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Password="E357" lockStructure="1"/>
  <bookViews>
    <workbookView xWindow="360" yWindow="210" windowWidth="14355" windowHeight="4560"/>
  </bookViews>
  <sheets>
    <sheet name="form" sheetId="2" r:id="rId1"/>
    <sheet name="sample" sheetId="5" r:id="rId2"/>
    <sheet name="notes" sheetId="6" r:id="rId3"/>
  </sheets>
  <definedNames>
    <definedName name="_xlnm.Print_Area" localSheetId="0">form!$B$2:$O$42</definedName>
    <definedName name="TotalCCF">form!$K$8</definedName>
    <definedName name="TotalCCF1">sample!$K$7</definedName>
    <definedName name="TotalExempt">form!$H$36</definedName>
    <definedName name="TotalExempt1">sample!$H$35</definedName>
    <definedName name="TotalNonExempt">form!$O$36</definedName>
    <definedName name="TotalNonExempt1">sample!$O$35</definedName>
  </definedNames>
  <calcPr calcId="145621"/>
</workbook>
</file>

<file path=xl/calcChain.xml><?xml version="1.0" encoding="utf-8"?>
<calcChain xmlns="http://schemas.openxmlformats.org/spreadsheetml/2006/main">
  <c r="O36" i="5" l="1"/>
  <c r="H36" i="5" l="1"/>
  <c r="O15" i="5" l="1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14" i="5"/>
  <c r="O16" i="2" l="1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15" i="2"/>
  <c r="H36" i="2" l="1"/>
  <c r="O35" i="5" l="1"/>
  <c r="H35" i="5"/>
  <c r="J38" i="5" l="1"/>
  <c r="O36" i="2"/>
  <c r="O37" i="2" l="1"/>
  <c r="H37" i="2"/>
  <c r="J39" i="2"/>
</calcChain>
</file>

<file path=xl/sharedStrings.xml><?xml version="1.0" encoding="utf-8"?>
<sst xmlns="http://schemas.openxmlformats.org/spreadsheetml/2006/main" count="92" uniqueCount="49">
  <si>
    <t>Claimant Name:</t>
  </si>
  <si>
    <t>Period Start:</t>
  </si>
  <si>
    <t>Period End:</t>
  </si>
  <si>
    <t>Exempt Activities</t>
  </si>
  <si>
    <t>Non-Exempt (Taxable) Activities</t>
  </si>
  <si>
    <t>Total Non-Exempt</t>
  </si>
  <si>
    <t>Exempt %</t>
  </si>
  <si>
    <t>Non-Exempt %</t>
  </si>
  <si>
    <t>Doing Business As:</t>
  </si>
  <si>
    <t>Quantity</t>
  </si>
  <si>
    <t>Activity</t>
  </si>
  <si>
    <t>Description of Business:</t>
  </si>
  <si>
    <t>Address:</t>
  </si>
  <si>
    <t>City / State / Zip:</t>
  </si>
  <si>
    <t>Days per Week:</t>
  </si>
  <si>
    <t>Gas Exemption Percentage Calculations</t>
  </si>
  <si>
    <t>(Gas used in Processing / Agricultural Production)</t>
  </si>
  <si>
    <t>CCF
per Year</t>
  </si>
  <si>
    <t>Total Exempt</t>
  </si>
  <si>
    <t>Comparison of Total Exempt &amp; Non-Exempt CCF to Total CCF Used for Period:</t>
  </si>
  <si>
    <t>Total CCF used for this period (from gas bills):</t>
  </si>
  <si>
    <t>Weeks per Yr:</t>
  </si>
  <si>
    <t>Load
Factor</t>
  </si>
  <si>
    <t xml:space="preserve">BTU/hr </t>
  </si>
  <si>
    <t>Water Heater</t>
  </si>
  <si>
    <t>BTU’s</t>
  </si>
  <si>
    <t>Hours per Day</t>
  </si>
  <si>
    <t>Days per Year</t>
  </si>
  <si>
    <t>Hours of Operation (including opening/closing):</t>
  </si>
  <si>
    <t>Period Start (for study):</t>
  </si>
  <si>
    <t>Period End (for study):</t>
  </si>
  <si>
    <t>Pizza Oven</t>
  </si>
  <si>
    <t>7:00 AM - 11:00 PM, plus 30 minutes to open and to close</t>
  </si>
  <si>
    <t>Furnace</t>
  </si>
  <si>
    <t>Open Burner</t>
  </si>
  <si>
    <t>Fryer</t>
  </si>
  <si>
    <t>Grill</t>
  </si>
  <si>
    <t>When a piece of machinery or equipment is on, it does not always run at maximum load.  To determine the actual fuel usage of a machine, a load factor is needed to estimate the actual capacity at which the machine runs.  The load factor will range from 0.0 to 1.0.</t>
  </si>
  <si>
    <t>The total number of hours listed for each item should equal the total amount of hours the machine is on.</t>
  </si>
  <si>
    <t>Additional information</t>
  </si>
  <si>
    <t>See 'notes' tab for additional instructions/information</t>
  </si>
  <si>
    <t>Complete the calculations below for each meter which meters gas for both exempt and non-exempt (taxable) purposes.  If calculations require more than one form, include all additional documentation as required.</t>
  </si>
  <si>
    <t>Fuel consumed in processing means fuel that is directly applied in the actual processing of tangible personal property.  The same piece of equipment may be used during processing and non-processing and should be listed on both sides of the study.</t>
  </si>
  <si>
    <t>The utility study should be a 12 month study and based on 12 consecutive months of utility bills.  Total calculated usage compared to total actual usage should be within a margin of error of +/- 5%.</t>
  </si>
  <si>
    <r>
      <t xml:space="preserve">Energy Rating
(CCF/Hr </t>
    </r>
    <r>
      <rPr>
        <b/>
        <sz val="12"/>
        <color rgb="FFFF0000"/>
        <rFont val="Arial"/>
        <family val="2"/>
      </rPr>
      <t>*</t>
    </r>
    <r>
      <rPr>
        <sz val="12"/>
        <rFont val="Arial"/>
        <family val="2"/>
      </rPr>
      <t>)</t>
    </r>
  </si>
  <si>
    <r>
      <rPr>
        <b/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if energy rating is BTU/hr, convert to CCF/hr:</t>
    </r>
    <r>
      <rPr>
        <i/>
        <sz val="11"/>
        <color theme="1"/>
        <rFont val="Calibri"/>
        <family val="2"/>
        <scheme val="minor"/>
      </rPr>
      <t/>
    </r>
  </si>
  <si>
    <r>
      <t xml:space="preserve">Formula used to calculate CCF per Year </t>
    </r>
    <r>
      <rPr>
        <sz val="12"/>
        <color theme="1"/>
        <rFont val="Arial"/>
        <family val="2"/>
      </rPr>
      <t>(CCF per year will be automatically calculated):</t>
    </r>
  </si>
  <si>
    <r>
      <rPr>
        <u/>
        <sz val="12"/>
        <color theme="1"/>
        <rFont val="Arial"/>
        <family val="2"/>
      </rPr>
      <t>Quantity</t>
    </r>
    <r>
      <rPr>
        <sz val="12"/>
        <color theme="1"/>
        <rFont val="Arial"/>
        <family val="2"/>
      </rPr>
      <t xml:space="preserve"> x </t>
    </r>
    <r>
      <rPr>
        <u/>
        <sz val="12"/>
        <color theme="1"/>
        <rFont val="Arial"/>
        <family val="2"/>
      </rPr>
      <t>CCF/Hr</t>
    </r>
    <r>
      <rPr>
        <sz val="12"/>
        <color theme="1"/>
        <rFont val="Arial"/>
        <family val="2"/>
      </rPr>
      <t xml:space="preserve"> x </t>
    </r>
    <r>
      <rPr>
        <u/>
        <sz val="12"/>
        <color theme="1"/>
        <rFont val="Arial"/>
        <family val="2"/>
      </rPr>
      <t>Load Factor</t>
    </r>
    <r>
      <rPr>
        <sz val="12"/>
        <color theme="1"/>
        <rFont val="Arial"/>
        <family val="2"/>
      </rPr>
      <t xml:space="preserve"> x </t>
    </r>
    <r>
      <rPr>
        <u/>
        <sz val="12"/>
        <color theme="1"/>
        <rFont val="Arial"/>
        <family val="2"/>
      </rPr>
      <t>Hours per Day</t>
    </r>
    <r>
      <rPr>
        <sz val="12"/>
        <color theme="1"/>
        <rFont val="Arial"/>
        <family val="2"/>
      </rPr>
      <t xml:space="preserve"> x </t>
    </r>
    <r>
      <rPr>
        <u/>
        <sz val="12"/>
        <color theme="1"/>
        <rFont val="Arial"/>
        <family val="2"/>
      </rPr>
      <t>Days per Year</t>
    </r>
  </si>
  <si>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>If energy rating is in BTU’s  instead of CCF’s, BTU’s will need to be converted to CCF’s and then entered in the Energy Rating column.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</si>
</sst>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i/>
      <sz val="12"/>
      <color theme="1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 applyProtection="1"/>
    <xf numFmtId="0" fontId="1" fillId="0" borderId="0" xfId="0" applyFont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6" fillId="0" borderId="25" xfId="0" applyFont="1" applyBorder="1" applyProtection="1"/>
    <xf numFmtId="0" fontId="5" fillId="0" borderId="0" xfId="0" applyFont="1" applyProtection="1"/>
    <xf numFmtId="0" fontId="5" fillId="0" borderId="0" xfId="0" applyFont="1" applyBorder="1" applyAlignment="1" applyProtection="1"/>
    <xf numFmtId="0" fontId="8" fillId="0" borderId="25" xfId="1" applyFont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/>
    <xf numFmtId="0" fontId="5" fillId="3" borderId="7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5" fillId="3" borderId="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/>
    <xf numFmtId="0" fontId="7" fillId="0" borderId="1" xfId="0" applyFont="1" applyBorder="1" applyAlignment="1" applyProtection="1">
      <alignment vertical="top"/>
    </xf>
    <xf numFmtId="0" fontId="7" fillId="0" borderId="2" xfId="0" applyFont="1" applyBorder="1" applyAlignment="1" applyProtection="1">
      <alignment vertical="top"/>
    </xf>
    <xf numFmtId="0" fontId="7" fillId="0" borderId="3" xfId="0" applyFont="1" applyBorder="1" applyAlignment="1" applyProtection="1">
      <alignment vertical="top"/>
    </xf>
    <xf numFmtId="0" fontId="5" fillId="3" borderId="5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12" xfId="0" applyFont="1" applyFill="1" applyBorder="1" applyAlignment="1" applyProtection="1">
      <alignment horizontal="center" wrapText="1"/>
    </xf>
    <xf numFmtId="0" fontId="5" fillId="3" borderId="19" xfId="0" applyFont="1" applyFill="1" applyBorder="1" applyAlignment="1" applyProtection="1">
      <alignment horizontal="center" wrapText="1"/>
    </xf>
    <xf numFmtId="0" fontId="5" fillId="0" borderId="17" xfId="0" applyFont="1" applyFill="1" applyBorder="1" applyAlignment="1" applyProtection="1">
      <alignment shrinkToFit="1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Alignment="1" applyProtection="1">
      <alignment horizontal="center"/>
      <protection locked="0"/>
    </xf>
    <xf numFmtId="2" fontId="5" fillId="0" borderId="13" xfId="0" applyNumberFormat="1" applyFont="1" applyFill="1" applyBorder="1" applyAlignment="1" applyProtection="1">
      <alignment horizontal="center"/>
      <protection locked="0"/>
    </xf>
    <xf numFmtId="3" fontId="5" fillId="0" borderId="13" xfId="0" applyNumberFormat="1" applyFont="1" applyFill="1" applyBorder="1" applyAlignment="1" applyProtection="1">
      <alignment horizontal="center"/>
      <protection locked="0"/>
    </xf>
    <xf numFmtId="37" fontId="5" fillId="0" borderId="20" xfId="0" applyNumberFormat="1" applyFont="1" applyFill="1" applyBorder="1" applyAlignment="1" applyProtection="1"/>
    <xf numFmtId="0" fontId="5" fillId="0" borderId="18" xfId="0" applyFont="1" applyFill="1" applyBorder="1" applyAlignment="1" applyProtection="1">
      <alignment shrinkToFit="1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2" fontId="5" fillId="0" borderId="16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Alignment="1" applyProtection="1">
      <alignment horizontal="center"/>
      <protection locked="0"/>
    </xf>
    <xf numFmtId="3" fontId="5" fillId="0" borderId="14" xfId="0" applyNumberFormat="1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 applyProtection="1">
      <alignment shrinkToFit="1"/>
      <protection locked="0"/>
    </xf>
    <xf numFmtId="0" fontId="5" fillId="0" borderId="30" xfId="0" applyFont="1" applyFill="1" applyBorder="1" applyAlignment="1" applyProtection="1">
      <alignment horizontal="center"/>
      <protection locked="0"/>
    </xf>
    <xf numFmtId="2" fontId="5" fillId="0" borderId="31" xfId="0" applyNumberFormat="1" applyFont="1" applyFill="1" applyBorder="1" applyAlignment="1" applyProtection="1">
      <alignment horizontal="center"/>
      <protection locked="0"/>
    </xf>
    <xf numFmtId="2" fontId="5" fillId="0" borderId="30" xfId="0" applyNumberFormat="1" applyFont="1" applyFill="1" applyBorder="1" applyAlignment="1" applyProtection="1">
      <alignment horizontal="center"/>
      <protection locked="0"/>
    </xf>
    <xf numFmtId="3" fontId="5" fillId="0" borderId="30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shrinkToFit="1"/>
      <protection locked="0"/>
    </xf>
    <xf numFmtId="0" fontId="5" fillId="0" borderId="22" xfId="0" applyFont="1" applyFill="1" applyBorder="1" applyAlignment="1" applyProtection="1">
      <alignment horizontal="center"/>
      <protection locked="0"/>
    </xf>
    <xf numFmtId="2" fontId="5" fillId="0" borderId="23" xfId="0" applyNumberFormat="1" applyFont="1" applyFill="1" applyBorder="1" applyAlignment="1" applyProtection="1">
      <alignment horizontal="center"/>
      <protection locked="0"/>
    </xf>
    <xf numFmtId="2" fontId="5" fillId="0" borderId="22" xfId="0" applyNumberFormat="1" applyFont="1" applyFill="1" applyBorder="1" applyAlignment="1" applyProtection="1">
      <alignment horizontal="center"/>
      <protection locked="0"/>
    </xf>
    <xf numFmtId="3" fontId="5" fillId="0" borderId="22" xfId="0" applyNumberFormat="1" applyFont="1" applyFill="1" applyBorder="1" applyAlignment="1" applyProtection="1">
      <alignment horizontal="center"/>
      <protection locked="0"/>
    </xf>
    <xf numFmtId="3" fontId="5" fillId="0" borderId="4" xfId="0" applyNumberFormat="1" applyFont="1" applyFill="1" applyBorder="1" applyAlignment="1" applyProtection="1">
      <alignment horizontal="center"/>
    </xf>
    <xf numFmtId="10" fontId="5" fillId="0" borderId="4" xfId="0" applyNumberFormat="1" applyFont="1" applyFill="1" applyBorder="1" applyAlignment="1" applyProtection="1">
      <alignment horizontal="center"/>
    </xf>
    <xf numFmtId="0" fontId="5" fillId="0" borderId="7" xfId="0" applyFont="1" applyBorder="1" applyAlignment="1" applyProtection="1"/>
    <xf numFmtId="0" fontId="5" fillId="0" borderId="11" xfId="0" applyFont="1" applyBorder="1" applyAlignment="1" applyProtection="1"/>
    <xf numFmtId="10" fontId="5" fillId="0" borderId="4" xfId="2" applyNumberFormat="1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3" fontId="5" fillId="0" borderId="0" xfId="0" applyNumberFormat="1" applyFont="1" applyBorder="1" applyAlignment="1" applyProtection="1">
      <alignment horizontal="center"/>
    </xf>
    <xf numFmtId="2" fontId="5" fillId="0" borderId="3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justify" wrapText="1"/>
      <protection locked="0"/>
    </xf>
    <xf numFmtId="0" fontId="5" fillId="0" borderId="7" xfId="0" applyFont="1" applyFill="1" applyBorder="1" applyAlignment="1" applyProtection="1"/>
    <xf numFmtId="0" fontId="5" fillId="0" borderId="11" xfId="0" applyFont="1" applyFill="1" applyBorder="1" applyAlignment="1" applyProtection="1"/>
    <xf numFmtId="0" fontId="5" fillId="0" borderId="6" xfId="0" applyFont="1" applyFill="1" applyBorder="1" applyAlignment="1" applyProtection="1"/>
    <xf numFmtId="0" fontId="5" fillId="0" borderId="7" xfId="0" applyFont="1" applyFill="1" applyBorder="1" applyProtection="1"/>
    <xf numFmtId="0" fontId="5" fillId="0" borderId="11" xfId="0" applyFont="1" applyFill="1" applyBorder="1" applyProtection="1"/>
    <xf numFmtId="0" fontId="5" fillId="0" borderId="6" xfId="0" applyFont="1" applyFill="1" applyBorder="1" applyProtection="1"/>
    <xf numFmtId="0" fontId="7" fillId="0" borderId="27" xfId="0" applyFont="1" applyBorder="1" applyAlignment="1" applyProtection="1"/>
    <xf numFmtId="0" fontId="7" fillId="0" borderId="28" xfId="0" applyFont="1" applyBorder="1" applyAlignment="1" applyProtection="1"/>
    <xf numFmtId="0" fontId="7" fillId="0" borderId="29" xfId="0" applyFont="1" applyBorder="1" applyAlignment="1" applyProtection="1"/>
    <xf numFmtId="0" fontId="10" fillId="2" borderId="7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protection locked="0"/>
    </xf>
    <xf numFmtId="0" fontId="5" fillId="0" borderId="11" xfId="0" applyFont="1" applyFill="1" applyBorder="1" applyAlignment="1" applyProtection="1"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left"/>
    </xf>
    <xf numFmtId="0" fontId="5" fillId="3" borderId="6" xfId="0" applyFont="1" applyFill="1" applyBorder="1" applyAlignment="1" applyProtection="1">
      <alignment horizontal="left"/>
    </xf>
    <xf numFmtId="3" fontId="5" fillId="0" borderId="7" xfId="0" applyNumberFormat="1" applyFont="1" applyFill="1" applyBorder="1" applyAlignment="1" applyProtection="1">
      <alignment horizontal="left" indent="3"/>
      <protection locked="0"/>
    </xf>
    <xf numFmtId="3" fontId="5" fillId="0" borderId="11" xfId="0" applyNumberFormat="1" applyFont="1" applyFill="1" applyBorder="1" applyAlignment="1" applyProtection="1">
      <alignment horizontal="left" indent="3"/>
      <protection locked="0"/>
    </xf>
    <xf numFmtId="3" fontId="5" fillId="0" borderId="6" xfId="0" applyNumberFormat="1" applyFont="1" applyFill="1" applyBorder="1" applyAlignment="1" applyProtection="1">
      <alignment horizontal="left" indent="3"/>
      <protection locked="0"/>
    </xf>
    <xf numFmtId="0" fontId="5" fillId="3" borderId="7" xfId="0" applyFont="1" applyFill="1" applyBorder="1" applyAlignment="1" applyProtection="1"/>
    <xf numFmtId="0" fontId="5" fillId="0" borderId="6" xfId="0" applyFont="1" applyBorder="1" applyAlignment="1"/>
    <xf numFmtId="0" fontId="5" fillId="0" borderId="11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7" xfId="0" applyFont="1" applyFill="1" applyBorder="1" applyAlignment="1" applyProtection="1"/>
    <xf numFmtId="0" fontId="5" fillId="0" borderId="11" xfId="0" applyFont="1" applyBorder="1" applyAlignment="1"/>
  </cellXfs>
  <cellStyles count="3">
    <cellStyle name="Hyperlink" xfId="1" builtinId="8"/>
    <cellStyle name="Normal" xfId="0" builtinId="0"/>
    <cellStyle name="Percent" xfId="2" builtinId="5"/>
  </cellStyles>
  <dxfs count="8"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</dxfs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S45"/>
  <sheetViews>
    <sheetView showGridLines="0" tabSelected="1" zoomScale="95" zoomScaleNormal="95"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.75" x14ac:dyDescent="0.25"/>
  <cols>
    <col min="1" max="1" width="1.28515625" style="1" customWidth="1"/>
    <col min="2" max="2" width="30.85546875" style="1" customWidth="1"/>
    <col min="3" max="3" width="14.7109375" style="1" customWidth="1"/>
    <col min="4" max="7" width="13.7109375" style="1" customWidth="1"/>
    <col min="8" max="8" width="14.7109375" style="1" customWidth="1"/>
    <col min="9" max="9" width="29.140625" style="1" customWidth="1"/>
    <col min="10" max="10" width="16.7109375" style="1" customWidth="1"/>
    <col min="11" max="11" width="13.7109375" style="1" customWidth="1"/>
    <col min="12" max="12" width="15" style="1" customWidth="1"/>
    <col min="13" max="14" width="13.7109375" style="1" customWidth="1"/>
    <col min="15" max="15" width="14.7109375" style="1" customWidth="1"/>
    <col min="16" max="16" width="9.140625" style="1"/>
    <col min="17" max="17" width="9.140625" style="2"/>
    <col min="18" max="16384" width="9.140625" style="1"/>
  </cols>
  <sheetData>
    <row r="1" spans="2:19" s="3" customFormat="1" x14ac:dyDescent="0.25">
      <c r="B1" s="5" t="s">
        <v>40</v>
      </c>
    </row>
    <row r="2" spans="2:19" s="3" customFormat="1" ht="18" x14ac:dyDescent="0.2">
      <c r="B2" s="66" t="s">
        <v>15</v>
      </c>
      <c r="C2" s="67"/>
      <c r="D2" s="67"/>
      <c r="E2" s="67"/>
      <c r="F2" s="67"/>
      <c r="G2" s="67"/>
      <c r="H2" s="68"/>
      <c r="I2" s="69" t="s">
        <v>41</v>
      </c>
      <c r="J2" s="70"/>
      <c r="K2" s="70"/>
      <c r="L2" s="70"/>
      <c r="M2" s="70"/>
      <c r="N2" s="70"/>
      <c r="O2" s="71"/>
      <c r="P2" s="6"/>
      <c r="R2" s="6"/>
      <c r="S2" s="6"/>
    </row>
    <row r="3" spans="2:19" s="3" customFormat="1" ht="15" x14ac:dyDescent="0.2">
      <c r="B3" s="75" t="s">
        <v>16</v>
      </c>
      <c r="C3" s="76"/>
      <c r="D3" s="76"/>
      <c r="E3" s="76"/>
      <c r="F3" s="76"/>
      <c r="G3" s="76"/>
      <c r="H3" s="77"/>
      <c r="I3" s="72"/>
      <c r="J3" s="73"/>
      <c r="K3" s="73"/>
      <c r="L3" s="73"/>
      <c r="M3" s="73"/>
      <c r="N3" s="73"/>
      <c r="O3" s="74"/>
      <c r="P3" s="6"/>
      <c r="R3" s="6"/>
      <c r="S3" s="6"/>
    </row>
    <row r="4" spans="2:19" s="3" customFormat="1" x14ac:dyDescent="0.2">
      <c r="B4" s="7"/>
      <c r="C4" s="7"/>
      <c r="D4" s="7"/>
      <c r="E4" s="7"/>
      <c r="F4" s="7"/>
      <c r="G4" s="7"/>
      <c r="H4" s="8"/>
      <c r="I4" s="9"/>
      <c r="J4" s="9"/>
      <c r="K4" s="9"/>
      <c r="L4" s="9"/>
      <c r="M4" s="9"/>
      <c r="N4" s="9"/>
      <c r="O4" s="9"/>
    </row>
    <row r="5" spans="2:19" s="6" customFormat="1" ht="15" x14ac:dyDescent="0.2">
      <c r="B5" s="10" t="s">
        <v>0</v>
      </c>
      <c r="C5" s="81"/>
      <c r="D5" s="82"/>
      <c r="E5" s="82"/>
      <c r="F5" s="82"/>
      <c r="G5" s="82"/>
      <c r="H5" s="82"/>
      <c r="I5" s="10" t="s">
        <v>1</v>
      </c>
      <c r="J5" s="83"/>
      <c r="K5" s="84"/>
      <c r="L5" s="11" t="s">
        <v>2</v>
      </c>
      <c r="M5" s="81"/>
      <c r="N5" s="94"/>
      <c r="O5" s="95"/>
    </row>
    <row r="6" spans="2:19" s="6" customFormat="1" ht="15" x14ac:dyDescent="0.2">
      <c r="B6" s="10" t="s">
        <v>8</v>
      </c>
      <c r="C6" s="81"/>
      <c r="D6" s="82"/>
      <c r="E6" s="82"/>
      <c r="F6" s="82"/>
      <c r="G6" s="82"/>
      <c r="H6" s="82"/>
      <c r="I6" s="92" t="s">
        <v>28</v>
      </c>
      <c r="J6" s="93"/>
      <c r="K6" s="94"/>
      <c r="L6" s="94"/>
      <c r="M6" s="94"/>
      <c r="N6" s="94"/>
      <c r="O6" s="95"/>
    </row>
    <row r="7" spans="2:19" s="6" customFormat="1" ht="15" x14ac:dyDescent="0.2">
      <c r="B7" s="10" t="s">
        <v>12</v>
      </c>
      <c r="C7" s="81"/>
      <c r="D7" s="82"/>
      <c r="E7" s="82"/>
      <c r="F7" s="82"/>
      <c r="G7" s="82"/>
      <c r="H7" s="82"/>
      <c r="I7" s="10" t="s">
        <v>14</v>
      </c>
      <c r="J7" s="85"/>
      <c r="K7" s="86"/>
      <c r="L7" s="11" t="s">
        <v>21</v>
      </c>
      <c r="M7" s="81"/>
      <c r="N7" s="94"/>
      <c r="O7" s="95"/>
    </row>
    <row r="8" spans="2:19" s="6" customFormat="1" ht="15" x14ac:dyDescent="0.2">
      <c r="B8" s="10" t="s">
        <v>13</v>
      </c>
      <c r="C8" s="81"/>
      <c r="D8" s="82"/>
      <c r="E8" s="82"/>
      <c r="F8" s="82"/>
      <c r="G8" s="82"/>
      <c r="H8" s="82"/>
      <c r="I8" s="87" t="s">
        <v>20</v>
      </c>
      <c r="J8" s="88"/>
      <c r="K8" s="89"/>
      <c r="L8" s="90"/>
      <c r="M8" s="90"/>
      <c r="N8" s="90"/>
      <c r="O8" s="91"/>
    </row>
    <row r="9" spans="2:19" s="13" customFormat="1" ht="15" x14ac:dyDescent="0.2">
      <c r="B9" s="12"/>
      <c r="C9" s="12"/>
      <c r="D9" s="12"/>
      <c r="E9" s="12"/>
      <c r="F9" s="12"/>
      <c r="G9" s="12"/>
      <c r="H9" s="12"/>
      <c r="I9" s="12"/>
    </row>
    <row r="10" spans="2:19" s="15" customFormat="1" ht="15" x14ac:dyDescent="0.25">
      <c r="B10" s="14" t="s">
        <v>11</v>
      </c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</row>
    <row r="11" spans="2:19" s="3" customFormat="1" ht="15" x14ac:dyDescent="0.2"/>
    <row r="12" spans="2:19" s="3" customFormat="1" thickBot="1" x14ac:dyDescent="0.2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2:19" s="3" customFormat="1" x14ac:dyDescent="0.25">
      <c r="B13" s="17" t="s">
        <v>3</v>
      </c>
      <c r="C13" s="18"/>
      <c r="D13" s="18"/>
      <c r="E13" s="18"/>
      <c r="F13" s="18"/>
      <c r="G13" s="18"/>
      <c r="H13" s="19"/>
      <c r="I13" s="63" t="s">
        <v>4</v>
      </c>
      <c r="J13" s="64"/>
      <c r="K13" s="64"/>
      <c r="L13" s="64"/>
      <c r="M13" s="64"/>
      <c r="N13" s="64"/>
      <c r="O13" s="65"/>
    </row>
    <row r="14" spans="2:19" s="4" customFormat="1" ht="45.75" x14ac:dyDescent="0.25">
      <c r="B14" s="20" t="s">
        <v>10</v>
      </c>
      <c r="C14" s="21" t="s">
        <v>9</v>
      </c>
      <c r="D14" s="22" t="s">
        <v>44</v>
      </c>
      <c r="E14" s="21" t="s">
        <v>22</v>
      </c>
      <c r="F14" s="21" t="s">
        <v>26</v>
      </c>
      <c r="G14" s="21" t="s">
        <v>27</v>
      </c>
      <c r="H14" s="23" t="s">
        <v>17</v>
      </c>
      <c r="I14" s="20" t="s">
        <v>10</v>
      </c>
      <c r="J14" s="21" t="s">
        <v>9</v>
      </c>
      <c r="K14" s="22" t="s">
        <v>44</v>
      </c>
      <c r="L14" s="21" t="s">
        <v>22</v>
      </c>
      <c r="M14" s="21" t="s">
        <v>26</v>
      </c>
      <c r="N14" s="21" t="s">
        <v>27</v>
      </c>
      <c r="O14" s="23" t="s">
        <v>17</v>
      </c>
    </row>
    <row r="15" spans="2:19" s="3" customFormat="1" ht="15" x14ac:dyDescent="0.2">
      <c r="B15" s="24"/>
      <c r="C15" s="25"/>
      <c r="D15" s="26"/>
      <c r="E15" s="27"/>
      <c r="F15" s="27"/>
      <c r="G15" s="28"/>
      <c r="H15" s="29">
        <f>ROUND(C15*D15*E15*F15*G15,0)</f>
        <v>0</v>
      </c>
      <c r="I15" s="24"/>
      <c r="J15" s="25"/>
      <c r="K15" s="26"/>
      <c r="L15" s="27"/>
      <c r="M15" s="27"/>
      <c r="N15" s="28"/>
      <c r="O15" s="29">
        <f>ROUND(J15*K15*L15*M15*N15,0)</f>
        <v>0</v>
      </c>
    </row>
    <row r="16" spans="2:19" s="3" customFormat="1" ht="15" x14ac:dyDescent="0.2">
      <c r="B16" s="30"/>
      <c r="C16" s="31"/>
      <c r="D16" s="32"/>
      <c r="E16" s="33"/>
      <c r="F16" s="33"/>
      <c r="G16" s="34"/>
      <c r="H16" s="29">
        <f t="shared" ref="H16:H34" si="0">ROUND(C16*D16*E16*F16*G16,0)</f>
        <v>0</v>
      </c>
      <c r="I16" s="30"/>
      <c r="J16" s="31"/>
      <c r="K16" s="32"/>
      <c r="L16" s="33"/>
      <c r="M16" s="33"/>
      <c r="N16" s="34"/>
      <c r="O16" s="29">
        <f t="shared" ref="O16:O34" si="1">ROUND(J16*K16*L16*M16*N16,0)</f>
        <v>0</v>
      </c>
    </row>
    <row r="17" spans="2:15" s="3" customFormat="1" ht="15" x14ac:dyDescent="0.2">
      <c r="B17" s="30"/>
      <c r="C17" s="31"/>
      <c r="D17" s="32"/>
      <c r="E17" s="33"/>
      <c r="F17" s="33"/>
      <c r="G17" s="34"/>
      <c r="H17" s="29">
        <f t="shared" si="0"/>
        <v>0</v>
      </c>
      <c r="I17" s="30"/>
      <c r="J17" s="31"/>
      <c r="K17" s="32"/>
      <c r="L17" s="33"/>
      <c r="M17" s="33"/>
      <c r="N17" s="34"/>
      <c r="O17" s="29">
        <f t="shared" si="1"/>
        <v>0</v>
      </c>
    </row>
    <row r="18" spans="2:15" s="3" customFormat="1" ht="15" x14ac:dyDescent="0.2">
      <c r="B18" s="30"/>
      <c r="C18" s="31"/>
      <c r="D18" s="32"/>
      <c r="E18" s="33"/>
      <c r="F18" s="33"/>
      <c r="G18" s="34"/>
      <c r="H18" s="29">
        <f t="shared" si="0"/>
        <v>0</v>
      </c>
      <c r="I18" s="30"/>
      <c r="J18" s="31"/>
      <c r="K18" s="32"/>
      <c r="L18" s="33"/>
      <c r="M18" s="33"/>
      <c r="N18" s="34"/>
      <c r="O18" s="29">
        <f t="shared" si="1"/>
        <v>0</v>
      </c>
    </row>
    <row r="19" spans="2:15" s="3" customFormat="1" ht="15" x14ac:dyDescent="0.2">
      <c r="B19" s="30"/>
      <c r="C19" s="31"/>
      <c r="D19" s="32"/>
      <c r="E19" s="33"/>
      <c r="F19" s="33"/>
      <c r="G19" s="34"/>
      <c r="H19" s="29">
        <f t="shared" si="0"/>
        <v>0</v>
      </c>
      <c r="I19" s="30"/>
      <c r="J19" s="31"/>
      <c r="K19" s="32"/>
      <c r="L19" s="33"/>
      <c r="M19" s="33"/>
      <c r="N19" s="34"/>
      <c r="O19" s="29">
        <f t="shared" si="1"/>
        <v>0</v>
      </c>
    </row>
    <row r="20" spans="2:15" s="3" customFormat="1" ht="15" x14ac:dyDescent="0.2">
      <c r="B20" s="30"/>
      <c r="C20" s="31"/>
      <c r="D20" s="32"/>
      <c r="E20" s="33"/>
      <c r="F20" s="33"/>
      <c r="G20" s="34"/>
      <c r="H20" s="29">
        <f t="shared" si="0"/>
        <v>0</v>
      </c>
      <c r="I20" s="30"/>
      <c r="J20" s="31"/>
      <c r="K20" s="32"/>
      <c r="L20" s="33"/>
      <c r="M20" s="33"/>
      <c r="N20" s="34"/>
      <c r="O20" s="29">
        <f t="shared" si="1"/>
        <v>0</v>
      </c>
    </row>
    <row r="21" spans="2:15" s="3" customFormat="1" ht="15" x14ac:dyDescent="0.2">
      <c r="B21" s="30"/>
      <c r="C21" s="31"/>
      <c r="D21" s="32"/>
      <c r="E21" s="33"/>
      <c r="F21" s="33"/>
      <c r="G21" s="34"/>
      <c r="H21" s="29">
        <f t="shared" si="0"/>
        <v>0</v>
      </c>
      <c r="I21" s="30"/>
      <c r="J21" s="31"/>
      <c r="K21" s="32"/>
      <c r="L21" s="33"/>
      <c r="M21" s="33"/>
      <c r="N21" s="34"/>
      <c r="O21" s="29">
        <f t="shared" si="1"/>
        <v>0</v>
      </c>
    </row>
    <row r="22" spans="2:15" s="3" customFormat="1" ht="15" x14ac:dyDescent="0.2">
      <c r="B22" s="30"/>
      <c r="C22" s="31"/>
      <c r="D22" s="32"/>
      <c r="E22" s="33"/>
      <c r="F22" s="33"/>
      <c r="G22" s="34"/>
      <c r="H22" s="29">
        <f t="shared" si="0"/>
        <v>0</v>
      </c>
      <c r="I22" s="30"/>
      <c r="J22" s="31"/>
      <c r="K22" s="32"/>
      <c r="L22" s="33"/>
      <c r="M22" s="33"/>
      <c r="N22" s="34"/>
      <c r="O22" s="29">
        <f t="shared" si="1"/>
        <v>0</v>
      </c>
    </row>
    <row r="23" spans="2:15" s="3" customFormat="1" ht="15" x14ac:dyDescent="0.2">
      <c r="B23" s="30"/>
      <c r="C23" s="31"/>
      <c r="D23" s="32"/>
      <c r="E23" s="33"/>
      <c r="F23" s="33"/>
      <c r="G23" s="34"/>
      <c r="H23" s="29">
        <f t="shared" si="0"/>
        <v>0</v>
      </c>
      <c r="I23" s="30"/>
      <c r="J23" s="31"/>
      <c r="K23" s="32"/>
      <c r="L23" s="33"/>
      <c r="M23" s="33"/>
      <c r="N23" s="34"/>
      <c r="O23" s="29">
        <f t="shared" si="1"/>
        <v>0</v>
      </c>
    </row>
    <row r="24" spans="2:15" s="3" customFormat="1" ht="15" x14ac:dyDescent="0.2">
      <c r="B24" s="30"/>
      <c r="C24" s="31"/>
      <c r="D24" s="32"/>
      <c r="E24" s="33"/>
      <c r="F24" s="33"/>
      <c r="G24" s="34"/>
      <c r="H24" s="29">
        <f t="shared" si="0"/>
        <v>0</v>
      </c>
      <c r="I24" s="30"/>
      <c r="J24" s="31"/>
      <c r="K24" s="32"/>
      <c r="L24" s="33"/>
      <c r="M24" s="33"/>
      <c r="N24" s="34"/>
      <c r="O24" s="29">
        <f t="shared" si="1"/>
        <v>0</v>
      </c>
    </row>
    <row r="25" spans="2:15" s="3" customFormat="1" ht="15" x14ac:dyDescent="0.2">
      <c r="B25" s="30"/>
      <c r="C25" s="31"/>
      <c r="D25" s="32"/>
      <c r="E25" s="33"/>
      <c r="F25" s="33"/>
      <c r="G25" s="34"/>
      <c r="H25" s="29">
        <f t="shared" si="0"/>
        <v>0</v>
      </c>
      <c r="I25" s="30"/>
      <c r="J25" s="31"/>
      <c r="K25" s="32"/>
      <c r="L25" s="33"/>
      <c r="M25" s="33"/>
      <c r="N25" s="34"/>
      <c r="O25" s="29">
        <f t="shared" si="1"/>
        <v>0</v>
      </c>
    </row>
    <row r="26" spans="2:15" s="3" customFormat="1" ht="15" x14ac:dyDescent="0.2">
      <c r="B26" s="30"/>
      <c r="C26" s="31"/>
      <c r="D26" s="32"/>
      <c r="E26" s="33"/>
      <c r="F26" s="33"/>
      <c r="G26" s="34"/>
      <c r="H26" s="29">
        <f t="shared" si="0"/>
        <v>0</v>
      </c>
      <c r="I26" s="30"/>
      <c r="J26" s="31"/>
      <c r="K26" s="32"/>
      <c r="L26" s="33"/>
      <c r="M26" s="33"/>
      <c r="N26" s="34"/>
      <c r="O26" s="29">
        <f t="shared" si="1"/>
        <v>0</v>
      </c>
    </row>
    <row r="27" spans="2:15" s="3" customFormat="1" ht="15" x14ac:dyDescent="0.2">
      <c r="B27" s="30"/>
      <c r="C27" s="31"/>
      <c r="D27" s="32"/>
      <c r="E27" s="33"/>
      <c r="F27" s="33"/>
      <c r="G27" s="34"/>
      <c r="H27" s="29">
        <f t="shared" si="0"/>
        <v>0</v>
      </c>
      <c r="I27" s="30"/>
      <c r="J27" s="31"/>
      <c r="K27" s="32"/>
      <c r="L27" s="33"/>
      <c r="M27" s="33"/>
      <c r="N27" s="34"/>
      <c r="O27" s="29">
        <f t="shared" si="1"/>
        <v>0</v>
      </c>
    </row>
    <row r="28" spans="2:15" s="3" customFormat="1" ht="15" x14ac:dyDescent="0.2">
      <c r="B28" s="30"/>
      <c r="C28" s="31"/>
      <c r="D28" s="32"/>
      <c r="E28" s="33"/>
      <c r="F28" s="33"/>
      <c r="G28" s="34"/>
      <c r="H28" s="29">
        <f t="shared" si="0"/>
        <v>0</v>
      </c>
      <c r="I28" s="30"/>
      <c r="J28" s="31"/>
      <c r="K28" s="32"/>
      <c r="L28" s="33"/>
      <c r="M28" s="33"/>
      <c r="N28" s="34"/>
      <c r="O28" s="29">
        <f t="shared" si="1"/>
        <v>0</v>
      </c>
    </row>
    <row r="29" spans="2:15" s="3" customFormat="1" ht="15" x14ac:dyDescent="0.2">
      <c r="B29" s="35"/>
      <c r="C29" s="36"/>
      <c r="D29" s="37"/>
      <c r="E29" s="38"/>
      <c r="F29" s="38"/>
      <c r="G29" s="39"/>
      <c r="H29" s="29">
        <f t="shared" si="0"/>
        <v>0</v>
      </c>
      <c r="I29" s="35"/>
      <c r="J29" s="36"/>
      <c r="K29" s="37"/>
      <c r="L29" s="38"/>
      <c r="M29" s="38"/>
      <c r="N29" s="39"/>
      <c r="O29" s="29">
        <f t="shared" si="1"/>
        <v>0</v>
      </c>
    </row>
    <row r="30" spans="2:15" s="3" customFormat="1" ht="15" x14ac:dyDescent="0.2">
      <c r="B30" s="30"/>
      <c r="C30" s="31"/>
      <c r="D30" s="32"/>
      <c r="E30" s="33"/>
      <c r="F30" s="33"/>
      <c r="G30" s="34"/>
      <c r="H30" s="29">
        <f t="shared" si="0"/>
        <v>0</v>
      </c>
      <c r="I30" s="30"/>
      <c r="J30" s="31"/>
      <c r="K30" s="32"/>
      <c r="L30" s="33"/>
      <c r="M30" s="33"/>
      <c r="N30" s="34"/>
      <c r="O30" s="29">
        <f t="shared" si="1"/>
        <v>0</v>
      </c>
    </row>
    <row r="31" spans="2:15" s="3" customFormat="1" ht="15" x14ac:dyDescent="0.2">
      <c r="B31" s="30"/>
      <c r="C31" s="31"/>
      <c r="D31" s="32"/>
      <c r="E31" s="33"/>
      <c r="F31" s="33"/>
      <c r="G31" s="34"/>
      <c r="H31" s="29">
        <f t="shared" si="0"/>
        <v>0</v>
      </c>
      <c r="I31" s="30"/>
      <c r="J31" s="31"/>
      <c r="K31" s="32"/>
      <c r="L31" s="33"/>
      <c r="M31" s="33"/>
      <c r="N31" s="34"/>
      <c r="O31" s="29">
        <f t="shared" si="1"/>
        <v>0</v>
      </c>
    </row>
    <row r="32" spans="2:15" s="3" customFormat="1" ht="15" x14ac:dyDescent="0.2">
      <c r="B32" s="30"/>
      <c r="C32" s="31"/>
      <c r="D32" s="32"/>
      <c r="E32" s="33"/>
      <c r="F32" s="33"/>
      <c r="G32" s="34"/>
      <c r="H32" s="29">
        <f t="shared" si="0"/>
        <v>0</v>
      </c>
      <c r="I32" s="30"/>
      <c r="J32" s="31"/>
      <c r="K32" s="32"/>
      <c r="L32" s="33"/>
      <c r="M32" s="33"/>
      <c r="N32" s="34"/>
      <c r="O32" s="29">
        <f t="shared" si="1"/>
        <v>0</v>
      </c>
    </row>
    <row r="33" spans="2:15" s="3" customFormat="1" ht="15" x14ac:dyDescent="0.2">
      <c r="B33" s="30"/>
      <c r="C33" s="31"/>
      <c r="D33" s="32"/>
      <c r="E33" s="33"/>
      <c r="F33" s="33"/>
      <c r="G33" s="34"/>
      <c r="H33" s="29">
        <f t="shared" si="0"/>
        <v>0</v>
      </c>
      <c r="I33" s="30"/>
      <c r="J33" s="31"/>
      <c r="K33" s="32"/>
      <c r="L33" s="33"/>
      <c r="M33" s="33"/>
      <c r="N33" s="34"/>
      <c r="O33" s="29">
        <f t="shared" si="1"/>
        <v>0</v>
      </c>
    </row>
    <row r="34" spans="2:15" s="3" customFormat="1" thickBot="1" x14ac:dyDescent="0.25">
      <c r="B34" s="40"/>
      <c r="C34" s="41"/>
      <c r="D34" s="42"/>
      <c r="E34" s="43"/>
      <c r="F34" s="43"/>
      <c r="G34" s="44"/>
      <c r="H34" s="29">
        <f t="shared" si="0"/>
        <v>0</v>
      </c>
      <c r="I34" s="40"/>
      <c r="J34" s="41"/>
      <c r="K34" s="42"/>
      <c r="L34" s="43"/>
      <c r="M34" s="43"/>
      <c r="N34" s="44"/>
      <c r="O34" s="29">
        <f t="shared" si="1"/>
        <v>0</v>
      </c>
    </row>
    <row r="35" spans="2:15" s="3" customFormat="1" ht="15" x14ac:dyDescent="0.2">
      <c r="B35" s="7"/>
      <c r="C35" s="7"/>
      <c r="H35" s="7"/>
      <c r="I35" s="7"/>
      <c r="J35" s="7"/>
      <c r="K35" s="7"/>
      <c r="L35" s="7"/>
      <c r="M35" s="7"/>
      <c r="N35" s="7"/>
    </row>
    <row r="36" spans="2:15" s="3" customFormat="1" ht="15" x14ac:dyDescent="0.2">
      <c r="B36" s="12"/>
      <c r="C36" s="12"/>
      <c r="D36" s="13"/>
      <c r="E36" s="57" t="s">
        <v>18</v>
      </c>
      <c r="F36" s="58"/>
      <c r="G36" s="59"/>
      <c r="H36" s="45">
        <f>SUM(H15:H34)</f>
        <v>0</v>
      </c>
      <c r="I36" s="13"/>
      <c r="J36" s="13"/>
      <c r="K36" s="13"/>
      <c r="L36" s="57" t="s">
        <v>5</v>
      </c>
      <c r="M36" s="58"/>
      <c r="N36" s="59"/>
      <c r="O36" s="45">
        <f>SUM(O15:O34)</f>
        <v>0</v>
      </c>
    </row>
    <row r="37" spans="2:15" s="3" customFormat="1" ht="15" x14ac:dyDescent="0.2">
      <c r="B37" s="13"/>
      <c r="C37" s="13"/>
      <c r="D37" s="13"/>
      <c r="E37" s="57" t="s">
        <v>6</v>
      </c>
      <c r="F37" s="58"/>
      <c r="G37" s="59"/>
      <c r="H37" s="46" t="str">
        <f>IFERROR(ROUND(TotalExempt/(TotalExempt+TotalNonExempt),4),"")</f>
        <v/>
      </c>
      <c r="I37" s="13"/>
      <c r="J37" s="13"/>
      <c r="K37" s="13"/>
      <c r="L37" s="60" t="s">
        <v>7</v>
      </c>
      <c r="M37" s="61"/>
      <c r="N37" s="62"/>
      <c r="O37" s="46" t="str">
        <f>IFERROR(ROUND(TotalNonExempt/(TotalExempt+TotalNonExempt),4),"")</f>
        <v/>
      </c>
    </row>
    <row r="38" spans="2:15" s="3" customFormat="1" ht="15" x14ac:dyDescent="0.2">
      <c r="K38" s="6"/>
      <c r="L38" s="6"/>
      <c r="M38" s="6"/>
      <c r="N38" s="6"/>
      <c r="O38" s="6"/>
    </row>
    <row r="39" spans="2:15" s="3" customFormat="1" ht="15" x14ac:dyDescent="0.2">
      <c r="E39" s="47" t="s">
        <v>19</v>
      </c>
      <c r="F39" s="48"/>
      <c r="G39" s="48"/>
      <c r="H39" s="48"/>
      <c r="I39" s="48"/>
      <c r="J39" s="49" t="str">
        <f>IFERROR(ROUND((TotalExempt+TotalNonExempt)/TotalCCF,4),"")</f>
        <v/>
      </c>
    </row>
    <row r="40" spans="2:15" s="3" customFormat="1" ht="15" x14ac:dyDescent="0.2"/>
    <row r="41" spans="2:15" s="3" customFormat="1" x14ac:dyDescent="0.25">
      <c r="B41" s="7" t="s">
        <v>45</v>
      </c>
      <c r="C41" s="7"/>
      <c r="D41" s="50" t="s">
        <v>23</v>
      </c>
      <c r="E41" s="7"/>
      <c r="F41" s="7"/>
      <c r="G41" s="7"/>
    </row>
    <row r="42" spans="2:15" s="3" customFormat="1" ht="15" x14ac:dyDescent="0.2">
      <c r="D42" s="51">
        <v>100000</v>
      </c>
    </row>
    <row r="43" spans="2:15" s="3" customFormat="1" ht="15" x14ac:dyDescent="0.2"/>
    <row r="44" spans="2:15" s="3" customFormat="1" ht="15" x14ac:dyDescent="0.2"/>
    <row r="45" spans="2:15" s="3" customFormat="1" ht="15" x14ac:dyDescent="0.2"/>
  </sheetData>
  <sheetProtection password="E357" sheet="1" objects="1" scenarios="1" selectLockedCells="1"/>
  <mergeCells count="21">
    <mergeCell ref="B2:H2"/>
    <mergeCell ref="I2:O3"/>
    <mergeCell ref="B3:H3"/>
    <mergeCell ref="C10:O10"/>
    <mergeCell ref="C5:H5"/>
    <mergeCell ref="C6:H6"/>
    <mergeCell ref="C7:H7"/>
    <mergeCell ref="C8:H8"/>
    <mergeCell ref="J5:K5"/>
    <mergeCell ref="J7:K7"/>
    <mergeCell ref="I8:J8"/>
    <mergeCell ref="K8:O8"/>
    <mergeCell ref="I6:J6"/>
    <mergeCell ref="K6:O6"/>
    <mergeCell ref="M7:O7"/>
    <mergeCell ref="M5:O5"/>
    <mergeCell ref="E36:G36"/>
    <mergeCell ref="E37:G37"/>
    <mergeCell ref="L36:N36"/>
    <mergeCell ref="L37:N37"/>
    <mergeCell ref="I13:O13"/>
  </mergeCells>
  <conditionalFormatting sqref="H15:H34">
    <cfRule type="expression" dxfId="7" priority="4">
      <formula>$H15=0</formula>
    </cfRule>
  </conditionalFormatting>
  <conditionalFormatting sqref="O15:O34">
    <cfRule type="expression" dxfId="6" priority="3">
      <formula>$O15=0</formula>
    </cfRule>
  </conditionalFormatting>
  <conditionalFormatting sqref="H36">
    <cfRule type="expression" dxfId="5" priority="2">
      <formula>$H$36=0</formula>
    </cfRule>
  </conditionalFormatting>
  <conditionalFormatting sqref="O36">
    <cfRule type="expression" dxfId="4" priority="1">
      <formula>$O$36=0</formula>
    </cfRule>
  </conditionalFormatting>
  <printOptions horizontalCentered="1"/>
  <pageMargins left="0.3" right="0.22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1"/>
  <sheetViews>
    <sheetView showGridLines="0" zoomScale="95" zoomScaleNormal="9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defaultRowHeight="15" x14ac:dyDescent="0.2"/>
  <cols>
    <col min="1" max="1" width="1.28515625" style="3" customWidth="1"/>
    <col min="2" max="2" width="31.140625" style="3" customWidth="1"/>
    <col min="3" max="3" width="14.7109375" style="3" customWidth="1"/>
    <col min="4" max="5" width="13.7109375" style="3" customWidth="1"/>
    <col min="6" max="6" width="11.85546875" style="3" customWidth="1"/>
    <col min="7" max="7" width="11.5703125" style="3" customWidth="1"/>
    <col min="8" max="8" width="14.7109375" style="3" customWidth="1"/>
    <col min="9" max="9" width="30.140625" style="3" customWidth="1"/>
    <col min="10" max="10" width="16.28515625" style="3" customWidth="1"/>
    <col min="11" max="11" width="13.7109375" style="3" customWidth="1"/>
    <col min="12" max="12" width="15" style="3" customWidth="1"/>
    <col min="13" max="13" width="12.5703125" style="3" customWidth="1"/>
    <col min="14" max="14" width="10.7109375" style="3" customWidth="1"/>
    <col min="15" max="15" width="14.7109375" style="3" customWidth="1"/>
    <col min="16" max="16384" width="9.140625" style="3"/>
  </cols>
  <sheetData>
    <row r="1" spans="2:19" ht="18" x14ac:dyDescent="0.2">
      <c r="B1" s="66" t="s">
        <v>15</v>
      </c>
      <c r="C1" s="67"/>
      <c r="D1" s="67"/>
      <c r="E1" s="67"/>
      <c r="F1" s="67"/>
      <c r="G1" s="67"/>
      <c r="H1" s="68"/>
      <c r="I1" s="69" t="s">
        <v>41</v>
      </c>
      <c r="J1" s="70"/>
      <c r="K1" s="70"/>
      <c r="L1" s="70"/>
      <c r="M1" s="70"/>
      <c r="N1" s="70"/>
      <c r="O1" s="71"/>
      <c r="P1" s="6"/>
      <c r="R1" s="6"/>
      <c r="S1" s="6"/>
    </row>
    <row r="2" spans="2:19" x14ac:dyDescent="0.2">
      <c r="B2" s="75" t="s">
        <v>16</v>
      </c>
      <c r="C2" s="76"/>
      <c r="D2" s="76"/>
      <c r="E2" s="76"/>
      <c r="F2" s="76"/>
      <c r="G2" s="76"/>
      <c r="H2" s="77"/>
      <c r="I2" s="72"/>
      <c r="J2" s="73"/>
      <c r="K2" s="73"/>
      <c r="L2" s="73"/>
      <c r="M2" s="73"/>
      <c r="N2" s="73"/>
      <c r="O2" s="74"/>
      <c r="P2" s="6"/>
      <c r="R2" s="6"/>
      <c r="S2" s="6"/>
    </row>
    <row r="3" spans="2:19" ht="15.75" x14ac:dyDescent="0.2">
      <c r="B3" s="7"/>
      <c r="C3" s="7"/>
      <c r="D3" s="7"/>
      <c r="E3" s="7"/>
      <c r="F3" s="7"/>
      <c r="G3" s="7"/>
      <c r="H3" s="8"/>
      <c r="I3" s="9"/>
      <c r="J3" s="9"/>
      <c r="K3" s="9"/>
      <c r="L3" s="9"/>
      <c r="M3" s="9"/>
      <c r="N3" s="9"/>
      <c r="O3" s="9"/>
    </row>
    <row r="4" spans="2:19" s="6" customFormat="1" x14ac:dyDescent="0.2">
      <c r="B4" s="10" t="s">
        <v>0</v>
      </c>
      <c r="C4" s="81"/>
      <c r="D4" s="82"/>
      <c r="E4" s="82"/>
      <c r="F4" s="82"/>
      <c r="G4" s="82"/>
      <c r="H4" s="82"/>
      <c r="I4" s="10" t="s">
        <v>29</v>
      </c>
      <c r="J4" s="83"/>
      <c r="K4" s="84"/>
      <c r="L4" s="11" t="s">
        <v>30</v>
      </c>
      <c r="M4" s="11"/>
      <c r="N4" s="85"/>
      <c r="O4" s="86"/>
    </row>
    <row r="5" spans="2:19" s="6" customFormat="1" x14ac:dyDescent="0.2">
      <c r="B5" s="10" t="s">
        <v>8</v>
      </c>
      <c r="C5" s="81"/>
      <c r="D5" s="82"/>
      <c r="E5" s="82"/>
      <c r="F5" s="82"/>
      <c r="G5" s="82"/>
      <c r="H5" s="82"/>
      <c r="I5" s="92" t="s">
        <v>28</v>
      </c>
      <c r="J5" s="93"/>
      <c r="K5" s="96" t="s">
        <v>32</v>
      </c>
      <c r="L5" s="97"/>
      <c r="M5" s="97"/>
      <c r="N5" s="97"/>
      <c r="O5" s="98"/>
    </row>
    <row r="6" spans="2:19" s="6" customFormat="1" x14ac:dyDescent="0.2">
      <c r="B6" s="10" t="s">
        <v>12</v>
      </c>
      <c r="C6" s="81"/>
      <c r="D6" s="82"/>
      <c r="E6" s="82"/>
      <c r="F6" s="82"/>
      <c r="G6" s="82"/>
      <c r="H6" s="82"/>
      <c r="I6" s="10" t="s">
        <v>14</v>
      </c>
      <c r="J6" s="85"/>
      <c r="K6" s="86"/>
      <c r="L6" s="11" t="s">
        <v>21</v>
      </c>
      <c r="M6" s="99"/>
      <c r="N6" s="100"/>
      <c r="O6" s="93"/>
    </row>
    <row r="7" spans="2:19" s="6" customFormat="1" x14ac:dyDescent="0.2">
      <c r="B7" s="10" t="s">
        <v>13</v>
      </c>
      <c r="C7" s="81"/>
      <c r="D7" s="82"/>
      <c r="E7" s="82"/>
      <c r="F7" s="82"/>
      <c r="G7" s="82"/>
      <c r="H7" s="82"/>
      <c r="I7" s="87" t="s">
        <v>20</v>
      </c>
      <c r="J7" s="88"/>
      <c r="K7" s="89">
        <v>15750</v>
      </c>
      <c r="L7" s="90"/>
      <c r="M7" s="90"/>
      <c r="N7" s="90"/>
      <c r="O7" s="91"/>
    </row>
    <row r="8" spans="2:19" s="13" customFormat="1" x14ac:dyDescent="0.2">
      <c r="B8" s="12"/>
      <c r="C8" s="12"/>
      <c r="D8" s="12"/>
      <c r="E8" s="12"/>
      <c r="F8" s="12"/>
      <c r="G8" s="12"/>
      <c r="H8" s="12"/>
      <c r="I8" s="12"/>
    </row>
    <row r="9" spans="2:19" s="15" customFormat="1" x14ac:dyDescent="0.25">
      <c r="B9" s="14" t="s">
        <v>11</v>
      </c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1" spans="2:19" ht="15.75" thickBot="1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2:19" ht="15.75" x14ac:dyDescent="0.25">
      <c r="B12" s="17" t="s">
        <v>3</v>
      </c>
      <c r="C12" s="18"/>
      <c r="D12" s="18"/>
      <c r="E12" s="18"/>
      <c r="F12" s="18"/>
      <c r="G12" s="18"/>
      <c r="H12" s="19"/>
      <c r="I12" s="63" t="s">
        <v>4</v>
      </c>
      <c r="J12" s="64"/>
      <c r="K12" s="64"/>
      <c r="L12" s="64"/>
      <c r="M12" s="64"/>
      <c r="N12" s="64"/>
      <c r="O12" s="65"/>
    </row>
    <row r="13" spans="2:19" s="4" customFormat="1" ht="45.75" x14ac:dyDescent="0.25">
      <c r="B13" s="20" t="s">
        <v>10</v>
      </c>
      <c r="C13" s="21" t="s">
        <v>9</v>
      </c>
      <c r="D13" s="22" t="s">
        <v>44</v>
      </c>
      <c r="E13" s="21" t="s">
        <v>22</v>
      </c>
      <c r="F13" s="21" t="s">
        <v>26</v>
      </c>
      <c r="G13" s="21" t="s">
        <v>27</v>
      </c>
      <c r="H13" s="23" t="s">
        <v>17</v>
      </c>
      <c r="I13" s="20" t="s">
        <v>10</v>
      </c>
      <c r="J13" s="21" t="s">
        <v>9</v>
      </c>
      <c r="K13" s="22" t="s">
        <v>44</v>
      </c>
      <c r="L13" s="21" t="s">
        <v>22</v>
      </c>
      <c r="M13" s="21" t="s">
        <v>26</v>
      </c>
      <c r="N13" s="21" t="s">
        <v>27</v>
      </c>
      <c r="O13" s="23" t="s">
        <v>17</v>
      </c>
    </row>
    <row r="14" spans="2:19" x14ac:dyDescent="0.2">
      <c r="B14" s="24" t="s">
        <v>31</v>
      </c>
      <c r="C14" s="25">
        <v>2</v>
      </c>
      <c r="D14" s="26">
        <v>1.5</v>
      </c>
      <c r="E14" s="27">
        <v>0.5</v>
      </c>
      <c r="F14" s="27">
        <v>6</v>
      </c>
      <c r="G14" s="28">
        <v>365</v>
      </c>
      <c r="H14" s="29">
        <f>ROUND(C14*D14*E14*F14*G14,0)</f>
        <v>3285</v>
      </c>
      <c r="I14" s="24" t="s">
        <v>31</v>
      </c>
      <c r="J14" s="25">
        <v>2</v>
      </c>
      <c r="K14" s="26">
        <v>1.5</v>
      </c>
      <c r="L14" s="27">
        <v>0.5</v>
      </c>
      <c r="M14" s="27">
        <v>10</v>
      </c>
      <c r="N14" s="28">
        <v>365</v>
      </c>
      <c r="O14" s="29">
        <f>ROUND(J14*K14*L14*M14*N14,0)</f>
        <v>5475</v>
      </c>
    </row>
    <row r="15" spans="2:19" x14ac:dyDescent="0.2">
      <c r="B15" s="30" t="s">
        <v>36</v>
      </c>
      <c r="C15" s="31">
        <v>1</v>
      </c>
      <c r="D15" s="32">
        <v>0.45</v>
      </c>
      <c r="E15" s="33">
        <v>0.5</v>
      </c>
      <c r="F15" s="33">
        <v>4</v>
      </c>
      <c r="G15" s="34">
        <v>365</v>
      </c>
      <c r="H15" s="29">
        <f t="shared" ref="H15:H33" si="0">ROUND(C15*D15*E15*F15*G15,0)</f>
        <v>329</v>
      </c>
      <c r="I15" s="30" t="s">
        <v>24</v>
      </c>
      <c r="J15" s="31">
        <v>1</v>
      </c>
      <c r="K15" s="32">
        <v>0.76</v>
      </c>
      <c r="L15" s="33">
        <v>0.25</v>
      </c>
      <c r="M15" s="33">
        <v>24</v>
      </c>
      <c r="N15" s="34">
        <v>365</v>
      </c>
      <c r="O15" s="29">
        <f t="shared" ref="O15:O33" si="1">ROUND(J15*K15*L15*M15*N15,0)</f>
        <v>1664</v>
      </c>
    </row>
    <row r="16" spans="2:19" x14ac:dyDescent="0.2">
      <c r="B16" s="30" t="s">
        <v>34</v>
      </c>
      <c r="C16" s="31">
        <v>1</v>
      </c>
      <c r="D16" s="32">
        <v>0.37</v>
      </c>
      <c r="E16" s="33">
        <v>0.5</v>
      </c>
      <c r="F16" s="33">
        <v>1</v>
      </c>
      <c r="G16" s="34">
        <v>365</v>
      </c>
      <c r="H16" s="29">
        <f t="shared" si="0"/>
        <v>68</v>
      </c>
      <c r="I16" s="24" t="s">
        <v>33</v>
      </c>
      <c r="J16" s="25">
        <v>2</v>
      </c>
      <c r="K16" s="26">
        <v>1.1000000000000001</v>
      </c>
      <c r="L16" s="27">
        <v>0.3</v>
      </c>
      <c r="M16" s="52">
        <v>24</v>
      </c>
      <c r="N16" s="34">
        <v>182</v>
      </c>
      <c r="O16" s="29">
        <f t="shared" si="1"/>
        <v>2883</v>
      </c>
    </row>
    <row r="17" spans="2:15" x14ac:dyDescent="0.2">
      <c r="B17" s="30" t="s">
        <v>35</v>
      </c>
      <c r="C17" s="31">
        <v>2</v>
      </c>
      <c r="D17" s="32">
        <v>1</v>
      </c>
      <c r="E17" s="33">
        <v>0.5</v>
      </c>
      <c r="F17" s="33">
        <v>5</v>
      </c>
      <c r="G17" s="34">
        <v>365</v>
      </c>
      <c r="H17" s="29">
        <f t="shared" si="0"/>
        <v>1825</v>
      </c>
      <c r="I17" s="30"/>
      <c r="J17" s="31"/>
      <c r="K17" s="32"/>
      <c r="L17" s="33"/>
      <c r="M17" s="33"/>
      <c r="N17" s="34"/>
      <c r="O17" s="29">
        <f t="shared" si="1"/>
        <v>0</v>
      </c>
    </row>
    <row r="18" spans="2:15" x14ac:dyDescent="0.2">
      <c r="B18" s="30"/>
      <c r="C18" s="31"/>
      <c r="D18" s="32"/>
      <c r="E18" s="33"/>
      <c r="F18" s="33"/>
      <c r="G18" s="34"/>
      <c r="H18" s="29">
        <f t="shared" si="0"/>
        <v>0</v>
      </c>
      <c r="I18" s="30"/>
      <c r="J18" s="31"/>
      <c r="K18" s="32"/>
      <c r="L18" s="33"/>
      <c r="M18" s="33"/>
      <c r="N18" s="34"/>
      <c r="O18" s="29">
        <f t="shared" si="1"/>
        <v>0</v>
      </c>
    </row>
    <row r="19" spans="2:15" x14ac:dyDescent="0.2">
      <c r="B19" s="30"/>
      <c r="C19" s="31"/>
      <c r="D19" s="32"/>
      <c r="E19" s="33"/>
      <c r="F19" s="33"/>
      <c r="G19" s="34"/>
      <c r="H19" s="29">
        <f t="shared" si="0"/>
        <v>0</v>
      </c>
      <c r="I19" s="30"/>
      <c r="J19" s="31"/>
      <c r="K19" s="32"/>
      <c r="L19" s="33"/>
      <c r="M19" s="33"/>
      <c r="N19" s="34"/>
      <c r="O19" s="29">
        <f t="shared" si="1"/>
        <v>0</v>
      </c>
    </row>
    <row r="20" spans="2:15" x14ac:dyDescent="0.2">
      <c r="B20" s="30"/>
      <c r="C20" s="31"/>
      <c r="D20" s="32"/>
      <c r="E20" s="33"/>
      <c r="F20" s="33"/>
      <c r="G20" s="34"/>
      <c r="H20" s="29">
        <f t="shared" si="0"/>
        <v>0</v>
      </c>
      <c r="I20" s="30"/>
      <c r="J20" s="31"/>
      <c r="K20" s="32"/>
      <c r="L20" s="33"/>
      <c r="M20" s="33"/>
      <c r="N20" s="34"/>
      <c r="O20" s="29">
        <f t="shared" si="1"/>
        <v>0</v>
      </c>
    </row>
    <row r="21" spans="2:15" x14ac:dyDescent="0.2">
      <c r="B21" s="30"/>
      <c r="C21" s="31"/>
      <c r="D21" s="32"/>
      <c r="E21" s="33"/>
      <c r="F21" s="33"/>
      <c r="G21" s="34"/>
      <c r="H21" s="29">
        <f t="shared" si="0"/>
        <v>0</v>
      </c>
      <c r="I21" s="30"/>
      <c r="J21" s="31"/>
      <c r="K21" s="32"/>
      <c r="L21" s="33"/>
      <c r="M21" s="33"/>
      <c r="N21" s="34"/>
      <c r="O21" s="29">
        <f t="shared" si="1"/>
        <v>0</v>
      </c>
    </row>
    <row r="22" spans="2:15" x14ac:dyDescent="0.2">
      <c r="B22" s="30"/>
      <c r="C22" s="31"/>
      <c r="D22" s="32"/>
      <c r="E22" s="33"/>
      <c r="F22" s="33"/>
      <c r="G22" s="34"/>
      <c r="H22" s="29">
        <f t="shared" si="0"/>
        <v>0</v>
      </c>
      <c r="I22" s="30"/>
      <c r="J22" s="31"/>
      <c r="K22" s="32"/>
      <c r="L22" s="33"/>
      <c r="M22" s="33"/>
      <c r="N22" s="34"/>
      <c r="O22" s="29">
        <f t="shared" si="1"/>
        <v>0</v>
      </c>
    </row>
    <row r="23" spans="2:15" x14ac:dyDescent="0.2">
      <c r="B23" s="30"/>
      <c r="C23" s="31"/>
      <c r="D23" s="32"/>
      <c r="E23" s="33"/>
      <c r="F23" s="33"/>
      <c r="G23" s="34"/>
      <c r="H23" s="29">
        <f t="shared" si="0"/>
        <v>0</v>
      </c>
      <c r="I23" s="30"/>
      <c r="J23" s="31"/>
      <c r="K23" s="32"/>
      <c r="L23" s="33"/>
      <c r="M23" s="33"/>
      <c r="N23" s="34"/>
      <c r="O23" s="29">
        <f t="shared" si="1"/>
        <v>0</v>
      </c>
    </row>
    <row r="24" spans="2:15" x14ac:dyDescent="0.2">
      <c r="B24" s="30"/>
      <c r="C24" s="31"/>
      <c r="D24" s="32"/>
      <c r="E24" s="33"/>
      <c r="F24" s="33"/>
      <c r="G24" s="34"/>
      <c r="H24" s="29">
        <f t="shared" si="0"/>
        <v>0</v>
      </c>
      <c r="I24" s="30"/>
      <c r="J24" s="31"/>
      <c r="K24" s="32"/>
      <c r="L24" s="33"/>
      <c r="M24" s="33"/>
      <c r="N24" s="34"/>
      <c r="O24" s="29">
        <f t="shared" si="1"/>
        <v>0</v>
      </c>
    </row>
    <row r="25" spans="2:15" x14ac:dyDescent="0.2">
      <c r="B25" s="30"/>
      <c r="C25" s="31"/>
      <c r="D25" s="32"/>
      <c r="E25" s="33"/>
      <c r="F25" s="33"/>
      <c r="G25" s="34"/>
      <c r="H25" s="29">
        <f t="shared" si="0"/>
        <v>0</v>
      </c>
      <c r="I25" s="30"/>
      <c r="J25" s="31"/>
      <c r="K25" s="32"/>
      <c r="L25" s="33"/>
      <c r="M25" s="33"/>
      <c r="N25" s="34"/>
      <c r="O25" s="29">
        <f t="shared" si="1"/>
        <v>0</v>
      </c>
    </row>
    <row r="26" spans="2:15" x14ac:dyDescent="0.2">
      <c r="B26" s="30"/>
      <c r="C26" s="31"/>
      <c r="D26" s="32"/>
      <c r="E26" s="33"/>
      <c r="F26" s="33"/>
      <c r="G26" s="34"/>
      <c r="H26" s="29">
        <f t="shared" si="0"/>
        <v>0</v>
      </c>
      <c r="I26" s="30"/>
      <c r="J26" s="31"/>
      <c r="K26" s="32"/>
      <c r="L26" s="33"/>
      <c r="M26" s="33"/>
      <c r="N26" s="34"/>
      <c r="O26" s="29">
        <f t="shared" si="1"/>
        <v>0</v>
      </c>
    </row>
    <row r="27" spans="2:15" x14ac:dyDescent="0.2">
      <c r="B27" s="30"/>
      <c r="C27" s="31"/>
      <c r="D27" s="32"/>
      <c r="E27" s="33"/>
      <c r="F27" s="33"/>
      <c r="G27" s="34"/>
      <c r="H27" s="29">
        <f t="shared" si="0"/>
        <v>0</v>
      </c>
      <c r="I27" s="30"/>
      <c r="J27" s="31"/>
      <c r="K27" s="32"/>
      <c r="L27" s="33"/>
      <c r="M27" s="33"/>
      <c r="N27" s="34"/>
      <c r="O27" s="29">
        <f t="shared" si="1"/>
        <v>0</v>
      </c>
    </row>
    <row r="28" spans="2:15" x14ac:dyDescent="0.2">
      <c r="B28" s="35"/>
      <c r="C28" s="36"/>
      <c r="D28" s="37"/>
      <c r="E28" s="38"/>
      <c r="F28" s="38"/>
      <c r="G28" s="39"/>
      <c r="H28" s="29">
        <f t="shared" si="0"/>
        <v>0</v>
      </c>
      <c r="I28" s="35"/>
      <c r="J28" s="36"/>
      <c r="K28" s="37"/>
      <c r="L28" s="38"/>
      <c r="M28" s="38"/>
      <c r="N28" s="39"/>
      <c r="O28" s="29">
        <f t="shared" si="1"/>
        <v>0</v>
      </c>
    </row>
    <row r="29" spans="2:15" x14ac:dyDescent="0.2">
      <c r="B29" s="30"/>
      <c r="C29" s="31"/>
      <c r="D29" s="32"/>
      <c r="E29" s="33"/>
      <c r="F29" s="33"/>
      <c r="G29" s="34"/>
      <c r="H29" s="29">
        <f t="shared" si="0"/>
        <v>0</v>
      </c>
      <c r="I29" s="30"/>
      <c r="J29" s="31"/>
      <c r="K29" s="32"/>
      <c r="L29" s="33"/>
      <c r="M29" s="33"/>
      <c r="N29" s="34"/>
      <c r="O29" s="29">
        <f t="shared" si="1"/>
        <v>0</v>
      </c>
    </row>
    <row r="30" spans="2:15" x14ac:dyDescent="0.2">
      <c r="B30" s="30"/>
      <c r="C30" s="31"/>
      <c r="D30" s="32"/>
      <c r="E30" s="33"/>
      <c r="F30" s="33"/>
      <c r="G30" s="34"/>
      <c r="H30" s="29">
        <f t="shared" si="0"/>
        <v>0</v>
      </c>
      <c r="I30" s="30"/>
      <c r="J30" s="31"/>
      <c r="K30" s="32"/>
      <c r="L30" s="33"/>
      <c r="M30" s="33"/>
      <c r="N30" s="34"/>
      <c r="O30" s="29">
        <f t="shared" si="1"/>
        <v>0</v>
      </c>
    </row>
    <row r="31" spans="2:15" x14ac:dyDescent="0.2">
      <c r="B31" s="30"/>
      <c r="C31" s="31"/>
      <c r="D31" s="32"/>
      <c r="E31" s="33"/>
      <c r="F31" s="33"/>
      <c r="G31" s="34"/>
      <c r="H31" s="29">
        <f t="shared" si="0"/>
        <v>0</v>
      </c>
      <c r="I31" s="30"/>
      <c r="J31" s="31"/>
      <c r="K31" s="32"/>
      <c r="L31" s="33"/>
      <c r="M31" s="33"/>
      <c r="N31" s="34"/>
      <c r="O31" s="29">
        <f t="shared" si="1"/>
        <v>0</v>
      </c>
    </row>
    <row r="32" spans="2:15" x14ac:dyDescent="0.2">
      <c r="B32" s="30"/>
      <c r="C32" s="31"/>
      <c r="D32" s="32"/>
      <c r="E32" s="33"/>
      <c r="F32" s="33"/>
      <c r="G32" s="34"/>
      <c r="H32" s="29">
        <f t="shared" si="0"/>
        <v>0</v>
      </c>
      <c r="I32" s="30"/>
      <c r="J32" s="31"/>
      <c r="K32" s="32"/>
      <c r="L32" s="33"/>
      <c r="M32" s="33"/>
      <c r="N32" s="34"/>
      <c r="O32" s="29">
        <f t="shared" si="1"/>
        <v>0</v>
      </c>
    </row>
    <row r="33" spans="2:15" ht="15.75" thickBot="1" x14ac:dyDescent="0.25">
      <c r="B33" s="40"/>
      <c r="C33" s="41"/>
      <c r="D33" s="42"/>
      <c r="E33" s="43"/>
      <c r="F33" s="43"/>
      <c r="G33" s="44"/>
      <c r="H33" s="29">
        <f t="shared" si="0"/>
        <v>0</v>
      </c>
      <c r="I33" s="40"/>
      <c r="J33" s="41"/>
      <c r="K33" s="42"/>
      <c r="L33" s="43"/>
      <c r="M33" s="43"/>
      <c r="N33" s="44"/>
      <c r="O33" s="29">
        <f t="shared" si="1"/>
        <v>0</v>
      </c>
    </row>
    <row r="34" spans="2:15" x14ac:dyDescent="0.2">
      <c r="B34" s="7"/>
      <c r="C34" s="7"/>
      <c r="H34" s="7"/>
      <c r="I34" s="7"/>
      <c r="J34" s="7"/>
      <c r="K34" s="7"/>
      <c r="L34" s="7"/>
      <c r="M34" s="7"/>
      <c r="N34" s="7"/>
    </row>
    <row r="35" spans="2:15" x14ac:dyDescent="0.2">
      <c r="B35" s="12"/>
      <c r="C35" s="12"/>
      <c r="D35" s="13"/>
      <c r="E35" s="57" t="s">
        <v>18</v>
      </c>
      <c r="F35" s="58"/>
      <c r="G35" s="59"/>
      <c r="H35" s="45">
        <f>SUM(H14:H33)</f>
        <v>5507</v>
      </c>
      <c r="I35" s="13"/>
      <c r="J35" s="13"/>
      <c r="K35" s="13"/>
      <c r="L35" s="57" t="s">
        <v>5</v>
      </c>
      <c r="M35" s="58"/>
      <c r="N35" s="59"/>
      <c r="O35" s="45">
        <f>SUM(O14:O33)</f>
        <v>10022</v>
      </c>
    </row>
    <row r="36" spans="2:15" x14ac:dyDescent="0.2">
      <c r="B36" s="13"/>
      <c r="C36" s="13"/>
      <c r="D36" s="13"/>
      <c r="E36" s="57" t="s">
        <v>6</v>
      </c>
      <c r="F36" s="58"/>
      <c r="G36" s="59"/>
      <c r="H36" s="46">
        <f>IFERROR(ROUND(TotalExempt1/(TotalExempt1+TotalNonExempt1),4),"")</f>
        <v>0.35460000000000003</v>
      </c>
      <c r="I36" s="13"/>
      <c r="J36" s="13"/>
      <c r="K36" s="13"/>
      <c r="L36" s="60" t="s">
        <v>7</v>
      </c>
      <c r="M36" s="61"/>
      <c r="N36" s="62"/>
      <c r="O36" s="46">
        <f>IFERROR(ROUND(TotalNonExempt1/(TotalExempt1+TotalNonExempt1),4),"")</f>
        <v>0.64539999999999997</v>
      </c>
    </row>
    <row r="37" spans="2:15" x14ac:dyDescent="0.2">
      <c r="K37" s="6"/>
      <c r="L37" s="6"/>
      <c r="M37" s="6"/>
      <c r="N37" s="6"/>
      <c r="O37" s="6"/>
    </row>
    <row r="38" spans="2:15" x14ac:dyDescent="0.2">
      <c r="E38" s="47" t="s">
        <v>19</v>
      </c>
      <c r="F38" s="48"/>
      <c r="G38" s="48"/>
      <c r="H38" s="48"/>
      <c r="I38" s="48"/>
      <c r="J38" s="49">
        <f>IFERROR(ROUND((TotalExempt1+TotalNonExempt1)/TotalCCF1,4),"")</f>
        <v>0.98599999999999999</v>
      </c>
    </row>
    <row r="40" spans="2:15" ht="15.75" x14ac:dyDescent="0.25">
      <c r="B40" s="7" t="s">
        <v>45</v>
      </c>
      <c r="C40" s="7"/>
      <c r="D40" s="50" t="s">
        <v>23</v>
      </c>
      <c r="E40" s="7"/>
      <c r="F40" s="7"/>
      <c r="G40" s="7"/>
    </row>
    <row r="41" spans="2:15" x14ac:dyDescent="0.2">
      <c r="D41" s="51">
        <v>100000</v>
      </c>
    </row>
  </sheetData>
  <sheetProtection password="E357" sheet="1" objects="1" scenarios="1" selectLockedCells="1" selectUnlockedCells="1"/>
  <mergeCells count="21">
    <mergeCell ref="C9:O9"/>
    <mergeCell ref="I12:O12"/>
    <mergeCell ref="E35:G35"/>
    <mergeCell ref="L35:N35"/>
    <mergeCell ref="E36:G36"/>
    <mergeCell ref="L36:N36"/>
    <mergeCell ref="C7:H7"/>
    <mergeCell ref="I7:J7"/>
    <mergeCell ref="K7:O7"/>
    <mergeCell ref="B1:H1"/>
    <mergeCell ref="I1:O2"/>
    <mergeCell ref="B2:H2"/>
    <mergeCell ref="C4:H4"/>
    <mergeCell ref="J4:K4"/>
    <mergeCell ref="N4:O4"/>
    <mergeCell ref="C5:H5"/>
    <mergeCell ref="C6:H6"/>
    <mergeCell ref="J6:K6"/>
    <mergeCell ref="I5:J5"/>
    <mergeCell ref="K5:O5"/>
    <mergeCell ref="M6:O6"/>
  </mergeCells>
  <conditionalFormatting sqref="H14:H33">
    <cfRule type="expression" dxfId="3" priority="4">
      <formula>$H14=0</formula>
    </cfRule>
  </conditionalFormatting>
  <conditionalFormatting sqref="O14:O33">
    <cfRule type="expression" dxfId="2" priority="3">
      <formula>$O14=0</formula>
    </cfRule>
  </conditionalFormatting>
  <conditionalFormatting sqref="H35">
    <cfRule type="expression" dxfId="1" priority="2">
      <formula>$H$35=0</formula>
    </cfRule>
  </conditionalFormatting>
  <conditionalFormatting sqref="O35">
    <cfRule type="expression" dxfId="0" priority="1">
      <formula>$O$35=0</formula>
    </cfRule>
  </conditionalFormatting>
  <pageMargins left="0.3" right="0.22" top="0.75" bottom="0.75" header="0.3" footer="0.3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5"/>
  <sheetViews>
    <sheetView showGridLines="0" topLeftCell="B1" workbookViewId="0">
      <selection activeCell="B1" sqref="B1"/>
    </sheetView>
  </sheetViews>
  <sheetFormatPr defaultRowHeight="15" x14ac:dyDescent="0.2"/>
  <cols>
    <col min="1" max="1" width="3.140625" style="53" hidden="1" customWidth="1"/>
    <col min="2" max="2" width="96" style="53" customWidth="1"/>
    <col min="3" max="16384" width="9.140625" style="53"/>
  </cols>
  <sheetData>
    <row r="2" spans="2:2" ht="15.75" x14ac:dyDescent="0.25">
      <c r="B2" s="54" t="s">
        <v>46</v>
      </c>
    </row>
    <row r="3" spans="2:2" x14ac:dyDescent="0.2">
      <c r="B3" s="53" t="s">
        <v>47</v>
      </c>
    </row>
    <row r="5" spans="2:2" ht="15.75" x14ac:dyDescent="0.25">
      <c r="B5" s="54" t="s">
        <v>25</v>
      </c>
    </row>
    <row r="6" spans="2:2" ht="37.5" customHeight="1" x14ac:dyDescent="0.2">
      <c r="B6" s="55" t="s">
        <v>48</v>
      </c>
    </row>
    <row r="8" spans="2:2" ht="15.75" x14ac:dyDescent="0.25">
      <c r="B8" s="54" t="s">
        <v>39</v>
      </c>
    </row>
    <row r="9" spans="2:2" s="56" customFormat="1" ht="62.25" customHeight="1" x14ac:dyDescent="0.2">
      <c r="B9" s="56" t="s">
        <v>42</v>
      </c>
    </row>
    <row r="10" spans="2:2" s="56" customFormat="1" ht="4.5" customHeight="1" x14ac:dyDescent="0.2"/>
    <row r="11" spans="2:2" s="56" customFormat="1" ht="30" x14ac:dyDescent="0.2">
      <c r="B11" s="56" t="s">
        <v>38</v>
      </c>
    </row>
    <row r="12" spans="2:2" s="56" customFormat="1" ht="4.5" customHeight="1" x14ac:dyDescent="0.2"/>
    <row r="13" spans="2:2" s="56" customFormat="1" ht="45" x14ac:dyDescent="0.2">
      <c r="B13" s="56" t="s">
        <v>37</v>
      </c>
    </row>
    <row r="14" spans="2:2" s="56" customFormat="1" ht="4.5" customHeight="1" x14ac:dyDescent="0.2"/>
    <row r="15" spans="2:2" s="56" customFormat="1" ht="45" x14ac:dyDescent="0.2">
      <c r="B15" s="56" t="s">
        <v>43</v>
      </c>
    </row>
  </sheetData>
  <sheetProtection password="E357" sheet="1" objects="1" scenarios="1" selectLockedCells="1" selectUnlockedCells="1"/>
  <pageMargins left="0.34" right="0.34" top="0.46" bottom="0.45" header="0.3" footer="0.2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form</vt:lpstr>
      <vt:lpstr>sample</vt:lpstr>
      <vt:lpstr>notes</vt:lpstr>
      <vt:lpstr>form!Print_Area</vt:lpstr>
      <vt:lpstr>TotalCCF</vt:lpstr>
      <vt:lpstr>TotalCCF1</vt:lpstr>
      <vt:lpstr>TotalExempt</vt:lpstr>
      <vt:lpstr>TotalExempt1</vt:lpstr>
      <vt:lpstr>TotalNonExempt</vt:lpstr>
      <vt:lpstr>TotalNonExempt1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 Example for Determining Gas in ProcessingAgriculture</dc:title>
  <dc:creator>Iowa Department of Revenue</dc:creator>
  <cp:lastModifiedBy>Sate of Iowa</cp:lastModifiedBy>
  <cp:lastPrinted>2014-07-29T16:49:06Z</cp:lastPrinted>
  <dcterms:created xsi:type="dcterms:W3CDTF">2012-11-13T00:03:12Z</dcterms:created>
  <dcterms:modified xsi:type="dcterms:W3CDTF">2015-04-06T16:04:49Z</dcterms:modified>
</cp:coreProperties>
</file>