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7"/>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0\2019-09\2019-09 Web Output\"/>
    </mc:Choice>
  </mc:AlternateContent>
  <xr:revisionPtr revIDLastSave="0" documentId="8_{74CE9147-1174-4648-B9C4-09545A9540D5}" xr6:coauthVersionLast="36" xr6:coauthVersionMax="36" xr10:uidLastSave="{00000000-0000-0000-0000-000000000000}"/>
  <bookViews>
    <workbookView xWindow="14385" yWindow="32760" windowWidth="14430" windowHeight="12855" tabRatio="836" firstSheet="2" activeTab="5" xr2:uid="{00000000-000D-0000-FFFF-FFFF00000000}"/>
  </bookViews>
  <sheets>
    <sheet name="September 2019 Report Cover" sheetId="22" r:id="rId1"/>
    <sheet name="Table 1. Retail Sales Tax" sheetId="30" r:id="rId2"/>
    <sheet name="Table 1A. Retail Sales and Use" sheetId="38" r:id="rId3"/>
    <sheet name="Table 2. Retail Use Tax" sheetId="34" r:id="rId4"/>
    <sheet name="Table 3. County and City" sheetId="35" r:id="rId5"/>
    <sheet name="Table 4. County and Business" sheetId="36" r:id="rId6"/>
  </sheets>
  <definedNames>
    <definedName name="_xlnm._FilterDatabase" localSheetId="4" hidden="1">'Table 3. County and City'!$A$5:$F$5</definedName>
    <definedName name="_xlnm._FilterDatabase" localSheetId="5" hidden="1">'Table 4. County and Business'!$A$5:$F$5</definedName>
    <definedName name="_xlnm.Print_Area" localSheetId="1">'Table 1. Retail Sales Tax'!$A$1:$I$25</definedName>
    <definedName name="_xlnm.Print_Area" localSheetId="2">'Table 1A. Retail Sales and Use'!$A$1:$I$25</definedName>
    <definedName name="_xlnm.Print_Area" localSheetId="3">'Table 2. Retail Use Tax'!$A$1:$I$44</definedName>
  </definedNames>
  <calcPr calcId="191029"/>
</workbook>
</file>

<file path=xl/calcChain.xml><?xml version="1.0" encoding="utf-8"?>
<calcChain xmlns="http://schemas.openxmlformats.org/spreadsheetml/2006/main">
  <c r="B28" i="34" l="1"/>
  <c r="C28" i="34"/>
  <c r="F8" i="38" l="1"/>
  <c r="H8" i="38" s="1"/>
  <c r="E8" i="38"/>
  <c r="G8" i="38" s="1"/>
  <c r="E11" i="38"/>
  <c r="F11" i="38"/>
  <c r="G11" i="38"/>
  <c r="H11" i="38"/>
  <c r="E12" i="38"/>
  <c r="F12" i="38"/>
  <c r="G12" i="38"/>
  <c r="H12" i="38"/>
  <c r="E13" i="38"/>
  <c r="F13" i="38"/>
  <c r="G13" i="38"/>
  <c r="H13" i="38"/>
  <c r="E14" i="38"/>
  <c r="F14" i="38"/>
  <c r="G14" i="38"/>
  <c r="H14" i="38"/>
  <c r="E15" i="38"/>
  <c r="F15" i="38"/>
  <c r="G15" i="38"/>
  <c r="H15" i="38"/>
  <c r="E16" i="38"/>
  <c r="F16" i="38"/>
  <c r="G16" i="38"/>
  <c r="H16" i="38"/>
  <c r="E17" i="38"/>
  <c r="F17" i="38"/>
  <c r="G17" i="38"/>
  <c r="H17" i="38"/>
  <c r="E18" i="38"/>
  <c r="F18" i="38"/>
  <c r="G18" i="38"/>
  <c r="H18" i="38"/>
  <c r="E19" i="38"/>
  <c r="F19" i="38"/>
  <c r="G19" i="38"/>
  <c r="H19" i="38"/>
  <c r="E20" i="38"/>
  <c r="F20" i="38"/>
  <c r="G20" i="38"/>
  <c r="H20" i="38"/>
  <c r="E21" i="38"/>
  <c r="F21" i="38"/>
  <c r="G21" i="38"/>
  <c r="H21" i="38"/>
  <c r="F10" i="38"/>
  <c r="G10" i="38"/>
  <c r="H10" i="38"/>
  <c r="E10" i="38"/>
  <c r="B11" i="38"/>
  <c r="C11" i="38"/>
  <c r="B12" i="38"/>
  <c r="C12" i="38"/>
  <c r="B13" i="38"/>
  <c r="C13" i="38"/>
  <c r="B14" i="38"/>
  <c r="C14" i="38"/>
  <c r="B15" i="38"/>
  <c r="C15" i="38"/>
  <c r="B16" i="38"/>
  <c r="C16" i="38"/>
  <c r="B17" i="38"/>
  <c r="C17" i="38"/>
  <c r="B18" i="38"/>
  <c r="C18" i="38"/>
  <c r="B19" i="38"/>
  <c r="C19" i="38"/>
  <c r="B20" i="38"/>
  <c r="C20" i="38"/>
  <c r="B21" i="38"/>
  <c r="C21" i="38"/>
  <c r="C10" i="38"/>
  <c r="F8" i="34"/>
  <c r="H8" i="34" s="1"/>
  <c r="E8" i="34"/>
  <c r="G8" i="34" s="1"/>
  <c r="B10" i="38"/>
  <c r="F8" i="30"/>
  <c r="H8" i="30" s="1"/>
  <c r="E8" i="30"/>
  <c r="G8" i="30" s="1"/>
  <c r="H23" i="38" l="1"/>
  <c r="G23" i="38"/>
  <c r="I23" i="38" s="1"/>
  <c r="F23" i="38"/>
  <c r="C23" i="38"/>
  <c r="B23" i="38"/>
  <c r="I21" i="38"/>
  <c r="D21" i="38"/>
  <c r="I20" i="38"/>
  <c r="D20" i="38"/>
  <c r="I19" i="38"/>
  <c r="D19" i="38"/>
  <c r="I18" i="38"/>
  <c r="D18" i="38"/>
  <c r="I17" i="38"/>
  <c r="D17" i="38"/>
  <c r="I16" i="38"/>
  <c r="D16" i="38"/>
  <c r="I15" i="38"/>
  <c r="D15" i="38"/>
  <c r="I14" i="38"/>
  <c r="D14" i="38"/>
  <c r="I13" i="38"/>
  <c r="D13" i="38"/>
  <c r="I12" i="38"/>
  <c r="D12" i="38"/>
  <c r="I11" i="38"/>
  <c r="D11" i="38"/>
  <c r="I10" i="38"/>
  <c r="D10" i="38"/>
  <c r="D42" i="34"/>
  <c r="D41" i="34"/>
  <c r="D40" i="34"/>
  <c r="D37" i="34"/>
  <c r="D36" i="34"/>
  <c r="H23" i="34"/>
  <c r="C33" i="34" s="1"/>
  <c r="G23" i="34"/>
  <c r="B33" i="34" s="1"/>
  <c r="F23" i="34"/>
  <c r="C32" i="34" s="1"/>
  <c r="E23" i="34"/>
  <c r="B32" i="34" s="1"/>
  <c r="C23" i="34"/>
  <c r="C31" i="34" s="1"/>
  <c r="B23" i="34"/>
  <c r="D23" i="34" s="1"/>
  <c r="I21" i="34"/>
  <c r="D21" i="34"/>
  <c r="I20" i="34"/>
  <c r="D20" i="34"/>
  <c r="I19" i="34"/>
  <c r="D19" i="34"/>
  <c r="I18" i="34"/>
  <c r="D18" i="34"/>
  <c r="I17" i="34"/>
  <c r="D17" i="34"/>
  <c r="I16" i="34"/>
  <c r="D16" i="34"/>
  <c r="I15" i="34"/>
  <c r="D15" i="34"/>
  <c r="I14" i="34"/>
  <c r="D14" i="34"/>
  <c r="I13" i="34"/>
  <c r="D13" i="34"/>
  <c r="I12" i="34"/>
  <c r="D12" i="34"/>
  <c r="I11" i="34"/>
  <c r="D11" i="34"/>
  <c r="I10" i="34"/>
  <c r="D10" i="34"/>
  <c r="D10" i="30"/>
  <c r="D11" i="30"/>
  <c r="D12" i="30"/>
  <c r="D13" i="30"/>
  <c r="D14" i="30"/>
  <c r="D15" i="30"/>
  <c r="D16" i="30"/>
  <c r="D17" i="30"/>
  <c r="D18" i="30"/>
  <c r="D19" i="30"/>
  <c r="D20" i="30"/>
  <c r="D21" i="30"/>
  <c r="B23" i="30"/>
  <c r="C23" i="30"/>
  <c r="D23" i="38" l="1"/>
  <c r="D33" i="34"/>
  <c r="D23" i="30"/>
  <c r="D32" i="34"/>
  <c r="B31" i="34"/>
  <c r="D31" i="34" s="1"/>
  <c r="I23" i="34"/>
  <c r="I20" i="30" l="1"/>
  <c r="I14" i="30"/>
  <c r="I21" i="30"/>
  <c r="I16" i="30"/>
  <c r="I17" i="30"/>
  <c r="I18" i="30"/>
  <c r="I11" i="30"/>
  <c r="I19" i="30"/>
  <c r="I13" i="30"/>
  <c r="I12" i="30"/>
  <c r="I10" i="30"/>
  <c r="F23" i="30"/>
  <c r="E23" i="30"/>
  <c r="E23" i="38"/>
  <c r="H23" i="30"/>
  <c r="I23" i="30" s="1"/>
  <c r="G23" i="30"/>
  <c r="I15" i="30"/>
</calcChain>
</file>

<file path=xl/sharedStrings.xml><?xml version="1.0" encoding="utf-8"?>
<sst xmlns="http://schemas.openxmlformats.org/spreadsheetml/2006/main" count="4770" uniqueCount="812">
  <si>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</si>
  <si>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</si>
  <si>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</si>
  <si>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</si>
  <si>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</si>
  <si>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</si>
  <si>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</si>
  <si>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</si>
  <si>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</si>
  <si>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</si>
  <si>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</si>
  <si>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</si>
  <si>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</si>
  <si>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</si>
  <si>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</si>
  <si>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</si>
  <si>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</si>
  <si>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</si>
  <si>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</si>
  <si>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</si>
  <si>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</si>
  <si>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Percent of Tax</t>
  </si>
  <si>
    <t>State Totals</t>
  </si>
  <si>
    <t>Use Tax</t>
  </si>
  <si>
    <t>Number of Registrations</t>
  </si>
  <si>
    <t>Utilities and Transportation</t>
  </si>
  <si>
    <t>Wholesale</t>
  </si>
  <si>
    <t>Taxable Sales</t>
  </si>
  <si>
    <t>Table 1. Iowa Retail Sales Tax</t>
  </si>
  <si>
    <t>by County and City</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</si>
  <si>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</si>
  <si>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</si>
  <si>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City</t>
  </si>
  <si>
    <t>Adair</t>
  </si>
  <si>
    <t>Greenfield</t>
  </si>
  <si>
    <t>Fontanelle</t>
  </si>
  <si>
    <t>Stuart</t>
  </si>
  <si>
    <t>Orient</t>
  </si>
  <si>
    <t>Bridgewater</t>
  </si>
  <si>
    <t>Other</t>
  </si>
  <si>
    <t>Adams</t>
  </si>
  <si>
    <t>Corning</t>
  </si>
  <si>
    <t>Allamakee</t>
  </si>
  <si>
    <t>Waukon</t>
  </si>
  <si>
    <t>Lansing</t>
  </si>
  <si>
    <t>Postville</t>
  </si>
  <si>
    <t>New Albin</t>
  </si>
  <si>
    <t>Harpers Ferry</t>
  </si>
  <si>
    <t>Appanoose</t>
  </si>
  <si>
    <t>Centerville</t>
  </si>
  <si>
    <t>Moravia</t>
  </si>
  <si>
    <t>Moulton</t>
  </si>
  <si>
    <t>Cincinnati</t>
  </si>
  <si>
    <t>Audubon</t>
  </si>
  <si>
    <t>Exira</t>
  </si>
  <si>
    <t>Benton</t>
  </si>
  <si>
    <t>Vinton</t>
  </si>
  <si>
    <t>Belle Plaine</t>
  </si>
  <si>
    <t>Blairstown</t>
  </si>
  <si>
    <t>Shellsburg</t>
  </si>
  <si>
    <t>Atkins</t>
  </si>
  <si>
    <t>Keystone</t>
  </si>
  <si>
    <t>Van Horne</t>
  </si>
  <si>
    <t>Urbana</t>
  </si>
  <si>
    <t>Newhall</t>
  </si>
  <si>
    <t>Norway</t>
  </si>
  <si>
    <t>Walford</t>
  </si>
  <si>
    <t>Garrison</t>
  </si>
  <si>
    <t>Black Hawk</t>
  </si>
  <si>
    <t>Waterloo</t>
  </si>
  <si>
    <t>Cedar Falls</t>
  </si>
  <si>
    <t>Evansdale</t>
  </si>
  <si>
    <t>Laporte City</t>
  </si>
  <si>
    <t>Hudson</t>
  </si>
  <si>
    <t>Dunkerton</t>
  </si>
  <si>
    <t>Janesville</t>
  </si>
  <si>
    <t>Gilbertville</t>
  </si>
  <si>
    <t>Raymond</t>
  </si>
  <si>
    <t>Elk Run Heights</t>
  </si>
  <si>
    <t>Boone</t>
  </si>
  <si>
    <t>Ogden</t>
  </si>
  <si>
    <t>Madrid</t>
  </si>
  <si>
    <t>Bremer</t>
  </si>
  <si>
    <t>Waverly</t>
  </si>
  <si>
    <t>Sumner</t>
  </si>
  <si>
    <t>Denver</t>
  </si>
  <si>
    <t>Tripoli</t>
  </si>
  <si>
    <t>Readlyn</t>
  </si>
  <si>
    <t>Plainfield</t>
  </si>
  <si>
    <t>Buchanan</t>
  </si>
  <si>
    <t>Independence</t>
  </si>
  <si>
    <t>Jesup</t>
  </si>
  <si>
    <t>Hazleton</t>
  </si>
  <si>
    <t>Fairbank</t>
  </si>
  <si>
    <t>Winthrop</t>
  </si>
  <si>
    <t>Rowley</t>
  </si>
  <si>
    <t>Brandon</t>
  </si>
  <si>
    <t>Lamont</t>
  </si>
  <si>
    <t>Quasqueton</t>
  </si>
  <si>
    <t>Aurora</t>
  </si>
  <si>
    <t>Buena Vista</t>
  </si>
  <si>
    <t>Storm Lake</t>
  </si>
  <si>
    <t>Alta</t>
  </si>
  <si>
    <t>Sioux Rapids</t>
  </si>
  <si>
    <t>Albert City</t>
  </si>
  <si>
    <t>Newell</t>
  </si>
  <si>
    <t>Linn Grove</t>
  </si>
  <si>
    <t>Butler</t>
  </si>
  <si>
    <t>Parkersburg</t>
  </si>
  <si>
    <t>Greene</t>
  </si>
  <si>
    <t>Clarksville</t>
  </si>
  <si>
    <t>Allison</t>
  </si>
  <si>
    <t>Shell Rock</t>
  </si>
  <si>
    <t>Aplington</t>
  </si>
  <si>
    <t>Dumont</t>
  </si>
  <si>
    <t>New Hartford</t>
  </si>
  <si>
    <t>Calhoun</t>
  </si>
  <si>
    <t>Rockwell City</t>
  </si>
  <si>
    <t>Manson</t>
  </si>
  <si>
    <t>Lake City</t>
  </si>
  <si>
    <t>Lohrville</t>
  </si>
  <si>
    <t>Pomeroy</t>
  </si>
  <si>
    <t>Farnhamville</t>
  </si>
  <si>
    <t>Carroll</t>
  </si>
  <si>
    <t>Manning</t>
  </si>
  <si>
    <t>Coon Rapids</t>
  </si>
  <si>
    <t>Glidden</t>
  </si>
  <si>
    <t>Breda</t>
  </si>
  <si>
    <t>Templeton</t>
  </si>
  <si>
    <t>Arcadia</t>
  </si>
  <si>
    <t>Dedham</t>
  </si>
  <si>
    <t>Halbur</t>
  </si>
  <si>
    <t>Cass</t>
  </si>
  <si>
    <t>Atlantic</t>
  </si>
  <si>
    <t>Griswold</t>
  </si>
  <si>
    <t>Anita</t>
  </si>
  <si>
    <t>Massena</t>
  </si>
  <si>
    <t>Cumberland</t>
  </si>
  <si>
    <t>Lewis</t>
  </si>
  <si>
    <t>Wiota</t>
  </si>
  <si>
    <t>Cedar</t>
  </si>
  <si>
    <t>Tipton</t>
  </si>
  <si>
    <t>West Branch</t>
  </si>
  <si>
    <t>Durant</t>
  </si>
  <si>
    <t>Clarence</t>
  </si>
  <si>
    <t>Lowden</t>
  </si>
  <si>
    <t>Mechanicsville</t>
  </si>
  <si>
    <t>Stanwood</t>
  </si>
  <si>
    <t>Bennett</t>
  </si>
  <si>
    <t>Cerro Gordo</t>
  </si>
  <si>
    <t>Mason City</t>
  </si>
  <si>
    <t>Clear Lake</t>
  </si>
  <si>
    <t>Rockwell</t>
  </si>
  <si>
    <t>Ventura</t>
  </si>
  <si>
    <t>Thornton</t>
  </si>
  <si>
    <t>Plymouth</t>
  </si>
  <si>
    <t>Swaledale</t>
  </si>
  <si>
    <t>Cherokee</t>
  </si>
  <si>
    <t>Marcus</t>
  </si>
  <si>
    <t>Aurelia</t>
  </si>
  <si>
    <t>Cleghorn</t>
  </si>
  <si>
    <t>Quimby</t>
  </si>
  <si>
    <t>Chickasaw</t>
  </si>
  <si>
    <t>New Hampton</t>
  </si>
  <si>
    <t>Nashua</t>
  </si>
  <si>
    <t>Fredericksburg</t>
  </si>
  <si>
    <t>Ionia</t>
  </si>
  <si>
    <t>Lawler</t>
  </si>
  <si>
    <t>Alta Vista</t>
  </si>
  <si>
    <t>Clarke</t>
  </si>
  <si>
    <t>Osceola</t>
  </si>
  <si>
    <t>Murray</t>
  </si>
  <si>
    <t>Clay</t>
  </si>
  <si>
    <t>Spencer</t>
  </si>
  <si>
    <t>Everly</t>
  </si>
  <si>
    <t>Peterson</t>
  </si>
  <si>
    <t>Fostoria</t>
  </si>
  <si>
    <t>Royal</t>
  </si>
  <si>
    <t>Webb</t>
  </si>
  <si>
    <t>Clayton</t>
  </si>
  <si>
    <t>Elkader</t>
  </si>
  <si>
    <t>Guttenberg</t>
  </si>
  <si>
    <t>Monona</t>
  </si>
  <si>
    <t>Strawberry Point</t>
  </si>
  <si>
    <t>Mcgregor</t>
  </si>
  <si>
    <t>Edgewood</t>
  </si>
  <si>
    <t>Garnavillo</t>
  </si>
  <si>
    <t>Marquette</t>
  </si>
  <si>
    <t>Luana</t>
  </si>
  <si>
    <t>Clinton</t>
  </si>
  <si>
    <t>Dewitt</t>
  </si>
  <si>
    <t>Camanche</t>
  </si>
  <si>
    <t>Wheatland</t>
  </si>
  <si>
    <t>Delmar</t>
  </si>
  <si>
    <t>Grand Mound</t>
  </si>
  <si>
    <t>Calamus</t>
  </si>
  <si>
    <t>Low Moor</t>
  </si>
  <si>
    <t>Goose Lake</t>
  </si>
  <si>
    <t>Charlotte</t>
  </si>
  <si>
    <t>Lost Nation</t>
  </si>
  <si>
    <t>Crawford</t>
  </si>
  <si>
    <t>Denison</t>
  </si>
  <si>
    <t>Manilla</t>
  </si>
  <si>
    <t>Schleswig</t>
  </si>
  <si>
    <t>Dow City</t>
  </si>
  <si>
    <t>Charter Oak</t>
  </si>
  <si>
    <t>Vail</t>
  </si>
  <si>
    <t>Kiron</t>
  </si>
  <si>
    <t>Westside</t>
  </si>
  <si>
    <t>Dallas</t>
  </si>
  <si>
    <t>West Des Moines</t>
  </si>
  <si>
    <t>Waukee</t>
  </si>
  <si>
    <t>Adel</t>
  </si>
  <si>
    <t>Perry</t>
  </si>
  <si>
    <t>Dallas Center</t>
  </si>
  <si>
    <t>Clive</t>
  </si>
  <si>
    <t>Woodward</t>
  </si>
  <si>
    <t>Urbandale</t>
  </si>
  <si>
    <t>Desoto</t>
  </si>
  <si>
    <t>Van Meter</t>
  </si>
  <si>
    <t>Redfield</t>
  </si>
  <si>
    <t>Granger</t>
  </si>
  <si>
    <t>Dexter</t>
  </si>
  <si>
    <t>Minburn</t>
  </si>
  <si>
    <t>Davis</t>
  </si>
  <si>
    <t>Bloomfield</t>
  </si>
  <si>
    <t>Drakesville</t>
  </si>
  <si>
    <t>Pulaski</t>
  </si>
  <si>
    <t>Decatur</t>
  </si>
  <si>
    <t>Lamoni</t>
  </si>
  <si>
    <t>Leon</t>
  </si>
  <si>
    <t>Davis City</t>
  </si>
  <si>
    <t>Decatur City</t>
  </si>
  <si>
    <t>Delaware</t>
  </si>
  <si>
    <t>Manchester</t>
  </si>
  <si>
    <t>Hopkinton</t>
  </si>
  <si>
    <t>Earlville</t>
  </si>
  <si>
    <t>Delhi</t>
  </si>
  <si>
    <t>Dyersville</t>
  </si>
  <si>
    <t>Ryan</t>
  </si>
  <si>
    <t>Colesburg</t>
  </si>
  <si>
    <t>Dundee</t>
  </si>
  <si>
    <t>Greeley</t>
  </si>
  <si>
    <t>Des Moines</t>
  </si>
  <si>
    <t>Burlington</t>
  </si>
  <si>
    <t>West Burlington</t>
  </si>
  <si>
    <t>Mediapolis</t>
  </si>
  <si>
    <t>Danville</t>
  </si>
  <si>
    <t>Dickinson</t>
  </si>
  <si>
    <t>Spirit Lake</t>
  </si>
  <si>
    <t>Milford</t>
  </si>
  <si>
    <t>Arnolds Park</t>
  </si>
  <si>
    <t>Okoboji</t>
  </si>
  <si>
    <t>Lake Park</t>
  </si>
  <si>
    <t>Terril</t>
  </si>
  <si>
    <t>Dubuque</t>
  </si>
  <si>
    <t>Cascade</t>
  </si>
  <si>
    <t>Peosta</t>
  </si>
  <si>
    <t>Farley</t>
  </si>
  <si>
    <t>Epworth</t>
  </si>
  <si>
    <t>New Vienna</t>
  </si>
  <si>
    <t>Holy Cross</t>
  </si>
  <si>
    <t>Bernard</t>
  </si>
  <si>
    <t>Worthington</t>
  </si>
  <si>
    <t>Durango</t>
  </si>
  <si>
    <t>Sherrill</t>
  </si>
  <si>
    <t>Asbury</t>
  </si>
  <si>
    <t>Emmet</t>
  </si>
  <si>
    <t>Estherville</t>
  </si>
  <si>
    <t>Armstrong</t>
  </si>
  <si>
    <t>Ringsted</t>
  </si>
  <si>
    <t>Wallingford</t>
  </si>
  <si>
    <t>Fayette</t>
  </si>
  <si>
    <t>Oelwein</t>
  </si>
  <si>
    <t>West Union</t>
  </si>
  <si>
    <t>Elgin</t>
  </si>
  <si>
    <t>Clermont</t>
  </si>
  <si>
    <t>Hawkeye</t>
  </si>
  <si>
    <t>Maynard</t>
  </si>
  <si>
    <t>Waucoma</t>
  </si>
  <si>
    <t>Arlington</t>
  </si>
  <si>
    <t>Wadena</t>
  </si>
  <si>
    <t>Floyd</t>
  </si>
  <si>
    <t>Charles City</t>
  </si>
  <si>
    <t>Nora Springs</t>
  </si>
  <si>
    <t>Rockford</t>
  </si>
  <si>
    <t>Rudd</t>
  </si>
  <si>
    <t>Marble Rock</t>
  </si>
  <si>
    <t>Franklin</t>
  </si>
  <si>
    <t>Hampton</t>
  </si>
  <si>
    <t>Sheffield</t>
  </si>
  <si>
    <t>Ackley</t>
  </si>
  <si>
    <t>Latimer</t>
  </si>
  <si>
    <t>Alexander</t>
  </si>
  <si>
    <t>Dows</t>
  </si>
  <si>
    <t>Geneva</t>
  </si>
  <si>
    <t>Fremont</t>
  </si>
  <si>
    <t>Sidney</t>
  </si>
  <si>
    <t>Hamburg</t>
  </si>
  <si>
    <t>Tabor</t>
  </si>
  <si>
    <t>Shenandoah</t>
  </si>
  <si>
    <t>Farragut</t>
  </si>
  <si>
    <t>Jefferson</t>
  </si>
  <si>
    <t>Scranton</t>
  </si>
  <si>
    <t>Grand Junction</t>
  </si>
  <si>
    <t>Churdan</t>
  </si>
  <si>
    <t>Paton</t>
  </si>
  <si>
    <t>Rippey</t>
  </si>
  <si>
    <t>Grundy</t>
  </si>
  <si>
    <t>Grundy Center</t>
  </si>
  <si>
    <t>Reinbeck</t>
  </si>
  <si>
    <t>Conrad</t>
  </si>
  <si>
    <t>Dike</t>
  </si>
  <si>
    <t>Wellsburg</t>
  </si>
  <si>
    <t>Guthrie</t>
  </si>
  <si>
    <t>Panora</t>
  </si>
  <si>
    <t>Guthrie Center</t>
  </si>
  <si>
    <t>Bayard</t>
  </si>
  <si>
    <t>Casey</t>
  </si>
  <si>
    <t>Yale</t>
  </si>
  <si>
    <t>Menlo</t>
  </si>
  <si>
    <t>Hamilton</t>
  </si>
  <si>
    <t>Webster City</t>
  </si>
  <si>
    <t>Jewell Junction</t>
  </si>
  <si>
    <t>Stratford</t>
  </si>
  <si>
    <t>Ellsworth</t>
  </si>
  <si>
    <t>Williams</t>
  </si>
  <si>
    <t>Stanhope</t>
  </si>
  <si>
    <t>Blairsburg</t>
  </si>
  <si>
    <t>Hancock</t>
  </si>
  <si>
    <t>Garner</t>
  </si>
  <si>
    <t>Britt</t>
  </si>
  <si>
    <t>Forest City</t>
  </si>
  <si>
    <t>Kanawha</t>
  </si>
  <si>
    <t>Klemme</t>
  </si>
  <si>
    <t>Corwith</t>
  </si>
  <si>
    <t>Crystal Lake</t>
  </si>
  <si>
    <t>Hardin</t>
  </si>
  <si>
    <t>Iowa Falls</t>
  </si>
  <si>
    <t>Eldora</t>
  </si>
  <si>
    <t>Alden</t>
  </si>
  <si>
    <t>Hubbard</t>
  </si>
  <si>
    <t>Radcliffe</t>
  </si>
  <si>
    <t>Union</t>
  </si>
  <si>
    <t>Steamboat Rock</t>
  </si>
  <si>
    <t>Harrison</t>
  </si>
  <si>
    <t>Missouri Valley</t>
  </si>
  <si>
    <t>Woodbine</t>
  </si>
  <si>
    <t>Logan</t>
  </si>
  <si>
    <t>Dunlap</t>
  </si>
  <si>
    <t>Mondamin</t>
  </si>
  <si>
    <t>Modale</t>
  </si>
  <si>
    <t>Pisgah</t>
  </si>
  <si>
    <t>Henry</t>
  </si>
  <si>
    <t>Mount Pleasant</t>
  </si>
  <si>
    <t>New London</t>
  </si>
  <si>
    <t>Wayland</t>
  </si>
  <si>
    <t>Winfield</t>
  </si>
  <si>
    <t>Salem</t>
  </si>
  <si>
    <t>Mount Union</t>
  </si>
  <si>
    <t>Olds</t>
  </si>
  <si>
    <t>Howard</t>
  </si>
  <si>
    <t>Cresco</t>
  </si>
  <si>
    <t>Elma</t>
  </si>
  <si>
    <t>Lime Springs</t>
  </si>
  <si>
    <t>Riceville</t>
  </si>
  <si>
    <t>Protivin</t>
  </si>
  <si>
    <t>Chester</t>
  </si>
  <si>
    <t>Humboldt</t>
  </si>
  <si>
    <t>Dakota City</t>
  </si>
  <si>
    <t>Livermore</t>
  </si>
  <si>
    <t>Renwick</t>
  </si>
  <si>
    <t>Ida</t>
  </si>
  <si>
    <t>Ida Grove</t>
  </si>
  <si>
    <t>Holstein</t>
  </si>
  <si>
    <t>Battle Creek</t>
  </si>
  <si>
    <t>Galva</t>
  </si>
  <si>
    <t>Arthur</t>
  </si>
  <si>
    <t>Iowa</t>
  </si>
  <si>
    <t>Williamsburg</t>
  </si>
  <si>
    <t>Marengo</t>
  </si>
  <si>
    <t>Victor</t>
  </si>
  <si>
    <t>North English</t>
  </si>
  <si>
    <t>Ladora</t>
  </si>
  <si>
    <t>Parnell</t>
  </si>
  <si>
    <t>Jackson</t>
  </si>
  <si>
    <t>Maquoketa</t>
  </si>
  <si>
    <t>Bellevue</t>
  </si>
  <si>
    <t>Preston</t>
  </si>
  <si>
    <t>Sabula</t>
  </si>
  <si>
    <t>Lamotte</t>
  </si>
  <si>
    <t>Miles</t>
  </si>
  <si>
    <t>Springbrook</t>
  </si>
  <si>
    <t>St. Donatus</t>
  </si>
  <si>
    <t>Jasper</t>
  </si>
  <si>
    <t>Newton</t>
  </si>
  <si>
    <t>Colfax</t>
  </si>
  <si>
    <t>Monroe</t>
  </si>
  <si>
    <t>Sully</t>
  </si>
  <si>
    <t>Prairie City</t>
  </si>
  <si>
    <t>Baxter</t>
  </si>
  <si>
    <t>Kellogg</t>
  </si>
  <si>
    <t>Lynnville</t>
  </si>
  <si>
    <t>Mingo</t>
  </si>
  <si>
    <t>Reasnor</t>
  </si>
  <si>
    <t>Fairfield</t>
  </si>
  <si>
    <t>Batavia</t>
  </si>
  <si>
    <t>Lockridge</t>
  </si>
  <si>
    <t>Packwood</t>
  </si>
  <si>
    <t>Libertyville</t>
  </si>
  <si>
    <t>Johnson</t>
  </si>
  <si>
    <t>Iowa City</t>
  </si>
  <si>
    <t>Coralville</t>
  </si>
  <si>
    <t>North Liberty</t>
  </si>
  <si>
    <t>Solon</t>
  </si>
  <si>
    <t>Swisher</t>
  </si>
  <si>
    <t>Oxford</t>
  </si>
  <si>
    <t>Tiffin</t>
  </si>
  <si>
    <t>Lone Tree</t>
  </si>
  <si>
    <t>Hills</t>
  </si>
  <si>
    <t>Jones</t>
  </si>
  <si>
    <t>Monticello</t>
  </si>
  <si>
    <t>Anamosa</t>
  </si>
  <si>
    <t>Wyoming</t>
  </si>
  <si>
    <t>Olin</t>
  </si>
  <si>
    <t>Oxford Junction</t>
  </si>
  <si>
    <t>Onslow</t>
  </si>
  <si>
    <t>Martelle</t>
  </si>
  <si>
    <t>Keokuk</t>
  </si>
  <si>
    <t>Sigourney</t>
  </si>
  <si>
    <t>Keota</t>
  </si>
  <si>
    <t>Hedrick</t>
  </si>
  <si>
    <t>Richland</t>
  </si>
  <si>
    <t>Keswick</t>
  </si>
  <si>
    <t>What Cheer</t>
  </si>
  <si>
    <t>Ollie</t>
  </si>
  <si>
    <t>South English</t>
  </si>
  <si>
    <t>Harper</t>
  </si>
  <si>
    <t>Kossuth</t>
  </si>
  <si>
    <t>Algona</t>
  </si>
  <si>
    <t>Bancroft</t>
  </si>
  <si>
    <t>Swea City</t>
  </si>
  <si>
    <t>Titonka</t>
  </si>
  <si>
    <t>Whittemore</t>
  </si>
  <si>
    <t>Wesley</t>
  </si>
  <si>
    <t>Luverne</t>
  </si>
  <si>
    <t>Fenton</t>
  </si>
  <si>
    <t>Burt</t>
  </si>
  <si>
    <t>West Bend</t>
  </si>
  <si>
    <t>Lone Rock</t>
  </si>
  <si>
    <t>Lakota</t>
  </si>
  <si>
    <t>Ledyard</t>
  </si>
  <si>
    <t>Lee</t>
  </si>
  <si>
    <t>Fort Madison</t>
  </si>
  <si>
    <t>Donnellson</t>
  </si>
  <si>
    <t>West Point</t>
  </si>
  <si>
    <t>Montrose</t>
  </si>
  <si>
    <t>Houghton</t>
  </si>
  <si>
    <t>Linn</t>
  </si>
  <si>
    <t>Cedar Rapids</t>
  </si>
  <si>
    <t>Marion</t>
  </si>
  <si>
    <t>Hiawatha</t>
  </si>
  <si>
    <t>Mount Vernon</t>
  </si>
  <si>
    <t>Center Point</t>
  </si>
  <si>
    <t>Lisbon</t>
  </si>
  <si>
    <t>Central City</t>
  </si>
  <si>
    <t>Fairfax</t>
  </si>
  <si>
    <t>Ely</t>
  </si>
  <si>
    <t>Springville</t>
  </si>
  <si>
    <t>Palo</t>
  </si>
  <si>
    <t>Robins</t>
  </si>
  <si>
    <t>Alburnett</t>
  </si>
  <si>
    <t>Coggon</t>
  </si>
  <si>
    <t>Walker</t>
  </si>
  <si>
    <t>Louisa</t>
  </si>
  <si>
    <t>Wapello</t>
  </si>
  <si>
    <t>Columbus Junction</t>
  </si>
  <si>
    <t>Morning Sun</t>
  </si>
  <si>
    <t>Letts</t>
  </si>
  <si>
    <t>Lucas</t>
  </si>
  <si>
    <t>Chariton</t>
  </si>
  <si>
    <t>Russell</t>
  </si>
  <si>
    <t>Lyon</t>
  </si>
  <si>
    <t>Rock Rapids</t>
  </si>
  <si>
    <t>Inwood</t>
  </si>
  <si>
    <t>Larchwood</t>
  </si>
  <si>
    <t>George</t>
  </si>
  <si>
    <t>Doon</t>
  </si>
  <si>
    <t>Lester</t>
  </si>
  <si>
    <t>Little Rock</t>
  </si>
  <si>
    <t>Alvord</t>
  </si>
  <si>
    <t>Madison</t>
  </si>
  <si>
    <t>Winterset</t>
  </si>
  <si>
    <t>Earlham</t>
  </si>
  <si>
    <t>St. Charles</t>
  </si>
  <si>
    <t>Truro</t>
  </si>
  <si>
    <t>Mahaska</t>
  </si>
  <si>
    <t>Oskaloosa</t>
  </si>
  <si>
    <t>New Sharon</t>
  </si>
  <si>
    <t>Leighton</t>
  </si>
  <si>
    <t>Barnes City</t>
  </si>
  <si>
    <t>Pella</t>
  </si>
  <si>
    <t>Knoxville</t>
  </si>
  <si>
    <t>Pleasantville</t>
  </si>
  <si>
    <t>Harvey</t>
  </si>
  <si>
    <t>Bussey</t>
  </si>
  <si>
    <t>Marshall</t>
  </si>
  <si>
    <t>Marshalltown</t>
  </si>
  <si>
    <t>State Center</t>
  </si>
  <si>
    <t>Gilman</t>
  </si>
  <si>
    <t>Albion</t>
  </si>
  <si>
    <t>Melbourne</t>
  </si>
  <si>
    <t>Rhodes</t>
  </si>
  <si>
    <t>Laurel</t>
  </si>
  <si>
    <t>Legrand</t>
  </si>
  <si>
    <t>Haverhill</t>
  </si>
  <si>
    <t>Mills</t>
  </si>
  <si>
    <t>Glenwood</t>
  </si>
  <si>
    <t>Malvern</t>
  </si>
  <si>
    <t>Emerson</t>
  </si>
  <si>
    <t>Pacific Junction</t>
  </si>
  <si>
    <t>Mitchell</t>
  </si>
  <si>
    <t>Osage</t>
  </si>
  <si>
    <t>St. Ansgar</t>
  </si>
  <si>
    <t>Stacyville</t>
  </si>
  <si>
    <t>Orchard</t>
  </si>
  <si>
    <t>Onawa</t>
  </si>
  <si>
    <t>Mapleton</t>
  </si>
  <si>
    <t>Whiting</t>
  </si>
  <si>
    <t>Moorhead</t>
  </si>
  <si>
    <t>Ute</t>
  </si>
  <si>
    <t>Soldier</t>
  </si>
  <si>
    <t>Albia</t>
  </si>
  <si>
    <t>Lovilia</t>
  </si>
  <si>
    <t>Montgomery</t>
  </si>
  <si>
    <t>Red Oak</t>
  </si>
  <si>
    <t>Villisca</t>
  </si>
  <si>
    <t>Stanton</t>
  </si>
  <si>
    <t>Muscatine</t>
  </si>
  <si>
    <t>West Liberty</t>
  </si>
  <si>
    <t>Wilton</t>
  </si>
  <si>
    <t>Nichols</t>
  </si>
  <si>
    <t>Atalissa</t>
  </si>
  <si>
    <t>O'Brien</t>
  </si>
  <si>
    <t>Sheldon</t>
  </si>
  <si>
    <t>Hartley</t>
  </si>
  <si>
    <t>Sanborn</t>
  </si>
  <si>
    <t>Paullina</t>
  </si>
  <si>
    <t>Primghar</t>
  </si>
  <si>
    <t>Sutherland</t>
  </si>
  <si>
    <t>Calumet</t>
  </si>
  <si>
    <t>Sibley</t>
  </si>
  <si>
    <t>Ocheyedan</t>
  </si>
  <si>
    <t>Ashton</t>
  </si>
  <si>
    <t>Melvin</t>
  </si>
  <si>
    <t>Page</t>
  </si>
  <si>
    <t>Clarinda</t>
  </si>
  <si>
    <t>Essex</t>
  </si>
  <si>
    <t>Braddyville</t>
  </si>
  <si>
    <t>Coin</t>
  </si>
  <si>
    <t>Palo Alto</t>
  </si>
  <si>
    <t>Emmetsburg</t>
  </si>
  <si>
    <t>Graettinger</t>
  </si>
  <si>
    <t>Ruthven</t>
  </si>
  <si>
    <t>Mallard</t>
  </si>
  <si>
    <t>Cylinder</t>
  </si>
  <si>
    <t>Lemars</t>
  </si>
  <si>
    <t>Remsen</t>
  </si>
  <si>
    <t>Kingsley</t>
  </si>
  <si>
    <t>Akron</t>
  </si>
  <si>
    <t>Hinton</t>
  </si>
  <si>
    <t>Merrill</t>
  </si>
  <si>
    <t>Westfield</t>
  </si>
  <si>
    <t>Pocahontas</t>
  </si>
  <si>
    <t>Laurens</t>
  </si>
  <si>
    <t>Rolfe</t>
  </si>
  <si>
    <t>Fonda</t>
  </si>
  <si>
    <t>Havelock</t>
  </si>
  <si>
    <t>Polk</t>
  </si>
  <si>
    <t>Ankeny</t>
  </si>
  <si>
    <t>Johnston</t>
  </si>
  <si>
    <t>Altoona</t>
  </si>
  <si>
    <t>Grimes</t>
  </si>
  <si>
    <t>Pleasant Hill</t>
  </si>
  <si>
    <t>Windsor Heights</t>
  </si>
  <si>
    <t>Polk City</t>
  </si>
  <si>
    <t>Bondurant</t>
  </si>
  <si>
    <t>Runnells</t>
  </si>
  <si>
    <t>Mitchellville</t>
  </si>
  <si>
    <t>Elkhart</t>
  </si>
  <si>
    <t>Carlisle</t>
  </si>
  <si>
    <t>Alleman</t>
  </si>
  <si>
    <t>Pottawattamie</t>
  </si>
  <si>
    <t>Avoca</t>
  </si>
  <si>
    <t>Oakland</t>
  </si>
  <si>
    <t>Carter Lake</t>
  </si>
  <si>
    <t>Walnut</t>
  </si>
  <si>
    <t>Underwood</t>
  </si>
  <si>
    <t>Neola</t>
  </si>
  <si>
    <t>Crescent</t>
  </si>
  <si>
    <t>Treynor</t>
  </si>
  <si>
    <t>Carson</t>
  </si>
  <si>
    <t>Minden</t>
  </si>
  <si>
    <t>Poweshiek</t>
  </si>
  <si>
    <t>Grinnell</t>
  </si>
  <si>
    <t>Montezuma</t>
  </si>
  <si>
    <t>Brooklyn</t>
  </si>
  <si>
    <t>Malcom</t>
  </si>
  <si>
    <t>Deep River</t>
  </si>
  <si>
    <t>Ringgold</t>
  </si>
  <si>
    <t>Mount Ayr</t>
  </si>
  <si>
    <t>Diagonal</t>
  </si>
  <si>
    <t>Sac</t>
  </si>
  <si>
    <t>Sac City</t>
  </si>
  <si>
    <t>Lake View</t>
  </si>
  <si>
    <t>Schaller</t>
  </si>
  <si>
    <t>Odebolt</t>
  </si>
  <si>
    <t>Wall Lake</t>
  </si>
  <si>
    <t>Early</t>
  </si>
  <si>
    <t>Auburn</t>
  </si>
  <si>
    <t>Scott</t>
  </si>
  <si>
    <t>Davenport</t>
  </si>
  <si>
    <t>Bettendorf</t>
  </si>
  <si>
    <t>Eldridge</t>
  </si>
  <si>
    <t>Leclaire</t>
  </si>
  <si>
    <t>Blue Grass</t>
  </si>
  <si>
    <t>Walcott</t>
  </si>
  <si>
    <t>Long Grove</t>
  </si>
  <si>
    <t>Princeton</t>
  </si>
  <si>
    <t>Buffalo</t>
  </si>
  <si>
    <t>Donahue</t>
  </si>
  <si>
    <t>Mccausland</t>
  </si>
  <si>
    <t>Dixon</t>
  </si>
  <si>
    <t>Shelby</t>
  </si>
  <si>
    <t>Harlan</t>
  </si>
  <si>
    <t>Elk Horn</t>
  </si>
  <si>
    <t>Earling</t>
  </si>
  <si>
    <t>Irwin</t>
  </si>
  <si>
    <t>Defiance</t>
  </si>
  <si>
    <t>Panama</t>
  </si>
  <si>
    <t>Portsmouth</t>
  </si>
  <si>
    <t>Sioux</t>
  </si>
  <si>
    <t>Sioux Center</t>
  </si>
  <si>
    <t>Orange City</t>
  </si>
  <si>
    <t>Rock Valley</t>
  </si>
  <si>
    <t>Hull</t>
  </si>
  <si>
    <t>Hawarden</t>
  </si>
  <si>
    <t>Alton</t>
  </si>
  <si>
    <t>Boyden</t>
  </si>
  <si>
    <t>Ireton</t>
  </si>
  <si>
    <t>Hospers</t>
  </si>
  <si>
    <t>Granville</t>
  </si>
  <si>
    <t>Maurice</t>
  </si>
  <si>
    <t>Story</t>
  </si>
  <si>
    <t>Ames</t>
  </si>
  <si>
    <t>Nevada</t>
  </si>
  <si>
    <t>Story City</t>
  </si>
  <si>
    <t>Huxley</t>
  </si>
  <si>
    <t>Slater</t>
  </si>
  <si>
    <t>Maxwell</t>
  </si>
  <si>
    <t>Colo</t>
  </si>
  <si>
    <t>Gilbert</t>
  </si>
  <si>
    <t>Roland</t>
  </si>
  <si>
    <t>Cambridge</t>
  </si>
  <si>
    <t>Zearing</t>
  </si>
  <si>
    <t>Kelley</t>
  </si>
  <si>
    <t>Collins</t>
  </si>
  <si>
    <t>Tama</t>
  </si>
  <si>
    <t>Toledo</t>
  </si>
  <si>
    <t>Traer</t>
  </si>
  <si>
    <t>Dysart</t>
  </si>
  <si>
    <t>Gladbrook</t>
  </si>
  <si>
    <t>Chelsea</t>
  </si>
  <si>
    <t>Garwin</t>
  </si>
  <si>
    <t>Elberon</t>
  </si>
  <si>
    <t>Taylor</t>
  </si>
  <si>
    <t>Bedford</t>
  </si>
  <si>
    <t>Lenox</t>
  </si>
  <si>
    <t>Clearfield</t>
  </si>
  <si>
    <t>Creston</t>
  </si>
  <si>
    <t>Afton</t>
  </si>
  <si>
    <t>Van Buren</t>
  </si>
  <si>
    <t>Keosauqua</t>
  </si>
  <si>
    <t>Bonaparte</t>
  </si>
  <si>
    <t>Farmington</t>
  </si>
  <si>
    <t>Birmingham</t>
  </si>
  <si>
    <t>Milton</t>
  </si>
  <si>
    <t>Cantril</t>
  </si>
  <si>
    <t>Stockport</t>
  </si>
  <si>
    <t>Ottumwa</t>
  </si>
  <si>
    <t>Eldon</t>
  </si>
  <si>
    <t>Eddyville</t>
  </si>
  <si>
    <t>Agency</t>
  </si>
  <si>
    <t>Blakesburg</t>
  </si>
  <si>
    <t>Warren</t>
  </si>
  <si>
    <t>Indianola</t>
  </si>
  <si>
    <t>Norwalk</t>
  </si>
  <si>
    <t>New Virginia</t>
  </si>
  <si>
    <t>Cumming</t>
  </si>
  <si>
    <t>Milo</t>
  </si>
  <si>
    <t>Lacona</t>
  </si>
  <si>
    <t>Hartford</t>
  </si>
  <si>
    <t>Washington</t>
  </si>
  <si>
    <t>Kalona</t>
  </si>
  <si>
    <t>Wellman</t>
  </si>
  <si>
    <t>Riverside</t>
  </si>
  <si>
    <t>Ainsworth</t>
  </si>
  <si>
    <t>Brighton</t>
  </si>
  <si>
    <t>Crawfordsville</t>
  </si>
  <si>
    <t>West Chester</t>
  </si>
  <si>
    <t>Wayne</t>
  </si>
  <si>
    <t>Corydon</t>
  </si>
  <si>
    <t>Humeston</t>
  </si>
  <si>
    <t>Seymour</t>
  </si>
  <si>
    <t>Allerton</t>
  </si>
  <si>
    <t>Lineville</t>
  </si>
  <si>
    <t>Webster</t>
  </si>
  <si>
    <t>Fort Dodge</t>
  </si>
  <si>
    <t>Gowrie</t>
  </si>
  <si>
    <t>Dayton</t>
  </si>
  <si>
    <t>Badger</t>
  </si>
  <si>
    <t>Callender</t>
  </si>
  <si>
    <t>Clare</t>
  </si>
  <si>
    <t>Lehigh</t>
  </si>
  <si>
    <t>Duncombe</t>
  </si>
  <si>
    <t>Winnebago</t>
  </si>
  <si>
    <t>Lake Mills</t>
  </si>
  <si>
    <t>Buffalo Center</t>
  </si>
  <si>
    <t>Thompson</t>
  </si>
  <si>
    <t>Leland</t>
  </si>
  <si>
    <t>Rake</t>
  </si>
  <si>
    <t>Winneshiek</t>
  </si>
  <si>
    <t>Decorah</t>
  </si>
  <si>
    <t>Calmar</t>
  </si>
  <si>
    <t>Ossian</t>
  </si>
  <si>
    <t>Fort Atkinson</t>
  </si>
  <si>
    <t>Ridgeway</t>
  </si>
  <si>
    <t>Spillville</t>
  </si>
  <si>
    <t>Woodbury</t>
  </si>
  <si>
    <t>Sioux City</t>
  </si>
  <si>
    <t>Sergeant Bluff</t>
  </si>
  <si>
    <t>Moville</t>
  </si>
  <si>
    <t>Lawton</t>
  </si>
  <si>
    <t>Anthon</t>
  </si>
  <si>
    <t>Correctionville</t>
  </si>
  <si>
    <t>Sloan</t>
  </si>
  <si>
    <t>Danbury</t>
  </si>
  <si>
    <t>Salix</t>
  </si>
  <si>
    <t>Hornick</t>
  </si>
  <si>
    <t>Pierson</t>
  </si>
  <si>
    <t>Worth</t>
  </si>
  <si>
    <t>Northwood</t>
  </si>
  <si>
    <t>Manly</t>
  </si>
  <si>
    <t>Kensett</t>
  </si>
  <si>
    <t>Fertile</t>
  </si>
  <si>
    <t>Grafton</t>
  </si>
  <si>
    <t>Wright</t>
  </si>
  <si>
    <t>Clarion</t>
  </si>
  <si>
    <t>Belmond</t>
  </si>
  <si>
    <t>Eagle Grove</t>
  </si>
  <si>
    <t>Goldfield</t>
  </si>
  <si>
    <t>by County and Business Group</t>
  </si>
  <si>
    <t>S</t>
  </si>
  <si>
    <t>Service</t>
  </si>
  <si>
    <t>St. Olaf</t>
  </si>
  <si>
    <t>Palmer</t>
  </si>
  <si>
    <t>Council Bluffs</t>
  </si>
  <si>
    <t>Retail Sales and Use Tax Quarterly Report</t>
  </si>
  <si>
    <r>
      <t>Business Class Definition:</t>
    </r>
    <r>
      <rPr>
        <sz val="12"/>
        <rFont val="Arial"/>
        <family val="2"/>
      </rPr>
      <t xml:space="preserve"> The business classification for retail sales activity used by the Department is based on the 2007 North American Industry Classification System (NAICS). The Department attempted to match as closely as possible its four digit business class codes to the NAICS when the system was introduced in 1997.  The two digit NAICS and the first two digits of the Department’s business class codes represent the same 20 general categories of economic activity. However not all business class codes were changed to match NAICS at the four digit level.</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</si>
  <si>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5 or more returns were filed in a fiscal year. An "S", representing "Suppressed", is</t>
    </r>
    <r>
      <rPr>
        <sz val="12"/>
        <color indexed="10"/>
        <rFont val="Arial"/>
        <family val="2"/>
      </rPr>
      <t xml:space="preserve"> </t>
    </r>
    <r>
      <rPr>
        <sz val="12"/>
        <rFont val="Arial"/>
        <family val="2"/>
      </rPr>
      <t>used for any business group that does not have at least 5 returns filed.</t>
    </r>
  </si>
  <si>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</si>
  <si>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t>Bouton</t>
  </si>
  <si>
    <t>Lytton</t>
  </si>
  <si>
    <r>
      <t>Retail Sales Tax Statistics by City</t>
    </r>
    <r>
      <rPr>
        <sz val="12"/>
        <rFont val="Arial"/>
        <family val="2"/>
      </rPr>
      <t>: Table 3 provides retail sales and tax data for all cities in Iowa where at least 10 returns were filed during the quarter. The “Other” category provides data for all cities in each county not satisfying the minimum return count requirements and businesses in the unincorporated area of a county.</t>
    </r>
  </si>
  <si>
    <t>Moorland</t>
  </si>
  <si>
    <t>Otho</t>
  </si>
  <si>
    <t>Taxable sales include the value of taxable goods and services that are subject to the 6% State sales tax rate and qualified construction equipment purchases subject to the 5% State excise tax rate.  Computed tax equals the taxable sales subject to the 6% State sales tax multiplied by that rate plus taxable sales subject to the 5% State excise tax multiplied by that rate.</t>
  </si>
  <si>
    <t>Percentages may not sum to totals due to rounding.</t>
  </si>
  <si>
    <t>Beaman</t>
  </si>
  <si>
    <t>Martensdale</t>
  </si>
  <si>
    <t>Table 3. Iowa Retail Sales Tax</t>
  </si>
  <si>
    <t>Kimballton</t>
  </si>
  <si>
    <t>Bristow</t>
  </si>
  <si>
    <t>Meservey</t>
  </si>
  <si>
    <t>Randolph</t>
  </si>
  <si>
    <t>Holland</t>
  </si>
  <si>
    <t>Zwingle</t>
  </si>
  <si>
    <t>Silver City</t>
  </si>
  <si>
    <t>Gilmore City</t>
  </si>
  <si>
    <t>There must be a minimum of five returns filed in a business group for the transaction data to be shown.</t>
  </si>
  <si>
    <t>To protect the confidentiality of the businesses, if there are less than five returns filed an S (S=Suppressed) is displayed</t>
  </si>
  <si>
    <t xml:space="preserve"> If a county has only one business group suppressed than the next lowest return count is also suppressed.</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</si>
  <si>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</si>
  <si>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of Tax</t>
  </si>
  <si>
    <t>Table 1A. Retail Sales and Use Tax</t>
  </si>
  <si>
    <t>Retail Sales and Use Tax by Business Group</t>
  </si>
  <si>
    <t>Middletown</t>
  </si>
  <si>
    <t>West Okoboji</t>
  </si>
  <si>
    <t>Wahpeton</t>
  </si>
  <si>
    <t>Persia</t>
  </si>
  <si>
    <t>Bode</t>
  </si>
  <si>
    <t>Andrew</t>
  </si>
  <si>
    <t>Melcher-Dallas</t>
  </si>
  <si>
    <t>Cushing</t>
  </si>
  <si>
    <t>Quarter Ending September 30, 2019</t>
  </si>
  <si>
    <t>Percentages may not sum to totals due to rounding and suppression</t>
  </si>
  <si>
    <t>Table 4. Iowa Retail Sales Tax</t>
  </si>
  <si>
    <t>This report covers retail sales and use tax data for taxable sales based on tax returns filed with the Department for the quarter ending September 30, 2019 which is the first quarter in fiscal year 2020.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</si>
  <si>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r>
      <t>Year over Year Retail Sales Tax Statistics:</t>
    </r>
    <r>
      <rPr>
        <sz val="12"/>
        <rFont val="Arial"/>
        <family val="2"/>
      </rPr>
      <t xml:space="preserve"> Table 1 compares return counts, taxable sales, and taxes reported by 12 business groups for the September 2019 quarter compared to the September 2018 quarter.</t>
    </r>
  </si>
  <si>
    <r>
      <t>Use Tax Statistics:</t>
    </r>
    <r>
      <rPr>
        <sz val="12"/>
        <rFont val="Arial"/>
        <family val="2"/>
      </rPr>
      <t xml:space="preserve"> Table 2 compares return counts, taxable sales, and tax data reported by the 12 business groups for the September 2019 quarter compared to the September 2018 quarter for Retailer's Use Tax permits. In addition, aggregate Motor Vehicle Use  and Consumer Use tax data for the September 2018 quarter are also compared to the September 2017 quarter.  The Consumer Use tax data does not include voluntary use tax data.</t>
    </r>
  </si>
  <si>
    <t>Table 2. Iowa Retail Use Tax</t>
  </si>
  <si>
    <t>September 30, 2018 and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</si>
</sst>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quot;$&quot;#,##0"/>
    <numFmt numFmtId="165" formatCode="mmmm\ yyyy"/>
  </numFmts>
  <fonts count="14" x14ac:knownFonts="1">
    <font>
      <sz val="12"/>
      <name val="Arial"/>
    </font>
    <font>
      <sz val="10"/>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8"/>
      <name val="Arial"/>
      <family val="2"/>
    </font>
    <font>
      <b/>
      <sz val="12"/>
      <name val="Arial"/>
      <family val="2"/>
    </font>
    <font>
      <sz val="12"/>
      <color indexed="10"/>
      <name val="Arial"/>
      <family val="2"/>
    </font>
    <font>
      <sz val="11"/>
      <color theme="1"/>
      <name val="Arial"/>
      <family val="2"/>
    </font>
    <font>
      <sz val="12"/>
      <color theme="1"/>
      <name val="Arial"/>
      <family val="2"/>
    </font>
    <font>
      <b/>
      <sz val="11"/>
      <color theme="1"/>
      <name val="Arial"/>
      <family val="2"/>
    </font>
  </fonts>
  <fills count="3">
    <fill>
      <patternFill patternType="none"/>
    </fill>
    <fill>
      <patternFill patternType="gray125"/>
    </fill>
    <fill>
      <patternFill patternType="solid">
        <fgColor indexed="9"/>
      </patternFill>
    </fill>
  </fills>
  <borders count="2">
    <border>
      <left/>
      <right/>
      <top/>
      <bottom/>
      <diagonal/>
    </border>
    <border>
      <left/>
      <right/>
      <top/>
      <bottom style="thin">
        <color indexed="64"/>
      </bottom>
      <diagonal/>
    </border>
  </borders>
  <cellStyleXfs count="7">
    <xf numFmtId="0" fontId="0" fillId="2" borderId="0"/>
    <xf numFmtId="0" fontId="11" fillId="0" borderId="0"/>
    <xf numFmtId="0" fontId="2" fillId="2" borderId="0"/>
    <xf numFmtId="0" fontId="2" fillId="2" borderId="0"/>
    <xf numFmtId="0" fontId="2" fillId="2" borderId="0"/>
    <xf numFmtId="0" fontId="1" fillId="0" borderId="0"/>
    <xf numFmtId="0" fontId="7" fillId="0" borderId="0"/>
  </cellStyleXfs>
  <cellXfs count="86">
    <xf numFmtId="0" fontId="0" fillId="2" borderId="0" xfId="0" applyNumberFormat="1"/>
    <xf numFmtId="0" fontId="5" fillId="0" borderId="0" xfId="5" applyFont="1" applyFill="1"/>
    <xf numFmtId="0" fontId="3" fillId="0" borderId="0" xfId="4" applyNumberFormat="1" applyFont="1" applyFill="1"/>
    <xf numFmtId="0" fontId="5" fillId="0" borderId="0" xfId="4" applyNumberFormat="1" applyFont="1" applyFill="1" applyAlignment="1">
      <alignment horizontal="center"/>
    </xf>
    <xf numFmtId="0" fontId="5" fillId="0" borderId="0" xfId="4" applyNumberFormat="1" applyFont="1" applyFill="1"/>
    <xf numFmtId="5" fontId="5" fillId="0" borderId="0" xfId="4" applyNumberFormat="1" applyFont="1" applyFill="1"/>
    <xf numFmtId="0" fontId="4" fillId="0" borderId="0" xfId="4" applyNumberFormat="1" applyFont="1" applyFill="1"/>
    <xf numFmtId="0" fontId="5" fillId="0" borderId="0" xfId="4" applyNumberFormat="1" applyFont="1" applyFill="1" applyAlignment="1">
      <alignment vertical="top" wrapText="1"/>
    </xf>
    <xf numFmtId="0" fontId="5" fillId="0" borderId="0" xfId="4" applyNumberFormat="1" applyFont="1" applyFill="1" applyAlignment="1">
      <alignment wrapText="1"/>
    </xf>
    <xf numFmtId="0" fontId="3" fillId="0" borderId="0" xfId="4" applyNumberFormat="1" applyFont="1" applyFill="1" applyAlignment="1">
      <alignment horizontal="right"/>
    </xf>
    <xf numFmtId="0" fontId="3" fillId="0" borderId="0" xfId="4" applyNumberFormat="1" applyFont="1" applyFill="1" applyAlignment="1">
      <alignment horizontal="right" wrapText="1"/>
    </xf>
    <xf numFmtId="165" fontId="3" fillId="0" borderId="0" xfId="4" applyNumberFormat="1" applyFont="1" applyFill="1" applyAlignment="1">
      <alignment horizontal="right"/>
    </xf>
    <xf numFmtId="3" fontId="5" fillId="0" borderId="0" xfId="4" applyNumberFormat="1" applyFont="1" applyFill="1"/>
    <xf numFmtId="10" fontId="5" fillId="0" borderId="0" xfId="4" applyNumberFormat="1" applyFont="1" applyFill="1" applyAlignment="1">
      <alignment horizontal="right"/>
    </xf>
    <xf numFmtId="5" fontId="5" fillId="0" borderId="0" xfId="4" applyNumberFormat="1" applyFont="1" applyFill="1" applyAlignment="1">
      <alignment horizontal="right"/>
    </xf>
    <xf numFmtId="37" fontId="5" fillId="0" borderId="0" xfId="4" applyNumberFormat="1" applyFont="1" applyFill="1" applyAlignment="1">
      <alignment horizontal="right"/>
    </xf>
    <xf numFmtId="0" fontId="6" fillId="0" borderId="0" xfId="4" applyNumberFormat="1" applyFont="1" applyFill="1" applyAlignment="1">
      <alignment horizontal="right"/>
    </xf>
    <xf numFmtId="0" fontId="3" fillId="0" borderId="0" xfId="4" applyFont="1" applyFill="1" applyAlignment="1">
      <alignment horizontal="center"/>
    </xf>
    <xf numFmtId="0" fontId="5" fillId="0" borderId="0" xfId="4" applyNumberFormat="1" applyFont="1" applyFill="1" applyAlignment="1"/>
    <xf numFmtId="0" fontId="4" fillId="0" borderId="0" xfId="4" applyNumberFormat="1" applyFont="1" applyFill="1" applyAlignment="1"/>
    <xf numFmtId="0" fontId="11" fillId="0" borderId="0" xfId="1"/>
    <xf numFmtId="3" fontId="11" fillId="0" borderId="0" xfId="1" applyNumberFormat="1" applyBorder="1"/>
    <xf numFmtId="164" fontId="11" fillId="0" borderId="0" xfId="1" applyNumberFormat="1" applyBorder="1"/>
    <xf numFmtId="10" fontId="11" fillId="0" borderId="0" xfId="1" applyNumberFormat="1" applyBorder="1"/>
    <xf numFmtId="0" fontId="11" fillId="0" borderId="0" xfId="1" applyBorder="1"/>
    <xf numFmtId="0" fontId="11" fillId="0" borderId="0" xfId="1" applyFont="1"/>
    <xf numFmtId="0" fontId="3" fillId="0" borderId="0" xfId="2" applyNumberFormat="1" applyFont="1" applyFill="1"/>
    <xf numFmtId="0" fontId="5" fillId="0" borderId="0" xfId="2" applyNumberFormat="1" applyFont="1" applyFill="1"/>
    <xf numFmtId="0" fontId="6" fillId="0" borderId="0" xfId="4" applyNumberFormat="1" applyFont="1" applyFill="1"/>
    <xf numFmtId="37" fontId="6" fillId="0" borderId="0" xfId="4" applyNumberFormat="1" applyFont="1" applyFill="1"/>
    <xf numFmtId="10" fontId="6" fillId="0" borderId="0" xfId="4" applyNumberFormat="1" applyFont="1" applyFill="1"/>
    <xf numFmtId="0" fontId="4" fillId="0" borderId="0" xfId="2" applyNumberFormat="1" applyFont="1" applyFill="1"/>
    <xf numFmtId="5" fontId="6" fillId="0" borderId="0" xfId="4" applyNumberFormat="1" applyFont="1" applyFill="1"/>
    <xf numFmtId="0" fontId="6" fillId="0" borderId="0" xfId="2" applyNumberFormat="1" applyFont="1" applyFill="1"/>
    <xf numFmtId="7" fontId="11" fillId="0" borderId="0" xfId="1" applyNumberFormat="1" applyFont="1"/>
    <xf numFmtId="0" fontId="12" fillId="0" borderId="0" xfId="1" applyFont="1"/>
    <xf numFmtId="10" fontId="5" fillId="0" borderId="1" xfId="4" applyNumberFormat="1" applyFont="1" applyFill="1" applyBorder="1" applyAlignment="1">
      <alignment horizontal="right"/>
    </xf>
    <xf numFmtId="3" fontId="5" fillId="0" borderId="1" xfId="4" applyNumberFormat="1" applyFont="1" applyFill="1" applyBorder="1"/>
    <xf numFmtId="0" fontId="8" fillId="2" borderId="0" xfId="0" applyNumberFormat="1" applyFont="1" applyAlignment="1">
      <alignment horizontal="center" vertical="center"/>
    </xf>
    <xf numFmtId="0" fontId="2" fillId="2" borderId="0" xfId="0" applyNumberFormat="1" applyFont="1" applyAlignment="1">
      <alignment horizontal="justify" vertical="center"/>
    </xf>
    <xf numFmtId="0" fontId="9" fillId="2" borderId="0" xfId="0" applyNumberFormat="1" applyFont="1" applyAlignment="1">
      <alignment horizontal="justify" vertical="center"/>
    </xf>
    <xf numFmtId="165" fontId="8" fillId="2" borderId="0" xfId="0" applyNumberFormat="1" applyFont="1" applyAlignment="1">
      <alignment horizontal="center" vertical="center"/>
    </xf>
    <xf numFmtId="10" fontId="11" fillId="0" borderId="0" xfId="1" applyNumberFormat="1"/>
    <xf numFmtId="0" fontId="3" fillId="0" borderId="0" xfId="1" applyFont="1" applyAlignment="1"/>
    <xf numFmtId="164" fontId="3" fillId="0" borderId="0" xfId="1" applyNumberFormat="1" applyFont="1" applyAlignment="1">
      <alignment wrapText="1"/>
    </xf>
    <xf numFmtId="0" fontId="3" fillId="0" borderId="0" xfId="1" applyFont="1" applyAlignment="1">
      <alignment wrapText="1"/>
    </xf>
    <xf numFmtId="0" fontId="0" fillId="0" borderId="0" xfId="0" applyNumberFormat="1" applyFill="1"/>
    <xf numFmtId="5" fontId="5" fillId="0" borderId="1" xfId="4" applyNumberFormat="1" applyFont="1" applyFill="1" applyBorder="1" applyAlignment="1">
      <alignment horizontal="right"/>
    </xf>
    <xf numFmtId="0" fontId="4" fillId="0" borderId="0" xfId="4" applyNumberFormat="1" applyFont="1" applyFill="1" applyAlignment="1">
      <alignment horizontal="left" wrapText="1"/>
    </xf>
    <xf numFmtId="0" fontId="5" fillId="0" borderId="0" xfId="4" applyFont="1" applyFill="1"/>
    <xf numFmtId="5" fontId="6" fillId="0" borderId="0" xfId="4" applyNumberFormat="1" applyFont="1" applyFill="1" applyAlignment="1">
      <alignment horizontal="right"/>
    </xf>
    <xf numFmtId="37" fontId="6" fillId="0" borderId="1" xfId="4" applyNumberFormat="1" applyFont="1" applyFill="1" applyBorder="1"/>
    <xf numFmtId="5" fontId="6" fillId="0" borderId="1" xfId="4" applyNumberFormat="1" applyFont="1" applyFill="1" applyBorder="1" applyAlignment="1">
      <alignment horizontal="right"/>
    </xf>
    <xf numFmtId="0" fontId="5" fillId="0" borderId="0" xfId="5" applyFont="1" applyAlignment="1">
      <alignment horizontal="left"/>
    </xf>
    <xf numFmtId="0" fontId="12" fillId="0" borderId="0" xfId="1" applyFont="1" applyFill="1"/>
    <xf numFmtId="0" fontId="11" fillId="0" borderId="0" xfId="1" applyFont="1" applyFill="1"/>
    <xf numFmtId="0" fontId="5" fillId="0" borderId="0" xfId="6" applyFont="1" applyAlignment="1">
      <alignment horizontal="left"/>
    </xf>
    <xf numFmtId="10" fontId="6" fillId="0" borderId="0" xfId="4" applyNumberFormat="1" applyFont="1" applyFill="1" applyAlignment="1">
      <alignment horizontal="right"/>
    </xf>
    <xf numFmtId="7" fontId="11" fillId="0" borderId="0" xfId="1" applyNumberFormat="1" applyFont="1" applyFill="1"/>
    <xf numFmtId="10" fontId="6" fillId="0" borderId="1" xfId="4" applyNumberFormat="1" applyFont="1" applyFill="1" applyBorder="1"/>
    <xf numFmtId="0" fontId="0" fillId="0" borderId="0" xfId="0" applyNumberFormat="1" applyFill="1" applyAlignment="1">
      <alignment horizontal="left" wrapText="1"/>
    </xf>
    <xf numFmtId="3" fontId="11" fillId="0" borderId="0" xfId="1" applyNumberFormat="1" applyBorder="1" applyAlignment="1">
      <alignment horizontal="center"/>
    </xf>
    <xf numFmtId="164" fontId="11" fillId="0" borderId="0" xfId="1" applyNumberFormat="1" applyBorder="1" applyAlignment="1">
      <alignment horizontal="center"/>
    </xf>
    <xf numFmtId="10" fontId="11" fillId="0" borderId="0" xfId="1" applyNumberFormat="1" applyBorder="1" applyAlignment="1">
      <alignment horizontal="center"/>
    </xf>
    <xf numFmtId="3" fontId="3" fillId="0" borderId="0" xfId="1" applyNumberFormat="1" applyFont="1" applyAlignment="1">
      <alignment wrapText="1"/>
    </xf>
    <xf numFmtId="0" fontId="3" fillId="0" borderId="0" xfId="1" applyFont="1" applyAlignment="1">
      <alignment horizontal="left"/>
    </xf>
    <xf numFmtId="3" fontId="3" fillId="0" borderId="0" xfId="1" applyNumberFormat="1" applyFont="1" applyBorder="1" applyAlignment="1">
      <alignment horizontal="left" wrapText="1"/>
    </xf>
    <xf numFmtId="164" fontId="3" fillId="0" borderId="0" xfId="1" applyNumberFormat="1" applyFont="1" applyAlignment="1">
      <alignment horizontal="left" wrapText="1"/>
    </xf>
    <xf numFmtId="0" fontId="3" fillId="0" borderId="0" xfId="1" applyFont="1" applyAlignment="1">
      <alignment horizontal="left" wrapText="1"/>
    </xf>
    <xf numFmtId="3" fontId="11" fillId="0" borderId="0" xfId="1" applyNumberFormat="1" applyBorder="1" applyAlignment="1">
      <alignment horizontal="right"/>
    </xf>
    <xf numFmtId="164" fontId="11" fillId="0" borderId="0" xfId="1" applyNumberFormat="1" applyBorder="1" applyAlignment="1">
      <alignment horizontal="right"/>
    </xf>
    <xf numFmtId="10" fontId="11" fillId="0" borderId="0" xfId="1" applyNumberFormat="1" applyBorder="1" applyAlignment="1">
      <alignment horizontal="right"/>
    </xf>
    <xf numFmtId="3" fontId="11" fillId="0" borderId="0" xfId="1" applyNumberFormat="1" applyBorder="1" applyAlignment="1"/>
    <xf numFmtId="164" fontId="11" fillId="0" borderId="0" xfId="1" applyNumberFormat="1" applyBorder="1" applyAlignment="1"/>
    <xf numFmtId="10" fontId="11" fillId="0" borderId="0" xfId="1" applyNumberFormat="1" applyBorder="1" applyAlignment="1"/>
    <xf numFmtId="0" fontId="4" fillId="0" borderId="0" xfId="4" applyNumberFormat="1" applyFont="1" applyFill="1" applyAlignment="1">
      <alignment horizontal="right" wrapText="1"/>
    </xf>
    <xf numFmtId="5" fontId="5" fillId="0" borderId="0" xfId="4" applyNumberFormat="1" applyFont="1" applyFill="1" applyBorder="1" applyAlignment="1">
      <alignment horizontal="right"/>
    </xf>
    <xf numFmtId="0" fontId="3" fillId="0" borderId="0" xfId="3" applyNumberFormat="1" applyFont="1" applyFill="1" applyAlignment="1">
      <alignment horizontal="center"/>
    </xf>
    <xf numFmtId="0" fontId="0" fillId="0" borderId="0" xfId="0" applyNumberFormat="1" applyFill="1" applyAlignment="1">
      <alignment horizontal="left" wrapText="1"/>
    </xf>
    <xf numFmtId="0" fontId="3" fillId="0" borderId="0" xfId="4" applyFont="1" applyFill="1" applyAlignment="1">
      <alignment horizontal="center"/>
    </xf>
    <xf numFmtId="0" fontId="13" fillId="0" borderId="0" xfId="1" applyFont="1" applyFill="1" applyAlignment="1">
      <alignment horizontal="center"/>
    </xf>
    <xf numFmtId="0" fontId="3" fillId="0" borderId="0" xfId="1" applyFont="1" applyAlignment="1">
      <alignment horizontal="center"/>
    </xf>
    <xf numFmtId="0" fontId="5" fillId="0" borderId="0" xfId="3" applyNumberFormat="1" applyFont="1" applyFill="1" applyAlignment="1">
      <alignment horizontal="left" wrapText="1"/>
    </xf>
    <xf numFmtId="0" fontId="11" fillId="0" borderId="0" xfId="1" applyAlignment="1">
      <alignment horizontal="left"/>
    </xf>
    <xf numFmtId="0" fontId="3" fillId="0" borderId="0" xfId="2" applyFont="1" applyFill="1" applyAlignment="1">
      <alignment horizontal="center"/>
    </xf>
    <xf numFmtId="0" fontId="3" fillId="0" borderId="0" xfId="1" quotePrefix="1" applyFont="1" applyAlignment="1">
      <alignment horizontal="center"/>
    </xf>
  </cellXfs>
  <cellStyles count="7">
    <cellStyle name="Normal" xfId="0" builtinId="0"/>
    <cellStyle name="Normal 2" xfId="1" xr:uid="{00000000-0005-0000-0000-000001000000}"/>
    <cellStyle name="Normal 2 2" xfId="2" xr:uid="{00000000-0005-0000-0000-000002000000}"/>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10"/>
  <sheetViews>
    <sheetView workbookViewId="0">
      <selection activeCell="A2" sqref="A2"/>
    </sheetView>
  </sheetViews>
  <sheetFormatPr defaultRowHeight="15" x14ac:dyDescent="0.2"/>
  <cols>
    <col min="1" max="1" width="75.33203125" customWidth="1"/>
  </cols>
  <sheetData>
    <row r="1" spans="1:1" ht="23.25" x14ac:dyDescent="0.2">
      <c r="A1" s="38" t="s">
        <v>767</v>
      </c>
    </row>
    <row r="2" spans="1:1" ht="23.25" x14ac:dyDescent="0.2">
      <c r="A2" s="41">
        <v>43709</v>
      </c>
    </row>
    <row r="3" spans="1:1" ht="108.75" customHeight="1" x14ac:dyDescent="0.2">
      <c r="A3" s="39" t="s">
        <v>807</v>
      </c>
    </row>
    <row r="4" spans="1:1" ht="129.75" customHeight="1" x14ac:dyDescent="0.2">
      <c r="A4" s="39" t="s">
        <v>792</v>
      </c>
    </row>
    <row r="5" spans="1:1" ht="113.25" customHeight="1" x14ac:dyDescent="0.2">
      <c r="A5" s="39" t="s">
        <v>770</v>
      </c>
    </row>
    <row r="6" spans="1:1" ht="105.75" x14ac:dyDescent="0.2">
      <c r="A6" s="40" t="s">
        <v>768</v>
      </c>
    </row>
    <row r="7" spans="1:1" ht="49.5" customHeight="1" x14ac:dyDescent="0.2">
      <c r="A7" s="40" t="s">
        <v>808</v>
      </c>
    </row>
    <row r="8" spans="1:1" ht="75.75" x14ac:dyDescent="0.2">
      <c r="A8" s="40" t="s">
        <v>809</v>
      </c>
    </row>
    <row r="9" spans="1:1" ht="69" customHeight="1" x14ac:dyDescent="0.2">
      <c r="A9" s="40" t="s">
        <v>773</v>
      </c>
    </row>
    <row r="10" spans="1:1" ht="80.25" customHeight="1" x14ac:dyDescent="0.2">
      <c r="A10" s="40" t="s">
        <v>769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35"/>
  <sheetViews>
    <sheetView showOutlineSymbols="0" zoomScaleNormal="100" workbookViewId="0">
      <selection activeCell="E26" sqref="E26"/>
    </sheetView>
  </sheetViews>
  <sheetFormatPr defaultColWidth="11.44140625" defaultRowHeight="14.25" x14ac:dyDescent="0.2"/>
  <cols>
    <col min="1" max="1" width="20.77734375" style="4" customWidth="1"/>
    <col min="2" max="3" width="13.5546875" style="4" bestFit="1" customWidth="1"/>
    <col min="4" max="4" width="9.109375" style="4" bestFit="1" customWidth="1"/>
    <col min="5" max="8" width="13.5546875" style="4" bestFit="1" customWidth="1"/>
    <col min="9" max="9" width="7" style="4" bestFit="1" customWidth="1"/>
    <col min="10" max="16384" width="11.44140625" style="4"/>
  </cols>
  <sheetData>
    <row r="1" spans="1:9" s="2" customFormat="1" ht="15" x14ac:dyDescent="0.25">
      <c r="A1" s="77" t="s">
        <v>28</v>
      </c>
      <c r="B1" s="77"/>
      <c r="C1" s="77"/>
      <c r="D1" s="77"/>
      <c r="E1" s="77"/>
      <c r="F1" s="77"/>
      <c r="G1" s="77"/>
      <c r="H1" s="77"/>
      <c r="I1" s="77"/>
    </row>
    <row r="2" spans="1:9" s="2" customFormat="1" ht="15" x14ac:dyDescent="0.25">
      <c r="A2" s="77" t="s">
        <v>18</v>
      </c>
      <c r="B2" s="77"/>
      <c r="C2" s="77"/>
      <c r="D2" s="77"/>
      <c r="E2" s="77"/>
      <c r="F2" s="77"/>
      <c r="G2" s="77"/>
      <c r="H2" s="77"/>
      <c r="I2" s="77"/>
    </row>
    <row r="3" spans="1:9" s="2" customFormat="1" ht="15" x14ac:dyDescent="0.25">
      <c r="A3" s="77" t="s">
        <v>804</v>
      </c>
      <c r="B3" s="77"/>
      <c r="C3" s="77"/>
      <c r="D3" s="77"/>
      <c r="E3" s="77"/>
      <c r="F3" s="77"/>
      <c r="G3" s="77"/>
      <c r="H3" s="77"/>
      <c r="I3" s="77"/>
    </row>
    <row r="4" spans="1:9" ht="42.75" customHeight="1" x14ac:dyDescent="0.2">
      <c r="A4" s="78" t="s">
        <v>776</v>
      </c>
      <c r="B4" s="78"/>
      <c r="C4" s="78"/>
      <c r="D4" s="78"/>
      <c r="E4" s="78"/>
      <c r="F4" s="78"/>
      <c r="G4" s="78"/>
      <c r="H4" s="78"/>
      <c r="I4" s="78"/>
    </row>
    <row r="5" spans="1:9" ht="14.25" customHeight="1" x14ac:dyDescent="0.2">
      <c r="A5" s="60"/>
      <c r="B5" s="60"/>
      <c r="C5" s="60"/>
      <c r="D5" s="60"/>
      <c r="E5" s="60"/>
      <c r="F5" s="60"/>
      <c r="G5" s="60"/>
      <c r="H5" s="60"/>
      <c r="I5" s="60"/>
    </row>
    <row r="6" spans="1:9" ht="15" customHeight="1" x14ac:dyDescent="0.25">
      <c r="A6" s="6" t="s">
        <v>19</v>
      </c>
      <c r="B6" s="7"/>
      <c r="C6" s="7"/>
      <c r="D6" s="7"/>
      <c r="E6" s="7"/>
      <c r="F6" s="7"/>
      <c r="G6" s="7"/>
      <c r="H6" s="8"/>
      <c r="I6" s="8"/>
    </row>
    <row r="7" spans="1:9" s="2" customFormat="1" ht="30" x14ac:dyDescent="0.25">
      <c r="B7" s="10" t="s">
        <v>13</v>
      </c>
      <c r="C7" s="10" t="s">
        <v>13</v>
      </c>
      <c r="D7" s="10" t="s">
        <v>16</v>
      </c>
      <c r="E7" s="10" t="s">
        <v>27</v>
      </c>
      <c r="F7" s="10" t="s">
        <v>27</v>
      </c>
      <c r="G7" s="10" t="s">
        <v>11</v>
      </c>
      <c r="H7" s="10" t="s">
        <v>11</v>
      </c>
      <c r="I7" s="10" t="s">
        <v>16</v>
      </c>
    </row>
    <row r="8" spans="1:9" s="2" customFormat="1" ht="15" x14ac:dyDescent="0.25">
      <c r="A8" s="2" t="s">
        <v>0</v>
      </c>
      <c r="B8" s="11">
        <v>43344</v>
      </c>
      <c r="C8" s="11">
        <v>43709</v>
      </c>
      <c r="D8" s="9" t="s">
        <v>17</v>
      </c>
      <c r="E8" s="11">
        <f>B8</f>
        <v>43344</v>
      </c>
      <c r="F8" s="11">
        <f>C8</f>
        <v>43709</v>
      </c>
      <c r="G8" s="11">
        <f>E8</f>
        <v>43344</v>
      </c>
      <c r="H8" s="11">
        <f>F8</f>
        <v>43709</v>
      </c>
      <c r="I8" s="9" t="s">
        <v>793</v>
      </c>
    </row>
    <row r="9" spans="1:9" x14ac:dyDescent="0.2">
      <c r="B9" s="3"/>
      <c r="D9" s="3"/>
      <c r="E9" s="3"/>
      <c r="F9" s="3"/>
    </row>
    <row r="10" spans="1:9" x14ac:dyDescent="0.2">
      <c r="A10" s="4" t="s">
        <v>5</v>
      </c>
      <c r="B10" s="12">
        <v>1541</v>
      </c>
      <c r="C10" s="12">
        <v>1577</v>
      </c>
      <c r="D10" s="13">
        <f t="shared" ref="D10:D21" si="0">(C10/B10)-1</f>
        <v>2.3361453601557391E-2</v>
      </c>
      <c r="E10" s="14">
        <v>249007834</v>
      </c>
      <c r="F10" s="14">
        <v>248343750</v>
      </c>
      <c r="G10" s="14">
        <v>14940470.039999999</v>
      </c>
      <c r="H10" s="14">
        <v>14900625</v>
      </c>
      <c r="I10" s="13">
        <f t="shared" ref="I10:I21" si="1">(H10/G10)-1</f>
        <v>-2.6669201098307171E-3</v>
      </c>
    </row>
    <row r="11" spans="1:9" x14ac:dyDescent="0.2">
      <c r="A11" s="4" t="s">
        <v>1</v>
      </c>
      <c r="B11" s="12">
        <v>1319</v>
      </c>
      <c r="C11" s="12">
        <v>1305</v>
      </c>
      <c r="D11" s="13">
        <f t="shared" si="0"/>
        <v>-1.0614101592115288E-2</v>
      </c>
      <c r="E11" s="14">
        <v>785798462</v>
      </c>
      <c r="F11" s="14">
        <v>807313623</v>
      </c>
      <c r="G11" s="14">
        <v>47147907.719999999</v>
      </c>
      <c r="H11" s="14">
        <v>48438817.380000003</v>
      </c>
      <c r="I11" s="13">
        <f t="shared" si="1"/>
        <v>2.7379998867954169E-2</v>
      </c>
    </row>
    <row r="12" spans="1:9" x14ac:dyDescent="0.2">
      <c r="A12" s="4" t="s">
        <v>7</v>
      </c>
      <c r="B12" s="12">
        <v>7804</v>
      </c>
      <c r="C12" s="12">
        <v>7739</v>
      </c>
      <c r="D12" s="13">
        <f t="shared" si="0"/>
        <v>-8.3290620194771403E-3</v>
      </c>
      <c r="E12" s="14">
        <v>1167814569</v>
      </c>
      <c r="F12" s="14">
        <v>1212414411</v>
      </c>
      <c r="G12" s="14">
        <v>70068689.290000007</v>
      </c>
      <c r="H12" s="14">
        <v>72697514.969999999</v>
      </c>
      <c r="I12" s="13">
        <f t="shared" si="1"/>
        <v>3.7517837234257723E-2</v>
      </c>
    </row>
    <row r="13" spans="1:9" x14ac:dyDescent="0.2">
      <c r="A13" s="4" t="s">
        <v>3</v>
      </c>
      <c r="B13" s="12">
        <v>3036</v>
      </c>
      <c r="C13" s="12">
        <v>2978</v>
      </c>
      <c r="D13" s="13">
        <f t="shared" si="0"/>
        <v>-1.910408432147559E-2</v>
      </c>
      <c r="E13" s="14">
        <v>960193275</v>
      </c>
      <c r="F13" s="14">
        <v>981588328</v>
      </c>
      <c r="G13" s="14">
        <v>57611596.5</v>
      </c>
      <c r="H13" s="14">
        <v>58895299.68</v>
      </c>
      <c r="I13" s="13">
        <f t="shared" si="1"/>
        <v>2.2282027542840366E-2</v>
      </c>
    </row>
    <row r="14" spans="1:9" x14ac:dyDescent="0.2">
      <c r="A14" s="4" t="s">
        <v>2</v>
      </c>
      <c r="B14" s="12">
        <v>767</v>
      </c>
      <c r="C14" s="12">
        <v>767</v>
      </c>
      <c r="D14" s="13">
        <f t="shared" si="0"/>
        <v>0</v>
      </c>
      <c r="E14" s="14">
        <v>1134672598</v>
      </c>
      <c r="F14" s="14">
        <v>1121352081</v>
      </c>
      <c r="G14" s="14">
        <v>68080355.879999995</v>
      </c>
      <c r="H14" s="14">
        <v>67281124.859999999</v>
      </c>
      <c r="I14" s="13">
        <f t="shared" si="1"/>
        <v>-1.1739524708254123E-2</v>
      </c>
    </row>
    <row r="15" spans="1:9" x14ac:dyDescent="0.2">
      <c r="A15" s="4" t="s">
        <v>6</v>
      </c>
      <c r="B15" s="12">
        <v>1298</v>
      </c>
      <c r="C15" s="12">
        <v>1253</v>
      </c>
      <c r="D15" s="13">
        <f t="shared" si="0"/>
        <v>-3.4668721109399114E-2</v>
      </c>
      <c r="E15" s="14">
        <v>291213640</v>
      </c>
      <c r="F15" s="14">
        <v>308602351</v>
      </c>
      <c r="G15" s="14">
        <v>17472818.399999999</v>
      </c>
      <c r="H15" s="14">
        <v>18516141.059999999</v>
      </c>
      <c r="I15" s="13">
        <f t="shared" si="1"/>
        <v>5.9711183171227811E-2</v>
      </c>
    </row>
    <row r="16" spans="1:9" x14ac:dyDescent="0.2">
      <c r="A16" s="4" t="s">
        <v>10</v>
      </c>
      <c r="B16" s="12">
        <v>11837</v>
      </c>
      <c r="C16" s="12">
        <v>12061</v>
      </c>
      <c r="D16" s="13">
        <f t="shared" si="0"/>
        <v>1.8923713778829176E-2</v>
      </c>
      <c r="E16" s="14">
        <v>962531191</v>
      </c>
      <c r="F16" s="14">
        <v>1029481790</v>
      </c>
      <c r="G16" s="14">
        <v>57707545.060000002</v>
      </c>
      <c r="H16" s="14">
        <v>61726665.119999997</v>
      </c>
      <c r="I16" s="13">
        <f t="shared" si="1"/>
        <v>6.964635310376166E-2</v>
      </c>
    </row>
    <row r="17" spans="1:12" x14ac:dyDescent="0.2">
      <c r="A17" s="4" t="s">
        <v>4</v>
      </c>
      <c r="B17" s="12">
        <v>2213</v>
      </c>
      <c r="C17" s="12">
        <v>2145</v>
      </c>
      <c r="D17" s="13">
        <f t="shared" si="0"/>
        <v>-3.0727519204699516E-2</v>
      </c>
      <c r="E17" s="14">
        <v>524315053</v>
      </c>
      <c r="F17" s="14">
        <v>556817841</v>
      </c>
      <c r="G17" s="14">
        <v>31456504.34</v>
      </c>
      <c r="H17" s="14">
        <v>33402724.539999999</v>
      </c>
      <c r="I17" s="13">
        <f t="shared" si="1"/>
        <v>6.1870199528979208E-2</v>
      </c>
    </row>
    <row r="18" spans="1:12" x14ac:dyDescent="0.2">
      <c r="A18" s="4" t="s">
        <v>9</v>
      </c>
      <c r="B18" s="12">
        <v>30517</v>
      </c>
      <c r="C18" s="12">
        <v>31445</v>
      </c>
      <c r="D18" s="13">
        <f t="shared" si="0"/>
        <v>3.0409280073401712E-2</v>
      </c>
      <c r="E18" s="14">
        <v>1518991034</v>
      </c>
      <c r="F18" s="14">
        <v>1614406097</v>
      </c>
      <c r="G18" s="14">
        <v>88332165.840000004</v>
      </c>
      <c r="H18" s="14">
        <v>94004245.180000007</v>
      </c>
      <c r="I18" s="13">
        <f t="shared" si="1"/>
        <v>6.4213067641453403E-2</v>
      </c>
    </row>
    <row r="19" spans="1:12" x14ac:dyDescent="0.2">
      <c r="A19" s="4" t="s">
        <v>8</v>
      </c>
      <c r="B19" s="12">
        <v>11839</v>
      </c>
      <c r="C19" s="12">
        <v>11766</v>
      </c>
      <c r="D19" s="13">
        <f t="shared" si="0"/>
        <v>-6.1660613227468852E-3</v>
      </c>
      <c r="E19" s="14">
        <v>745363404</v>
      </c>
      <c r="F19" s="14">
        <v>739559730</v>
      </c>
      <c r="G19" s="14">
        <v>44717014.409999996</v>
      </c>
      <c r="H19" s="14">
        <v>44372331.960000001</v>
      </c>
      <c r="I19" s="13">
        <f t="shared" si="1"/>
        <v>-7.708082808026484E-3</v>
      </c>
    </row>
    <row r="20" spans="1:12" x14ac:dyDescent="0.2">
      <c r="A20" s="4" t="s">
        <v>25</v>
      </c>
      <c r="B20" s="12">
        <v>3932</v>
      </c>
      <c r="C20" s="12">
        <v>3905</v>
      </c>
      <c r="D20" s="13">
        <f t="shared" si="0"/>
        <v>-6.8667344862665125E-3</v>
      </c>
      <c r="E20" s="14">
        <v>1065905474</v>
      </c>
      <c r="F20" s="14">
        <v>1048362658</v>
      </c>
      <c r="G20" s="14">
        <v>63954328.439999998</v>
      </c>
      <c r="H20" s="14">
        <v>62901759.479999997</v>
      </c>
      <c r="I20" s="13">
        <f t="shared" si="1"/>
        <v>-1.6458134823313597E-2</v>
      </c>
    </row>
    <row r="21" spans="1:12" x14ac:dyDescent="0.2">
      <c r="A21" s="4" t="s">
        <v>26</v>
      </c>
      <c r="B21" s="37">
        <v>3955</v>
      </c>
      <c r="C21" s="37">
        <v>4016</v>
      </c>
      <c r="D21" s="36">
        <f t="shared" si="0"/>
        <v>1.5423514538558836E-2</v>
      </c>
      <c r="E21" s="47">
        <v>1068173560</v>
      </c>
      <c r="F21" s="47">
        <v>1056698394</v>
      </c>
      <c r="G21" s="47">
        <v>63756798.82</v>
      </c>
      <c r="H21" s="47">
        <v>63071798.590000004</v>
      </c>
      <c r="I21" s="36">
        <f t="shared" si="1"/>
        <v>-1.0743955823972695E-2</v>
      </c>
    </row>
    <row r="22" spans="1:12" x14ac:dyDescent="0.2">
      <c r="D22" s="13"/>
      <c r="G22" s="14"/>
      <c r="H22" s="14"/>
      <c r="I22" s="13"/>
    </row>
    <row r="23" spans="1:12" x14ac:dyDescent="0.2">
      <c r="A23" s="1" t="s">
        <v>22</v>
      </c>
      <c r="B23" s="12">
        <f>SUM(B10:B21)</f>
        <v>80058</v>
      </c>
      <c r="C23" s="12">
        <f>SUM(C10:C21)</f>
        <v>80957</v>
      </c>
      <c r="D23" s="13">
        <f>(C23/B23)-1</f>
        <v>1.1229358714931692E-2</v>
      </c>
      <c r="E23" s="14">
        <f>SUM(E10:E22)</f>
        <v>10473980094</v>
      </c>
      <c r="F23" s="14">
        <f>SUM(F10:F22)</f>
        <v>10724941054</v>
      </c>
      <c r="G23" s="14">
        <f>SUM(G10:G21)</f>
        <v>625246194.73999989</v>
      </c>
      <c r="H23" s="14">
        <f>SUM(H10:H21)</f>
        <v>640209047.82000005</v>
      </c>
      <c r="I23" s="13">
        <f>(H23/G23)-1</f>
        <v>2.3931138175454558E-2</v>
      </c>
      <c r="L23" s="13"/>
    </row>
    <row r="24" spans="1:12" ht="15" x14ac:dyDescent="0.25">
      <c r="B24" s="15"/>
      <c r="C24" s="15"/>
      <c r="D24" s="13"/>
      <c r="E24" s="10"/>
      <c r="F24" s="13"/>
      <c r="G24" s="14"/>
      <c r="H24" s="14"/>
      <c r="I24" s="13"/>
    </row>
    <row r="25" spans="1:12" x14ac:dyDescent="0.2">
      <c r="A25" s="53"/>
      <c r="H25" s="13"/>
    </row>
    <row r="26" spans="1:12" x14ac:dyDescent="0.2">
      <c r="H26" s="5"/>
    </row>
    <row r="27" spans="1:12" x14ac:dyDescent="0.2">
      <c r="H27" s="5"/>
    </row>
    <row r="29" spans="1:12" x14ac:dyDescent="0.2">
      <c r="H29" s="5"/>
    </row>
    <row r="35" spans="4:4" x14ac:dyDescent="0.2">
      <c r="D35" s="12"/>
    </row>
  </sheetData>
  <mergeCells count="4">
    <mergeCell ref="A1:I1"/>
    <mergeCell ref="A2:I2"/>
    <mergeCell ref="A3:I3"/>
    <mergeCell ref="A4:I4"/>
  </mergeCells>
  <printOptions horizontalCentered="1"/>
  <pageMargins left="0.5" right="0.5" top="1" bottom="1" header="0.5" footer="0.5"/>
  <pageSetup scale="54"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29"/>
  <sheetViews>
    <sheetView showOutlineSymbols="0" zoomScaleNormal="100" workbookViewId="0">
      <selection activeCell="F8" sqref="F8"/>
    </sheetView>
  </sheetViews>
  <sheetFormatPr defaultColWidth="11.44140625" defaultRowHeight="14.25" x14ac:dyDescent="0.2"/>
  <cols>
    <col min="1" max="1" width="20.77734375" style="4" customWidth="1"/>
    <col min="2" max="3" width="13.5546875" style="4" bestFit="1" customWidth="1"/>
    <col min="4" max="4" width="9.109375" style="4" bestFit="1" customWidth="1"/>
    <col min="5" max="8" width="13.5546875" style="4" bestFit="1" customWidth="1"/>
    <col min="9" max="9" width="7" style="4" bestFit="1" customWidth="1"/>
    <col min="10" max="16384" width="11.44140625" style="4"/>
  </cols>
  <sheetData>
    <row r="1" spans="1:9" s="2" customFormat="1" ht="15" x14ac:dyDescent="0.25">
      <c r="A1" s="77" t="s">
        <v>794</v>
      </c>
      <c r="B1" s="77"/>
      <c r="C1" s="77"/>
      <c r="D1" s="77"/>
      <c r="E1" s="77"/>
      <c r="F1" s="77"/>
      <c r="G1" s="77"/>
      <c r="H1" s="77"/>
      <c r="I1" s="77"/>
    </row>
    <row r="2" spans="1:9" s="2" customFormat="1" ht="15" x14ac:dyDescent="0.25">
      <c r="A2" s="77" t="s">
        <v>18</v>
      </c>
      <c r="B2" s="77"/>
      <c r="C2" s="77"/>
      <c r="D2" s="77"/>
      <c r="E2" s="77"/>
      <c r="F2" s="77"/>
      <c r="G2" s="77"/>
      <c r="H2" s="77"/>
      <c r="I2" s="77"/>
    </row>
    <row r="3" spans="1:9" s="2" customFormat="1" ht="15" x14ac:dyDescent="0.25">
      <c r="A3" s="77" t="s">
        <v>804</v>
      </c>
      <c r="B3" s="77"/>
      <c r="C3" s="77"/>
      <c r="D3" s="77"/>
      <c r="E3" s="77"/>
      <c r="F3" s="77"/>
      <c r="G3" s="77"/>
      <c r="H3" s="77"/>
      <c r="I3" s="77"/>
    </row>
    <row r="4" spans="1:9" ht="42.75" customHeight="1" x14ac:dyDescent="0.2">
      <c r="A4" s="78" t="s">
        <v>776</v>
      </c>
      <c r="B4" s="78"/>
      <c r="C4" s="78"/>
      <c r="D4" s="78"/>
      <c r="E4" s="78"/>
      <c r="F4" s="78"/>
      <c r="G4" s="78"/>
      <c r="H4" s="78"/>
      <c r="I4" s="78"/>
    </row>
    <row r="5" spans="1:9" ht="14.25" customHeight="1" x14ac:dyDescent="0.2">
      <c r="B5" s="7"/>
      <c r="C5" s="7"/>
      <c r="D5" s="7"/>
      <c r="E5" s="7"/>
      <c r="F5" s="7"/>
      <c r="G5" s="7"/>
      <c r="H5" s="8"/>
      <c r="I5" s="8"/>
    </row>
    <row r="6" spans="1:9" s="2" customFormat="1" ht="15" x14ac:dyDescent="0.25">
      <c r="A6" s="6" t="s">
        <v>795</v>
      </c>
      <c r="C6" s="9"/>
      <c r="D6" s="9"/>
      <c r="E6" s="9"/>
      <c r="F6" s="9"/>
      <c r="G6" s="9"/>
      <c r="H6" s="9"/>
      <c r="I6" s="9"/>
    </row>
    <row r="7" spans="1:9" s="2" customFormat="1" ht="30" x14ac:dyDescent="0.25">
      <c r="B7" s="10" t="s">
        <v>13</v>
      </c>
      <c r="C7" s="10" t="s">
        <v>13</v>
      </c>
      <c r="D7" s="10" t="s">
        <v>16</v>
      </c>
      <c r="E7" s="10" t="s">
        <v>27</v>
      </c>
      <c r="F7" s="10" t="s">
        <v>27</v>
      </c>
      <c r="G7" s="10" t="s">
        <v>11</v>
      </c>
      <c r="H7" s="10" t="s">
        <v>11</v>
      </c>
      <c r="I7" s="10" t="s">
        <v>16</v>
      </c>
    </row>
    <row r="8" spans="1:9" s="2" customFormat="1" ht="15" x14ac:dyDescent="0.25">
      <c r="A8" s="2" t="s">
        <v>0</v>
      </c>
      <c r="B8" s="11">
        <v>43344</v>
      </c>
      <c r="C8" s="11">
        <v>43709</v>
      </c>
      <c r="D8" s="9" t="s">
        <v>17</v>
      </c>
      <c r="E8" s="11">
        <f>B8</f>
        <v>43344</v>
      </c>
      <c r="F8" s="11">
        <f>C8</f>
        <v>43709</v>
      </c>
      <c r="G8" s="11">
        <f>E8</f>
        <v>43344</v>
      </c>
      <c r="H8" s="11">
        <f>F8</f>
        <v>43709</v>
      </c>
      <c r="I8" s="9" t="s">
        <v>793</v>
      </c>
    </row>
    <row r="9" spans="1:9" x14ac:dyDescent="0.2">
      <c r="B9" s="3"/>
      <c r="D9" s="3"/>
      <c r="E9" s="3"/>
      <c r="F9" s="3"/>
    </row>
    <row r="10" spans="1:9" x14ac:dyDescent="0.2">
      <c r="A10" s="4" t="s">
        <v>5</v>
      </c>
      <c r="B10" s="12">
        <f>'Table 1. Retail Sales Tax'!B10+'Table 2. Retail Use Tax'!B10</f>
        <v>1703</v>
      </c>
      <c r="C10" s="12">
        <f>'Table 1. Retail Sales Tax'!C10+'Table 2. Retail Use Tax'!C10</f>
        <v>1766</v>
      </c>
      <c r="D10" s="13">
        <f t="shared" ref="D10:D21" si="0">(C10/B10)-1</f>
        <v>3.6993540810334791E-2</v>
      </c>
      <c r="E10" s="76">
        <f>'Table 1. Retail Sales Tax'!E10+'Table 2. Retail Use Tax'!E10</f>
        <v>285804285</v>
      </c>
      <c r="F10" s="76">
        <f>'Table 1. Retail Sales Tax'!F10+'Table 2. Retail Use Tax'!F10</f>
        <v>291997582</v>
      </c>
      <c r="G10" s="76">
        <f>'Table 1. Retail Sales Tax'!G10+'Table 2. Retail Use Tax'!G10</f>
        <v>17148257.099999998</v>
      </c>
      <c r="H10" s="76">
        <f>'Table 1. Retail Sales Tax'!H10+'Table 2. Retail Use Tax'!H10</f>
        <v>17519854.920000002</v>
      </c>
      <c r="I10" s="13">
        <f t="shared" ref="I10:I21" si="1">(H10/G10)-1</f>
        <v>2.1669713594392181E-2</v>
      </c>
    </row>
    <row r="11" spans="1:9" x14ac:dyDescent="0.2">
      <c r="A11" s="4" t="s">
        <v>1</v>
      </c>
      <c r="B11" s="12">
        <f>'Table 1. Retail Sales Tax'!B11+'Table 2. Retail Use Tax'!B11</f>
        <v>1585</v>
      </c>
      <c r="C11" s="12">
        <f>'Table 1. Retail Sales Tax'!C11+'Table 2. Retail Use Tax'!C11</f>
        <v>1563</v>
      </c>
      <c r="D11" s="13">
        <f t="shared" si="0"/>
        <v>-1.3880126182965302E-2</v>
      </c>
      <c r="E11" s="76">
        <f>'Table 1. Retail Sales Tax'!E11+'Table 2. Retail Use Tax'!E11</f>
        <v>834407133</v>
      </c>
      <c r="F11" s="76">
        <f>'Table 1. Retail Sales Tax'!F11+'Table 2. Retail Use Tax'!F11</f>
        <v>844138281</v>
      </c>
      <c r="G11" s="76">
        <f>'Table 1. Retail Sales Tax'!G11+'Table 2. Retail Use Tax'!G11</f>
        <v>50064427.979999997</v>
      </c>
      <c r="H11" s="76">
        <f>'Table 1. Retail Sales Tax'!H11+'Table 2. Retail Use Tax'!H11</f>
        <v>50648296.859999999</v>
      </c>
      <c r="I11" s="13">
        <f t="shared" si="1"/>
        <v>1.1662349966991448E-2</v>
      </c>
    </row>
    <row r="12" spans="1:9" x14ac:dyDescent="0.2">
      <c r="A12" s="4" t="s">
        <v>7</v>
      </c>
      <c r="B12" s="12">
        <f>'Table 1. Retail Sales Tax'!B12+'Table 2. Retail Use Tax'!B12</f>
        <v>7912</v>
      </c>
      <c r="C12" s="12">
        <f>'Table 1. Retail Sales Tax'!C12+'Table 2. Retail Use Tax'!C12</f>
        <v>7839</v>
      </c>
      <c r="D12" s="13">
        <f t="shared" si="0"/>
        <v>-9.2264914054600577E-3</v>
      </c>
      <c r="E12" s="76">
        <f>'Table 1. Retail Sales Tax'!E12+'Table 2. Retail Use Tax'!E12</f>
        <v>1173439072</v>
      </c>
      <c r="F12" s="76">
        <f>'Table 1. Retail Sales Tax'!F12+'Table 2. Retail Use Tax'!F12</f>
        <v>1216321269</v>
      </c>
      <c r="G12" s="76">
        <f>'Table 1. Retail Sales Tax'!G12+'Table 2. Retail Use Tax'!G12</f>
        <v>70406159.470000014</v>
      </c>
      <c r="H12" s="76">
        <f>'Table 1. Retail Sales Tax'!H12+'Table 2. Retail Use Tax'!H12</f>
        <v>72931926.450000003</v>
      </c>
      <c r="I12" s="13">
        <f t="shared" si="1"/>
        <v>3.5874233149675083E-2</v>
      </c>
    </row>
    <row r="13" spans="1:9" x14ac:dyDescent="0.2">
      <c r="A13" s="4" t="s">
        <v>3</v>
      </c>
      <c r="B13" s="12">
        <f>'Table 1. Retail Sales Tax'!B13+'Table 2. Retail Use Tax'!B13</f>
        <v>3115</v>
      </c>
      <c r="C13" s="12">
        <f>'Table 1. Retail Sales Tax'!C13+'Table 2. Retail Use Tax'!C13</f>
        <v>3054</v>
      </c>
      <c r="D13" s="13">
        <f t="shared" si="0"/>
        <v>-1.9582664526484717E-2</v>
      </c>
      <c r="E13" s="76">
        <f>'Table 1. Retail Sales Tax'!E13+'Table 2. Retail Use Tax'!E13</f>
        <v>974689907</v>
      </c>
      <c r="F13" s="76">
        <f>'Table 1. Retail Sales Tax'!F13+'Table 2. Retail Use Tax'!F13</f>
        <v>994432636</v>
      </c>
      <c r="G13" s="76">
        <f>'Table 1. Retail Sales Tax'!G13+'Table 2. Retail Use Tax'!G13</f>
        <v>58481394.420000002</v>
      </c>
      <c r="H13" s="76">
        <f>'Table 1. Retail Sales Tax'!H13+'Table 2. Retail Use Tax'!H13</f>
        <v>59665958.159999996</v>
      </c>
      <c r="I13" s="13">
        <f t="shared" si="1"/>
        <v>2.0255394929415083E-2</v>
      </c>
    </row>
    <row r="14" spans="1:9" x14ac:dyDescent="0.2">
      <c r="A14" s="4" t="s">
        <v>2</v>
      </c>
      <c r="B14" s="12">
        <f>'Table 1. Retail Sales Tax'!B14+'Table 2. Retail Use Tax'!B14</f>
        <v>802</v>
      </c>
      <c r="C14" s="12">
        <f>'Table 1. Retail Sales Tax'!C14+'Table 2. Retail Use Tax'!C14</f>
        <v>817</v>
      </c>
      <c r="D14" s="13">
        <f t="shared" si="0"/>
        <v>1.8703241895261735E-2</v>
      </c>
      <c r="E14" s="76">
        <f>'Table 1. Retail Sales Tax'!E14+'Table 2. Retail Use Tax'!E14</f>
        <v>1152287175</v>
      </c>
      <c r="F14" s="76">
        <f>'Table 1. Retail Sales Tax'!F14+'Table 2. Retail Use Tax'!F14</f>
        <v>1136839664</v>
      </c>
      <c r="G14" s="76">
        <f>'Table 1. Retail Sales Tax'!G14+'Table 2. Retail Use Tax'!G14</f>
        <v>69137230.5</v>
      </c>
      <c r="H14" s="76">
        <f>'Table 1. Retail Sales Tax'!H14+'Table 2. Retail Use Tax'!H14</f>
        <v>68210379.840000004</v>
      </c>
      <c r="I14" s="13">
        <f t="shared" si="1"/>
        <v>-1.3405955854711271E-2</v>
      </c>
    </row>
    <row r="15" spans="1:9" x14ac:dyDescent="0.2">
      <c r="A15" s="4" t="s">
        <v>6</v>
      </c>
      <c r="B15" s="12">
        <f>'Table 1. Retail Sales Tax'!B15+'Table 2. Retail Use Tax'!B15</f>
        <v>1579</v>
      </c>
      <c r="C15" s="12">
        <f>'Table 1. Retail Sales Tax'!C15+'Table 2. Retail Use Tax'!C15</f>
        <v>1544</v>
      </c>
      <c r="D15" s="13">
        <f t="shared" si="0"/>
        <v>-2.216592780240656E-2</v>
      </c>
      <c r="E15" s="76">
        <f>'Table 1. Retail Sales Tax'!E15+'Table 2. Retail Use Tax'!E15</f>
        <v>319652940</v>
      </c>
      <c r="F15" s="76">
        <f>'Table 1. Retail Sales Tax'!F15+'Table 2. Retail Use Tax'!F15</f>
        <v>341376830</v>
      </c>
      <c r="G15" s="76">
        <f>'Table 1. Retail Sales Tax'!G15+'Table 2. Retail Use Tax'!G15</f>
        <v>19179176.399999999</v>
      </c>
      <c r="H15" s="76">
        <f>'Table 1. Retail Sales Tax'!H15+'Table 2. Retail Use Tax'!H15</f>
        <v>20482609.799999997</v>
      </c>
      <c r="I15" s="13">
        <f t="shared" si="1"/>
        <v>6.7960864054621206E-2</v>
      </c>
    </row>
    <row r="16" spans="1:9" x14ac:dyDescent="0.2">
      <c r="A16" s="4" t="s">
        <v>10</v>
      </c>
      <c r="B16" s="12">
        <f>'Table 1. Retail Sales Tax'!B16+'Table 2. Retail Use Tax'!B16</f>
        <v>15364</v>
      </c>
      <c r="C16" s="12">
        <f>'Table 1. Retail Sales Tax'!C16+'Table 2. Retail Use Tax'!C16</f>
        <v>15661</v>
      </c>
      <c r="D16" s="13">
        <f t="shared" si="0"/>
        <v>1.9330903410570199E-2</v>
      </c>
      <c r="E16" s="76">
        <f>'Table 1. Retail Sales Tax'!E16+'Table 2. Retail Use Tax'!E16</f>
        <v>1264927529</v>
      </c>
      <c r="F16" s="76">
        <f>'Table 1. Retail Sales Tax'!F16+'Table 2. Retail Use Tax'!F16</f>
        <v>1328828108</v>
      </c>
      <c r="G16" s="76">
        <f>'Table 1. Retail Sales Tax'!G16+'Table 2. Retail Use Tax'!G16</f>
        <v>75845592.200000003</v>
      </c>
      <c r="H16" s="76">
        <f>'Table 1. Retail Sales Tax'!H16+'Table 2. Retail Use Tax'!H16</f>
        <v>79687422.629999995</v>
      </c>
      <c r="I16" s="13">
        <f t="shared" si="1"/>
        <v>5.0653311795223699E-2</v>
      </c>
    </row>
    <row r="17" spans="1:9" x14ac:dyDescent="0.2">
      <c r="A17" s="4" t="s">
        <v>4</v>
      </c>
      <c r="B17" s="12">
        <f>'Table 1. Retail Sales Tax'!B17+'Table 2. Retail Use Tax'!B17</f>
        <v>2377</v>
      </c>
      <c r="C17" s="12">
        <f>'Table 1. Retail Sales Tax'!C17+'Table 2. Retail Use Tax'!C17</f>
        <v>2308</v>
      </c>
      <c r="D17" s="13">
        <f t="shared" si="0"/>
        <v>-2.9028186790071464E-2</v>
      </c>
      <c r="E17" s="76">
        <f>'Table 1. Retail Sales Tax'!E17+'Table 2. Retail Use Tax'!E17</f>
        <v>538382741</v>
      </c>
      <c r="F17" s="76">
        <f>'Table 1. Retail Sales Tax'!F17+'Table 2. Retail Use Tax'!F17</f>
        <v>570699736</v>
      </c>
      <c r="G17" s="76">
        <f>'Table 1. Retail Sales Tax'!G17+'Table 2. Retail Use Tax'!G17</f>
        <v>32300565.620000001</v>
      </c>
      <c r="H17" s="76">
        <f>'Table 1. Retail Sales Tax'!H17+'Table 2. Retail Use Tax'!H17</f>
        <v>34235638.240000002</v>
      </c>
      <c r="I17" s="13">
        <f t="shared" si="1"/>
        <v>5.9908319958392076E-2</v>
      </c>
    </row>
    <row r="18" spans="1:9" x14ac:dyDescent="0.2">
      <c r="A18" s="4" t="s">
        <v>9</v>
      </c>
      <c r="B18" s="12">
        <f>'Table 1. Retail Sales Tax'!B18+'Table 2. Retail Use Tax'!B18</f>
        <v>34000</v>
      </c>
      <c r="C18" s="12">
        <f>'Table 1. Retail Sales Tax'!C18+'Table 2. Retail Use Tax'!C18</f>
        <v>34807</v>
      </c>
      <c r="D18" s="13">
        <f t="shared" si="0"/>
        <v>2.3735294117646966E-2</v>
      </c>
      <c r="E18" s="76">
        <f>'Table 1. Retail Sales Tax'!E18+'Table 2. Retail Use Tax'!E18</f>
        <v>1829115592</v>
      </c>
      <c r="F18" s="76">
        <f>'Table 1. Retail Sales Tax'!F18+'Table 2. Retail Use Tax'!F18</f>
        <v>2053760729</v>
      </c>
      <c r="G18" s="76">
        <f>'Table 1. Retail Sales Tax'!G18+'Table 2. Retail Use Tax'!G18</f>
        <v>106939239.41</v>
      </c>
      <c r="H18" s="76">
        <f>'Table 1. Retail Sales Tax'!H18+'Table 2. Retail Use Tax'!H18</f>
        <v>120360301.88000001</v>
      </c>
      <c r="I18" s="13">
        <f t="shared" si="1"/>
        <v>0.125501757297378</v>
      </c>
    </row>
    <row r="19" spans="1:9" x14ac:dyDescent="0.2">
      <c r="A19" s="4" t="s">
        <v>8</v>
      </c>
      <c r="B19" s="12">
        <f>'Table 1. Retail Sales Tax'!B19+'Table 2. Retail Use Tax'!B19</f>
        <v>14651</v>
      </c>
      <c r="C19" s="12">
        <f>'Table 1. Retail Sales Tax'!C19+'Table 2. Retail Use Tax'!C19</f>
        <v>14875</v>
      </c>
      <c r="D19" s="13">
        <f t="shared" si="0"/>
        <v>1.5289058767319563E-2</v>
      </c>
      <c r="E19" s="76">
        <f>'Table 1. Retail Sales Tax'!E19+'Table 2. Retail Use Tax'!E19</f>
        <v>1180213044</v>
      </c>
      <c r="F19" s="76">
        <f>'Table 1. Retail Sales Tax'!F19+'Table 2. Retail Use Tax'!F19</f>
        <v>1452638348</v>
      </c>
      <c r="G19" s="76">
        <f>'Table 1. Retail Sales Tax'!G19+'Table 2. Retail Use Tax'!G19</f>
        <v>70807287</v>
      </c>
      <c r="H19" s="76">
        <f>'Table 1. Retail Sales Tax'!H19+'Table 2. Retail Use Tax'!H19</f>
        <v>87153976.599999994</v>
      </c>
      <c r="I19" s="13">
        <f t="shared" si="1"/>
        <v>0.23086168518220429</v>
      </c>
    </row>
    <row r="20" spans="1:9" x14ac:dyDescent="0.2">
      <c r="A20" s="4" t="s">
        <v>25</v>
      </c>
      <c r="B20" s="12">
        <f>'Table 1. Retail Sales Tax'!B20+'Table 2. Retail Use Tax'!B20</f>
        <v>4553</v>
      </c>
      <c r="C20" s="12">
        <f>'Table 1. Retail Sales Tax'!C20+'Table 2. Retail Use Tax'!C20</f>
        <v>4506</v>
      </c>
      <c r="D20" s="13">
        <f t="shared" si="0"/>
        <v>-1.0322864045684166E-2</v>
      </c>
      <c r="E20" s="76">
        <f>'Table 1. Retail Sales Tax'!E20+'Table 2. Retail Use Tax'!E20</f>
        <v>1385833978</v>
      </c>
      <c r="F20" s="76">
        <f>'Table 1. Retail Sales Tax'!F20+'Table 2. Retail Use Tax'!F20</f>
        <v>1367692983</v>
      </c>
      <c r="G20" s="76">
        <f>'Table 1. Retail Sales Tax'!G20+'Table 2. Retail Use Tax'!G20</f>
        <v>83150038.679999992</v>
      </c>
      <c r="H20" s="76">
        <f>'Table 1. Retail Sales Tax'!H20+'Table 2. Retail Use Tax'!H20</f>
        <v>82061578.979999989</v>
      </c>
      <c r="I20" s="13">
        <f t="shared" si="1"/>
        <v>-1.3090309003810585E-2</v>
      </c>
    </row>
    <row r="21" spans="1:9" x14ac:dyDescent="0.2">
      <c r="A21" s="4" t="s">
        <v>26</v>
      </c>
      <c r="B21" s="37">
        <f>'Table 1. Retail Sales Tax'!B21+'Table 2. Retail Use Tax'!B21</f>
        <v>6066</v>
      </c>
      <c r="C21" s="37">
        <f>'Table 1. Retail Sales Tax'!C21+'Table 2. Retail Use Tax'!C21</f>
        <v>6089</v>
      </c>
      <c r="D21" s="36">
        <f t="shared" si="0"/>
        <v>3.7916254533465477E-3</v>
      </c>
      <c r="E21" s="47">
        <f>'Table 1. Retail Sales Tax'!E21+'Table 2. Retail Use Tax'!E21</f>
        <v>1387257157</v>
      </c>
      <c r="F21" s="47">
        <f>'Table 1. Retail Sales Tax'!F21+'Table 2. Retail Use Tax'!F21</f>
        <v>1402768613</v>
      </c>
      <c r="G21" s="47">
        <f>'Table 1. Retail Sales Tax'!G21+'Table 2. Retail Use Tax'!G21</f>
        <v>82878095.230000004</v>
      </c>
      <c r="H21" s="47">
        <f>'Table 1. Retail Sales Tax'!H21+'Table 2. Retail Use Tax'!H21</f>
        <v>83796856.950000003</v>
      </c>
      <c r="I21" s="36">
        <f t="shared" si="1"/>
        <v>1.1085700237804641E-2</v>
      </c>
    </row>
    <row r="22" spans="1:9" x14ac:dyDescent="0.2">
      <c r="D22" s="13"/>
      <c r="G22" s="14"/>
      <c r="H22" s="14"/>
      <c r="I22" s="13"/>
    </row>
    <row r="23" spans="1:9" x14ac:dyDescent="0.2">
      <c r="A23" s="1" t="s">
        <v>22</v>
      </c>
      <c r="B23" s="12">
        <f>SUM(B10:B21)</f>
        <v>93707</v>
      </c>
      <c r="C23" s="12">
        <f>SUM(C10:C21)</f>
        <v>94829</v>
      </c>
      <c r="D23" s="13">
        <f>(C23/B23)-1</f>
        <v>1.1973491841591244E-2</v>
      </c>
      <c r="E23" s="14">
        <f>SUM(E10:E22)</f>
        <v>12326010553</v>
      </c>
      <c r="F23" s="14">
        <f>SUM(F10:F22)</f>
        <v>13001494779</v>
      </c>
      <c r="G23" s="14">
        <f>SUM(G10:G21)</f>
        <v>736337464.00999999</v>
      </c>
      <c r="H23" s="14">
        <f>SUM(H10:H21)</f>
        <v>776754801.31000006</v>
      </c>
      <c r="I23" s="13">
        <f>(H23/G23)-1</f>
        <v>5.4889692940370605E-2</v>
      </c>
    </row>
    <row r="24" spans="1:9" ht="15" x14ac:dyDescent="0.25">
      <c r="B24" s="15"/>
      <c r="C24" s="15"/>
      <c r="D24" s="13"/>
      <c r="E24" s="10"/>
      <c r="F24" s="13"/>
      <c r="G24" s="14"/>
      <c r="H24" s="14"/>
      <c r="I24" s="13"/>
    </row>
    <row r="25" spans="1:9" x14ac:dyDescent="0.2">
      <c r="A25" s="53"/>
      <c r="H25" s="13"/>
    </row>
    <row r="26" spans="1:9" x14ac:dyDescent="0.2">
      <c r="H26" s="5"/>
    </row>
    <row r="27" spans="1:9" x14ac:dyDescent="0.2">
      <c r="H27" s="5"/>
    </row>
    <row r="29" spans="1:9" x14ac:dyDescent="0.2">
      <c r="H29" s="5"/>
    </row>
  </sheetData>
  <mergeCells count="4">
    <mergeCell ref="A1:I1"/>
    <mergeCell ref="A2:I2"/>
    <mergeCell ref="A3:I3"/>
    <mergeCell ref="A4:I4"/>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V44"/>
  <sheetViews>
    <sheetView showOutlineSymbols="0" zoomScaleNormal="100" workbookViewId="0">
      <selection activeCell="F38" sqref="F38"/>
    </sheetView>
  </sheetViews>
  <sheetFormatPr defaultColWidth="11.44140625" defaultRowHeight="15" x14ac:dyDescent="0.2"/>
  <cols>
    <col min="1" max="1" width="20.77734375" style="35" customWidth="1"/>
    <col min="2" max="3" width="13.5546875" style="35" bestFit="1" customWidth="1"/>
    <col min="4" max="4" width="9.109375" style="35" bestFit="1" customWidth="1"/>
    <col min="5" max="8" width="13.5546875" style="35" bestFit="1" customWidth="1"/>
    <col min="9" max="9" width="7" style="35" bestFit="1" customWidth="1"/>
    <col min="10" max="10" width="14.33203125" style="54" customWidth="1"/>
    <col min="11" max="39" width="11.44140625" style="54"/>
    <col min="40" max="16384" width="11.44140625" style="35"/>
  </cols>
  <sheetData>
    <row r="1" spans="1:256" s="26" customFormat="1" x14ac:dyDescent="0.25">
      <c r="A1" s="79" t="s">
        <v>810</v>
      </c>
      <c r="B1" s="79"/>
      <c r="C1" s="79"/>
      <c r="D1" s="79"/>
      <c r="E1" s="79"/>
      <c r="F1" s="79"/>
      <c r="G1" s="79"/>
      <c r="H1" s="79"/>
      <c r="I1" s="79"/>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c r="GN1" s="25"/>
      <c r="GO1" s="25"/>
      <c r="GP1" s="25"/>
      <c r="GQ1" s="25"/>
      <c r="GR1" s="25"/>
      <c r="GS1" s="25"/>
      <c r="GT1" s="25"/>
      <c r="GU1" s="25"/>
      <c r="GV1" s="25"/>
      <c r="GW1" s="25"/>
      <c r="GX1" s="25"/>
      <c r="GY1" s="25"/>
      <c r="GZ1" s="25"/>
      <c r="HA1" s="25"/>
      <c r="HB1" s="25"/>
      <c r="HC1" s="25"/>
      <c r="HD1" s="25"/>
      <c r="HE1" s="25"/>
      <c r="HF1" s="25"/>
      <c r="HG1" s="25"/>
      <c r="HH1" s="25"/>
      <c r="HI1" s="25"/>
      <c r="HJ1" s="25"/>
      <c r="HK1" s="25"/>
      <c r="HL1" s="25"/>
      <c r="HM1" s="25"/>
      <c r="HN1" s="25"/>
      <c r="HO1" s="25"/>
      <c r="HP1" s="25"/>
      <c r="HQ1" s="25"/>
      <c r="HR1" s="25"/>
      <c r="HS1" s="25"/>
      <c r="HT1" s="25"/>
      <c r="HU1" s="25"/>
      <c r="HV1" s="25"/>
      <c r="HW1" s="25"/>
      <c r="HX1" s="25"/>
      <c r="HY1" s="25"/>
      <c r="HZ1" s="25"/>
      <c r="IA1" s="25"/>
      <c r="IB1" s="25"/>
      <c r="IC1" s="25"/>
      <c r="ID1" s="25"/>
      <c r="IE1" s="25"/>
      <c r="IF1" s="25"/>
      <c r="IG1" s="25"/>
      <c r="IH1" s="25"/>
      <c r="II1" s="25"/>
      <c r="IJ1" s="25"/>
      <c r="IK1" s="25"/>
      <c r="IL1" s="25"/>
      <c r="IM1" s="25"/>
      <c r="IN1" s="25"/>
      <c r="IO1" s="25"/>
      <c r="IP1" s="25"/>
      <c r="IQ1" s="25"/>
      <c r="IR1" s="25"/>
      <c r="IS1" s="25"/>
      <c r="IT1" s="25"/>
    </row>
    <row r="2" spans="1:256" s="26" customFormat="1" x14ac:dyDescent="0.25">
      <c r="A2" s="77" t="s">
        <v>18</v>
      </c>
      <c r="B2" s="77"/>
      <c r="C2" s="77"/>
      <c r="D2" s="77"/>
      <c r="E2" s="77"/>
      <c r="F2" s="77"/>
      <c r="G2" s="77"/>
      <c r="H2" s="77"/>
      <c r="I2" s="77"/>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row>
    <row r="3" spans="1:256" s="26" customFormat="1" x14ac:dyDescent="0.25">
      <c r="A3" s="79" t="s">
        <v>804</v>
      </c>
      <c r="B3" s="79"/>
      <c r="C3" s="79"/>
      <c r="D3" s="79"/>
      <c r="E3" s="79"/>
      <c r="F3" s="79"/>
      <c r="G3" s="79"/>
      <c r="H3" s="79"/>
      <c r="I3" s="79"/>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c r="ID3" s="25"/>
      <c r="IE3" s="25"/>
      <c r="IF3" s="25"/>
      <c r="IG3" s="25"/>
      <c r="IH3" s="25"/>
      <c r="II3" s="25"/>
      <c r="IJ3" s="25"/>
      <c r="IK3" s="25"/>
      <c r="IL3" s="25"/>
      <c r="IM3" s="25"/>
      <c r="IN3" s="25"/>
      <c r="IO3" s="25"/>
      <c r="IP3" s="25"/>
      <c r="IQ3" s="25"/>
      <c r="IR3" s="25"/>
      <c r="IS3" s="25"/>
      <c r="IT3" s="25"/>
    </row>
    <row r="4" spans="1:256" customFormat="1" ht="42.75" customHeight="1" x14ac:dyDescent="0.2">
      <c r="A4" s="78" t="s">
        <v>776</v>
      </c>
      <c r="B4" s="78"/>
      <c r="C4" s="78"/>
      <c r="D4" s="78"/>
      <c r="E4" s="78"/>
      <c r="F4" s="78"/>
      <c r="G4" s="78"/>
      <c r="H4" s="78"/>
      <c r="I4" s="78"/>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row>
    <row r="5" spans="1:256" s="26" customFormat="1" ht="14.25" customHeight="1" x14ac:dyDescent="0.25">
      <c r="A5" s="17"/>
      <c r="B5" s="17"/>
      <c r="C5" s="17"/>
      <c r="D5" s="17"/>
      <c r="E5" s="17"/>
      <c r="F5" s="17"/>
      <c r="G5" s="17"/>
      <c r="H5" s="17"/>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c r="GU5" s="25"/>
      <c r="GV5" s="25"/>
      <c r="GW5" s="25"/>
      <c r="GX5" s="25"/>
      <c r="GY5" s="25"/>
      <c r="GZ5" s="25"/>
      <c r="HA5" s="25"/>
      <c r="HB5" s="25"/>
      <c r="HC5" s="25"/>
      <c r="HD5" s="25"/>
      <c r="HE5" s="25"/>
      <c r="HF5" s="25"/>
      <c r="HG5" s="25"/>
      <c r="HH5" s="25"/>
      <c r="HI5" s="25"/>
      <c r="HJ5" s="25"/>
      <c r="HK5" s="25"/>
      <c r="HL5" s="25"/>
      <c r="HM5" s="25"/>
      <c r="HN5" s="25"/>
      <c r="HO5" s="25"/>
      <c r="HP5" s="25"/>
      <c r="HQ5" s="25"/>
      <c r="HR5" s="25"/>
      <c r="HS5" s="25"/>
      <c r="HT5" s="25"/>
      <c r="HU5" s="25"/>
      <c r="HV5" s="25"/>
      <c r="HW5" s="25"/>
      <c r="HX5" s="25"/>
      <c r="HY5" s="25"/>
      <c r="HZ5" s="25"/>
      <c r="IA5" s="25"/>
      <c r="IB5" s="25"/>
      <c r="IC5" s="25"/>
      <c r="ID5" s="25"/>
      <c r="IE5" s="25"/>
      <c r="IF5" s="25"/>
      <c r="IG5" s="25"/>
      <c r="IH5" s="25"/>
      <c r="II5" s="25"/>
      <c r="IJ5" s="25"/>
      <c r="IK5" s="25"/>
      <c r="IL5" s="25"/>
      <c r="IM5" s="25"/>
      <c r="IN5" s="25"/>
      <c r="IO5" s="25"/>
      <c r="IP5" s="25"/>
      <c r="IQ5" s="25"/>
      <c r="IR5" s="25"/>
      <c r="IS5" s="25"/>
      <c r="IT5" s="25"/>
    </row>
    <row r="6" spans="1:256" s="26" customFormat="1" x14ac:dyDescent="0.25">
      <c r="A6" s="19" t="s">
        <v>20</v>
      </c>
      <c r="B6" s="18"/>
      <c r="C6" s="18"/>
      <c r="D6" s="18"/>
      <c r="E6" s="18"/>
      <c r="F6" s="18"/>
      <c r="G6" s="18"/>
      <c r="H6" s="18"/>
      <c r="I6" s="18"/>
      <c r="J6" s="18"/>
      <c r="K6" s="18"/>
      <c r="L6" s="18"/>
      <c r="M6" s="18"/>
      <c r="N6" s="18"/>
      <c r="O6" s="18"/>
      <c r="P6" s="18"/>
      <c r="Q6" s="18"/>
      <c r="R6" s="18"/>
      <c r="S6" s="18"/>
      <c r="T6" s="18"/>
      <c r="U6" s="55"/>
      <c r="V6" s="55"/>
      <c r="W6" s="55"/>
      <c r="X6" s="55"/>
      <c r="Y6" s="55"/>
      <c r="Z6" s="55"/>
      <c r="AA6" s="55"/>
      <c r="AB6" s="55"/>
      <c r="AC6" s="55"/>
      <c r="AD6" s="55"/>
      <c r="AE6" s="55"/>
      <c r="AF6" s="55"/>
      <c r="AG6" s="55"/>
      <c r="AH6" s="55"/>
      <c r="AI6" s="55"/>
      <c r="AJ6" s="55"/>
      <c r="AK6" s="55"/>
      <c r="AL6" s="55"/>
      <c r="AM6" s="5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row>
    <row r="7" spans="1:256" s="27" customFormat="1" ht="30" x14ac:dyDescent="0.25">
      <c r="B7" s="10" t="s">
        <v>13</v>
      </c>
      <c r="C7" s="10" t="s">
        <v>13</v>
      </c>
      <c r="D7" s="10" t="s">
        <v>16</v>
      </c>
      <c r="E7" s="10" t="s">
        <v>27</v>
      </c>
      <c r="F7" s="10" t="s">
        <v>27</v>
      </c>
      <c r="G7" s="10" t="s">
        <v>11</v>
      </c>
      <c r="H7" s="10" t="s">
        <v>11</v>
      </c>
      <c r="I7" s="10" t="s">
        <v>16</v>
      </c>
      <c r="J7" s="4"/>
      <c r="K7" s="4"/>
      <c r="L7" s="4"/>
      <c r="M7" s="4"/>
      <c r="N7" s="4"/>
      <c r="O7" s="4"/>
      <c r="P7" s="4"/>
      <c r="Q7" s="4"/>
      <c r="R7" s="4"/>
      <c r="S7" s="4"/>
      <c r="T7" s="4"/>
      <c r="U7" s="55"/>
      <c r="V7" s="55"/>
      <c r="W7" s="55"/>
      <c r="X7" s="55"/>
      <c r="Y7" s="55"/>
      <c r="Z7" s="55"/>
      <c r="AA7" s="55"/>
      <c r="AB7" s="55"/>
      <c r="AC7" s="55"/>
      <c r="AD7" s="55"/>
      <c r="AE7" s="55"/>
      <c r="AF7" s="55"/>
      <c r="AG7" s="55"/>
      <c r="AH7" s="55"/>
      <c r="AI7" s="55"/>
      <c r="AJ7" s="55"/>
      <c r="AK7" s="55"/>
      <c r="AL7" s="55"/>
      <c r="AM7" s="5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row>
    <row r="8" spans="1:256" s="26" customFormat="1" x14ac:dyDescent="0.25">
      <c r="A8" s="2" t="s">
        <v>0</v>
      </c>
      <c r="B8" s="11">
        <v>43344</v>
      </c>
      <c r="C8" s="11">
        <v>43709</v>
      </c>
      <c r="D8" s="9" t="s">
        <v>17</v>
      </c>
      <c r="E8" s="11">
        <f>B8</f>
        <v>43344</v>
      </c>
      <c r="F8" s="11">
        <f>C8</f>
        <v>43709</v>
      </c>
      <c r="G8" s="11">
        <f>E8</f>
        <v>43344</v>
      </c>
      <c r="H8" s="11">
        <f>F8</f>
        <v>43709</v>
      </c>
      <c r="I8" s="9" t="s">
        <v>793</v>
      </c>
      <c r="J8" s="48"/>
      <c r="K8" s="10"/>
      <c r="L8" s="10"/>
      <c r="M8" s="10"/>
      <c r="N8" s="48"/>
      <c r="O8" s="10"/>
      <c r="P8" s="10"/>
      <c r="Q8" s="10"/>
      <c r="R8" s="48"/>
      <c r="S8" s="10"/>
      <c r="T8" s="48"/>
      <c r="U8" s="10"/>
      <c r="V8" s="55"/>
      <c r="W8" s="55"/>
      <c r="X8" s="55"/>
      <c r="Y8" s="55"/>
      <c r="Z8" s="55"/>
      <c r="AA8" s="55"/>
      <c r="AB8" s="55"/>
      <c r="AC8" s="55"/>
      <c r="AD8" s="55"/>
      <c r="AE8" s="55"/>
      <c r="AF8" s="55"/>
      <c r="AG8" s="55"/>
      <c r="AH8" s="55"/>
      <c r="AI8" s="55"/>
      <c r="AJ8" s="55"/>
      <c r="AK8" s="55"/>
      <c r="AL8" s="55"/>
      <c r="AM8" s="5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c r="IU8" s="25"/>
      <c r="IV8" s="25"/>
    </row>
    <row r="9" spans="1:256" s="26" customFormat="1" ht="14.25" customHeight="1" x14ac:dyDescent="0.25">
      <c r="A9" s="2"/>
      <c r="B9" s="11"/>
      <c r="C9" s="11"/>
      <c r="D9" s="11"/>
      <c r="E9" s="11"/>
      <c r="F9" s="11"/>
      <c r="G9" s="48"/>
      <c r="H9" s="48"/>
      <c r="I9" s="9"/>
      <c r="J9" s="48"/>
      <c r="K9" s="11"/>
      <c r="L9" s="9"/>
      <c r="M9" s="11"/>
      <c r="N9" s="48"/>
      <c r="O9" s="9"/>
      <c r="P9" s="9"/>
      <c r="Q9" s="11"/>
      <c r="R9" s="48"/>
      <c r="S9" s="11"/>
      <c r="T9" s="48"/>
      <c r="U9" s="9"/>
      <c r="V9" s="55"/>
      <c r="W9" s="55"/>
      <c r="X9" s="55"/>
      <c r="Y9" s="55"/>
      <c r="Z9" s="55"/>
      <c r="AA9" s="55"/>
      <c r="AB9" s="55"/>
      <c r="AC9" s="55"/>
      <c r="AD9" s="55"/>
      <c r="AE9" s="55"/>
      <c r="AF9" s="55"/>
      <c r="AG9" s="55"/>
      <c r="AH9" s="55"/>
      <c r="AI9" s="55"/>
      <c r="AJ9" s="55"/>
      <c r="AK9" s="55"/>
      <c r="AL9" s="55"/>
      <c r="AM9" s="5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c r="IU9" s="25"/>
      <c r="IV9" s="25"/>
    </row>
    <row r="10" spans="1:256" s="27" customFormat="1" ht="14.25" x14ac:dyDescent="0.2">
      <c r="A10" s="49" t="s">
        <v>5</v>
      </c>
      <c r="B10" s="29">
        <v>162</v>
      </c>
      <c r="C10" s="29">
        <v>189</v>
      </c>
      <c r="D10" s="30">
        <f>C10/B10-1</f>
        <v>0.16666666666666674</v>
      </c>
      <c r="E10" s="50">
        <v>36796451</v>
      </c>
      <c r="F10" s="50">
        <v>43653832</v>
      </c>
      <c r="G10" s="50">
        <v>2207787.06</v>
      </c>
      <c r="H10" s="50">
        <v>2619229.92</v>
      </c>
      <c r="I10" s="30">
        <f>H10/G10-1</f>
        <v>0.18635984758421387</v>
      </c>
      <c r="J10" s="58"/>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row>
    <row r="11" spans="1:256" s="27" customFormat="1" ht="14.25" x14ac:dyDescent="0.2">
      <c r="A11" s="49" t="s">
        <v>1</v>
      </c>
      <c r="B11" s="29">
        <v>266</v>
      </c>
      <c r="C11" s="29">
        <v>258</v>
      </c>
      <c r="D11" s="30">
        <f t="shared" ref="D11:D23" si="0">C11/B11-1</f>
        <v>-3.007518796992481E-2</v>
      </c>
      <c r="E11" s="50">
        <v>48608671</v>
      </c>
      <c r="F11" s="50">
        <v>36824658</v>
      </c>
      <c r="G11" s="50">
        <v>2916520.26</v>
      </c>
      <c r="H11" s="50">
        <v>2209479.48</v>
      </c>
      <c r="I11" s="30">
        <f t="shared" ref="I11:I23" si="1">H11/G11-1</f>
        <v>-0.24242615067587425</v>
      </c>
      <c r="J11" s="58"/>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row>
    <row r="12" spans="1:256" s="27" customFormat="1" ht="14.25" x14ac:dyDescent="0.2">
      <c r="A12" s="49" t="s">
        <v>7</v>
      </c>
      <c r="B12" s="29">
        <v>108</v>
      </c>
      <c r="C12" s="29">
        <v>100</v>
      </c>
      <c r="D12" s="30">
        <f t="shared" si="0"/>
        <v>-7.407407407407407E-2</v>
      </c>
      <c r="E12" s="50">
        <v>5624503</v>
      </c>
      <c r="F12" s="50">
        <v>3906858</v>
      </c>
      <c r="G12" s="50">
        <v>337470.18</v>
      </c>
      <c r="H12" s="50">
        <v>234411.48</v>
      </c>
      <c r="I12" s="30">
        <f t="shared" si="1"/>
        <v>-0.3053860936690761</v>
      </c>
      <c r="J12" s="58"/>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c r="IS12" s="25"/>
      <c r="IT12" s="25"/>
    </row>
    <row r="13" spans="1:256" s="27" customFormat="1" ht="14.25" x14ac:dyDescent="0.2">
      <c r="A13" s="49" t="s">
        <v>3</v>
      </c>
      <c r="B13" s="29">
        <v>79</v>
      </c>
      <c r="C13" s="29">
        <v>76</v>
      </c>
      <c r="D13" s="30">
        <f t="shared" si="0"/>
        <v>-3.7974683544303778E-2</v>
      </c>
      <c r="E13" s="50">
        <v>14496632</v>
      </c>
      <c r="F13" s="50">
        <v>12844308</v>
      </c>
      <c r="G13" s="50">
        <v>869797.92</v>
      </c>
      <c r="H13" s="50">
        <v>770658.48</v>
      </c>
      <c r="I13" s="30">
        <f t="shared" si="1"/>
        <v>-0.11397985407920963</v>
      </c>
      <c r="J13" s="58"/>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c r="IA13" s="25"/>
      <c r="IB13" s="25"/>
      <c r="IC13" s="25"/>
      <c r="ID13" s="25"/>
      <c r="IE13" s="25"/>
      <c r="IF13" s="25"/>
      <c r="IG13" s="25"/>
      <c r="IH13" s="25"/>
      <c r="II13" s="25"/>
      <c r="IJ13" s="25"/>
      <c r="IK13" s="25"/>
      <c r="IL13" s="25"/>
      <c r="IM13" s="25"/>
      <c r="IN13" s="25"/>
      <c r="IO13" s="25"/>
      <c r="IP13" s="25"/>
      <c r="IQ13" s="25"/>
      <c r="IR13" s="25"/>
      <c r="IS13" s="25"/>
      <c r="IT13" s="25"/>
    </row>
    <row r="14" spans="1:256" s="27" customFormat="1" ht="14.25" x14ac:dyDescent="0.2">
      <c r="A14" s="49" t="s">
        <v>2</v>
      </c>
      <c r="B14" s="29">
        <v>35</v>
      </c>
      <c r="C14" s="29">
        <v>50</v>
      </c>
      <c r="D14" s="30">
        <f t="shared" si="0"/>
        <v>0.4285714285714286</v>
      </c>
      <c r="E14" s="50">
        <v>17614577</v>
      </c>
      <c r="F14" s="50">
        <v>15487583</v>
      </c>
      <c r="G14" s="50">
        <v>1056874.6200000001</v>
      </c>
      <c r="H14" s="50">
        <v>929254.98</v>
      </c>
      <c r="I14" s="30">
        <f t="shared" si="1"/>
        <v>-0.12075192041228133</v>
      </c>
      <c r="J14" s="58"/>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c r="IA14" s="25"/>
      <c r="IB14" s="25"/>
      <c r="IC14" s="25"/>
      <c r="ID14" s="25"/>
      <c r="IE14" s="25"/>
      <c r="IF14" s="25"/>
      <c r="IG14" s="25"/>
      <c r="IH14" s="25"/>
      <c r="II14" s="25"/>
      <c r="IJ14" s="25"/>
      <c r="IK14" s="25"/>
      <c r="IL14" s="25"/>
      <c r="IM14" s="25"/>
      <c r="IN14" s="25"/>
      <c r="IO14" s="25"/>
      <c r="IP14" s="25"/>
      <c r="IQ14" s="25"/>
      <c r="IR14" s="25"/>
      <c r="IS14" s="25"/>
      <c r="IT14" s="25"/>
    </row>
    <row r="15" spans="1:256" s="27" customFormat="1" ht="14.25" x14ac:dyDescent="0.2">
      <c r="A15" s="49" t="s">
        <v>6</v>
      </c>
      <c r="B15" s="29">
        <v>281</v>
      </c>
      <c r="C15" s="29">
        <v>291</v>
      </c>
      <c r="D15" s="30">
        <f t="shared" si="0"/>
        <v>3.5587188612099752E-2</v>
      </c>
      <c r="E15" s="50">
        <v>28439300</v>
      </c>
      <c r="F15" s="50">
        <v>32774479</v>
      </c>
      <c r="G15" s="50">
        <v>1706358</v>
      </c>
      <c r="H15" s="50">
        <v>1966468.74</v>
      </c>
      <c r="I15" s="30">
        <f t="shared" si="1"/>
        <v>0.15243620623573717</v>
      </c>
      <c r="J15" s="58"/>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c r="IS15" s="25"/>
      <c r="IT15" s="25"/>
    </row>
    <row r="16" spans="1:256" s="27" customFormat="1" ht="14.25" x14ac:dyDescent="0.2">
      <c r="A16" s="49" t="s">
        <v>10</v>
      </c>
      <c r="B16" s="29">
        <v>3527</v>
      </c>
      <c r="C16" s="29">
        <v>3600</v>
      </c>
      <c r="D16" s="30">
        <f t="shared" si="0"/>
        <v>2.0697476609016219E-2</v>
      </c>
      <c r="E16" s="50">
        <v>302396338</v>
      </c>
      <c r="F16" s="50">
        <v>299346318</v>
      </c>
      <c r="G16" s="50">
        <v>18138047.140000001</v>
      </c>
      <c r="H16" s="50">
        <v>17960757.510000002</v>
      </c>
      <c r="I16" s="30">
        <f t="shared" si="1"/>
        <v>-9.7744607581827792E-3</v>
      </c>
      <c r="J16" s="58"/>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row>
    <row r="17" spans="1:254" s="27" customFormat="1" ht="14.25" x14ac:dyDescent="0.2">
      <c r="A17" s="49" t="s">
        <v>4</v>
      </c>
      <c r="B17" s="29">
        <v>164</v>
      </c>
      <c r="C17" s="29">
        <v>163</v>
      </c>
      <c r="D17" s="30">
        <f t="shared" si="0"/>
        <v>-6.0975609756097615E-3</v>
      </c>
      <c r="E17" s="50">
        <v>14067688</v>
      </c>
      <c r="F17" s="50">
        <v>13881895</v>
      </c>
      <c r="G17" s="50">
        <v>844061.28</v>
      </c>
      <c r="H17" s="50">
        <v>832913.7</v>
      </c>
      <c r="I17" s="30">
        <f t="shared" si="1"/>
        <v>-1.320707425413481E-2</v>
      </c>
      <c r="J17" s="58"/>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c r="IS17" s="25"/>
      <c r="IT17" s="25"/>
    </row>
    <row r="18" spans="1:254" s="27" customFormat="1" ht="14.25" x14ac:dyDescent="0.2">
      <c r="A18" s="49" t="s">
        <v>9</v>
      </c>
      <c r="B18" s="29">
        <v>3483</v>
      </c>
      <c r="C18" s="29">
        <v>3362</v>
      </c>
      <c r="D18" s="30">
        <f t="shared" si="0"/>
        <v>-3.4740166523112292E-2</v>
      </c>
      <c r="E18" s="50">
        <v>310124558</v>
      </c>
      <c r="F18" s="50">
        <v>439354632</v>
      </c>
      <c r="G18" s="50">
        <v>18607073.57</v>
      </c>
      <c r="H18" s="50">
        <v>26356056.699999999</v>
      </c>
      <c r="I18" s="30">
        <f t="shared" si="1"/>
        <v>0.4164536191490964</v>
      </c>
      <c r="J18" s="58"/>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25"/>
      <c r="IL18" s="25"/>
      <c r="IM18" s="25"/>
      <c r="IN18" s="25"/>
      <c r="IO18" s="25"/>
      <c r="IP18" s="25"/>
      <c r="IQ18" s="25"/>
      <c r="IR18" s="25"/>
      <c r="IS18" s="25"/>
      <c r="IT18" s="25"/>
    </row>
    <row r="19" spans="1:254" s="27" customFormat="1" ht="14.25" x14ac:dyDescent="0.2">
      <c r="A19" s="49" t="s">
        <v>8</v>
      </c>
      <c r="B19" s="29">
        <v>2812</v>
      </c>
      <c r="C19" s="29">
        <v>3109</v>
      </c>
      <c r="D19" s="30">
        <f t="shared" si="0"/>
        <v>0.10561877667140829</v>
      </c>
      <c r="E19" s="50">
        <v>434849640</v>
      </c>
      <c r="F19" s="50">
        <v>713078618</v>
      </c>
      <c r="G19" s="50">
        <v>26090272.59</v>
      </c>
      <c r="H19" s="50">
        <v>42781644.640000001</v>
      </c>
      <c r="I19" s="30">
        <f t="shared" si="1"/>
        <v>0.63975460556887964</v>
      </c>
      <c r="J19" s="58"/>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c r="IS19" s="25"/>
      <c r="IT19" s="25"/>
    </row>
    <row r="20" spans="1:254" s="27" customFormat="1" ht="14.25" x14ac:dyDescent="0.2">
      <c r="A20" s="49" t="s">
        <v>25</v>
      </c>
      <c r="B20" s="29">
        <v>621</v>
      </c>
      <c r="C20" s="29">
        <v>601</v>
      </c>
      <c r="D20" s="30">
        <f t="shared" si="0"/>
        <v>-3.2206119162640934E-2</v>
      </c>
      <c r="E20" s="50">
        <v>319928504</v>
      </c>
      <c r="F20" s="50">
        <v>319330325</v>
      </c>
      <c r="G20" s="50">
        <v>19195710.239999998</v>
      </c>
      <c r="H20" s="50">
        <v>19159819.5</v>
      </c>
      <c r="I20" s="30">
        <f t="shared" si="1"/>
        <v>-1.8697271187814168E-3</v>
      </c>
      <c r="J20" s="58"/>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c r="GO20" s="25"/>
      <c r="GP20" s="25"/>
      <c r="GQ20" s="25"/>
      <c r="GR20" s="25"/>
      <c r="GS20" s="25"/>
      <c r="GT20" s="25"/>
      <c r="GU20" s="25"/>
      <c r="GV20" s="25"/>
      <c r="GW20" s="25"/>
      <c r="GX20" s="25"/>
      <c r="GY20" s="25"/>
      <c r="GZ20" s="25"/>
      <c r="HA20" s="25"/>
      <c r="HB20" s="25"/>
      <c r="HC20" s="25"/>
      <c r="HD20" s="25"/>
      <c r="HE20" s="25"/>
      <c r="HF20" s="25"/>
      <c r="HG20" s="25"/>
      <c r="HH20" s="25"/>
      <c r="HI20" s="25"/>
      <c r="HJ20" s="25"/>
      <c r="HK20" s="25"/>
      <c r="HL20" s="25"/>
      <c r="HM20" s="25"/>
      <c r="HN20" s="25"/>
      <c r="HO20" s="25"/>
      <c r="HP20" s="25"/>
      <c r="HQ20" s="25"/>
      <c r="HR20" s="25"/>
      <c r="HS20" s="25"/>
      <c r="HT20" s="25"/>
      <c r="HU20" s="25"/>
      <c r="HV20" s="25"/>
      <c r="HW20" s="25"/>
      <c r="HX20" s="25"/>
      <c r="HY20" s="25"/>
      <c r="HZ20" s="25"/>
      <c r="IA20" s="25"/>
      <c r="IB20" s="25"/>
      <c r="IC20" s="25"/>
      <c r="ID20" s="25"/>
      <c r="IE20" s="25"/>
      <c r="IF20" s="25"/>
      <c r="IG20" s="25"/>
      <c r="IH20" s="25"/>
      <c r="II20" s="25"/>
      <c r="IJ20" s="25"/>
      <c r="IK20" s="25"/>
      <c r="IL20" s="25"/>
      <c r="IM20" s="25"/>
      <c r="IN20" s="25"/>
      <c r="IO20" s="25"/>
      <c r="IP20" s="25"/>
      <c r="IQ20" s="25"/>
      <c r="IR20" s="25"/>
      <c r="IS20" s="25"/>
      <c r="IT20" s="25"/>
    </row>
    <row r="21" spans="1:254" s="27" customFormat="1" ht="14.25" x14ac:dyDescent="0.2">
      <c r="A21" s="49" t="s">
        <v>26</v>
      </c>
      <c r="B21" s="51">
        <v>2111</v>
      </c>
      <c r="C21" s="51">
        <v>2073</v>
      </c>
      <c r="D21" s="59">
        <f t="shared" si="0"/>
        <v>-1.8000947418285174E-2</v>
      </c>
      <c r="E21" s="52">
        <v>319083597</v>
      </c>
      <c r="F21" s="52">
        <v>346070219</v>
      </c>
      <c r="G21" s="52">
        <v>19121296.41</v>
      </c>
      <c r="H21" s="52">
        <v>20725058.359999999</v>
      </c>
      <c r="I21" s="59">
        <f t="shared" si="1"/>
        <v>8.3873076156137039E-2</v>
      </c>
      <c r="J21" s="58"/>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c r="HB21" s="25"/>
      <c r="HC21" s="25"/>
      <c r="HD21" s="25"/>
      <c r="HE21" s="25"/>
      <c r="HF21" s="25"/>
      <c r="HG21" s="25"/>
      <c r="HH21" s="25"/>
      <c r="HI21" s="25"/>
      <c r="HJ21" s="25"/>
      <c r="HK21" s="25"/>
      <c r="HL21" s="25"/>
      <c r="HM21" s="25"/>
      <c r="HN21" s="25"/>
      <c r="HO21" s="25"/>
      <c r="HP21" s="25"/>
      <c r="HQ21" s="25"/>
      <c r="HR21" s="25"/>
      <c r="HS21" s="25"/>
      <c r="HT21" s="25"/>
      <c r="HU21" s="25"/>
      <c r="HV21" s="25"/>
      <c r="HW21" s="25"/>
      <c r="HX21" s="25"/>
      <c r="HY21" s="25"/>
      <c r="HZ21" s="25"/>
      <c r="IA21" s="25"/>
      <c r="IB21" s="25"/>
      <c r="IC21" s="25"/>
      <c r="ID21" s="25"/>
      <c r="IE21" s="25"/>
      <c r="IF21" s="25"/>
      <c r="IG21" s="25"/>
      <c r="IH21" s="25"/>
      <c r="II21" s="25"/>
      <c r="IJ21" s="25"/>
      <c r="IK21" s="25"/>
      <c r="IL21" s="25"/>
      <c r="IM21" s="25"/>
      <c r="IN21" s="25"/>
      <c r="IO21" s="25"/>
      <c r="IP21" s="25"/>
      <c r="IQ21" s="25"/>
      <c r="IR21" s="25"/>
      <c r="IS21" s="25"/>
      <c r="IT21" s="25"/>
    </row>
    <row r="22" spans="1:254" s="27" customFormat="1" ht="14.25" x14ac:dyDescent="0.2">
      <c r="A22" s="49"/>
      <c r="B22" s="29"/>
      <c r="C22" s="29"/>
      <c r="D22" s="30"/>
      <c r="E22" s="50"/>
      <c r="F22" s="50"/>
      <c r="G22" s="50"/>
      <c r="H22" s="50"/>
      <c r="I22" s="57"/>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5"/>
      <c r="HC22" s="25"/>
      <c r="HD22" s="25"/>
      <c r="HE22" s="25"/>
      <c r="HF22" s="25"/>
      <c r="HG22" s="25"/>
      <c r="HH22" s="25"/>
      <c r="HI22" s="25"/>
      <c r="HJ22" s="25"/>
      <c r="HK22" s="25"/>
      <c r="HL22" s="25"/>
      <c r="HM22" s="25"/>
      <c r="HN22" s="25"/>
      <c r="HO22" s="25"/>
      <c r="HP22" s="25"/>
      <c r="HQ22" s="25"/>
      <c r="HR22" s="25"/>
      <c r="HS22" s="25"/>
      <c r="HT22" s="25"/>
      <c r="HU22" s="25"/>
      <c r="HV22" s="25"/>
      <c r="HW22" s="25"/>
      <c r="HX22" s="25"/>
      <c r="HY22" s="25"/>
      <c r="HZ22" s="25"/>
      <c r="IA22" s="25"/>
      <c r="IB22" s="25"/>
      <c r="IC22" s="25"/>
      <c r="ID22" s="25"/>
      <c r="IE22" s="25"/>
      <c r="IF22" s="25"/>
      <c r="IG22" s="25"/>
      <c r="IH22" s="25"/>
      <c r="II22" s="25"/>
      <c r="IJ22" s="25"/>
      <c r="IK22" s="25"/>
      <c r="IL22" s="25"/>
      <c r="IM22" s="25"/>
      <c r="IN22" s="25"/>
      <c r="IO22" s="25"/>
      <c r="IP22" s="25"/>
      <c r="IQ22" s="25"/>
      <c r="IR22" s="25"/>
      <c r="IS22" s="25"/>
      <c r="IT22" s="25"/>
    </row>
    <row r="23" spans="1:254" s="27" customFormat="1" ht="14.25" x14ac:dyDescent="0.2">
      <c r="A23" s="49" t="s">
        <v>22</v>
      </c>
      <c r="B23" s="29">
        <f>SUM(B10:B21)</f>
        <v>13649</v>
      </c>
      <c r="C23" s="29">
        <f>SUM(C10:C21)</f>
        <v>13872</v>
      </c>
      <c r="D23" s="30">
        <f t="shared" si="0"/>
        <v>1.6338193274232582E-2</v>
      </c>
      <c r="E23" s="50">
        <f>SUM(E10:E21)</f>
        <v>1852030459</v>
      </c>
      <c r="F23" s="50">
        <f>SUM(F10:F21)</f>
        <v>2276553725</v>
      </c>
      <c r="G23" s="50">
        <f>SUM(G10:G21)</f>
        <v>111091269.27</v>
      </c>
      <c r="H23" s="50">
        <f>SUM(H10:H21)</f>
        <v>136545753.49000001</v>
      </c>
      <c r="I23" s="30">
        <f t="shared" si="1"/>
        <v>0.22913127545725098</v>
      </c>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c r="GH23" s="25"/>
      <c r="GI23" s="25"/>
      <c r="GJ23" s="25"/>
      <c r="GK23" s="25"/>
      <c r="GL23" s="25"/>
      <c r="GM23" s="25"/>
      <c r="GN23" s="25"/>
      <c r="GO23" s="25"/>
      <c r="GP23" s="25"/>
      <c r="GQ23" s="25"/>
      <c r="GR23" s="25"/>
      <c r="GS23" s="25"/>
      <c r="GT23" s="25"/>
      <c r="GU23" s="25"/>
      <c r="GV23" s="25"/>
      <c r="GW23" s="25"/>
      <c r="GX23" s="25"/>
      <c r="GY23" s="25"/>
      <c r="GZ23" s="25"/>
      <c r="HA23" s="25"/>
      <c r="HB23" s="25"/>
      <c r="HC23" s="25"/>
      <c r="HD23" s="25"/>
      <c r="HE23" s="25"/>
      <c r="HF23" s="25"/>
      <c r="HG23" s="25"/>
      <c r="HH23" s="25"/>
      <c r="HI23" s="25"/>
      <c r="HJ23" s="25"/>
      <c r="HK23" s="25"/>
      <c r="HL23" s="25"/>
      <c r="HM23" s="25"/>
      <c r="HN23" s="25"/>
      <c r="HO23" s="25"/>
      <c r="HP23" s="25"/>
      <c r="HQ23" s="25"/>
      <c r="HR23" s="25"/>
      <c r="HS23" s="25"/>
      <c r="HT23" s="25"/>
      <c r="HU23" s="25"/>
      <c r="HV23" s="25"/>
      <c r="HW23" s="25"/>
      <c r="HX23" s="25"/>
      <c r="HY23" s="25"/>
      <c r="HZ23" s="25"/>
      <c r="IA23" s="25"/>
      <c r="IB23" s="25"/>
      <c r="IC23" s="25"/>
      <c r="ID23" s="25"/>
      <c r="IE23" s="25"/>
      <c r="IF23" s="25"/>
      <c r="IG23" s="25"/>
      <c r="IH23" s="25"/>
      <c r="II23" s="25"/>
      <c r="IJ23" s="25"/>
      <c r="IK23" s="25"/>
      <c r="IL23" s="25"/>
      <c r="IM23" s="25"/>
      <c r="IN23" s="25"/>
      <c r="IO23" s="25"/>
      <c r="IP23" s="25"/>
      <c r="IQ23" s="25"/>
      <c r="IR23" s="25"/>
      <c r="IS23" s="25"/>
      <c r="IT23" s="25"/>
    </row>
    <row r="24" spans="1:254" s="27" customFormat="1" x14ac:dyDescent="0.25">
      <c r="A24" s="28"/>
      <c r="B24" s="28"/>
      <c r="C24" s="28"/>
      <c r="D24" s="28"/>
      <c r="E24" s="28"/>
      <c r="F24" s="28"/>
      <c r="G24" s="16"/>
      <c r="H24" s="6"/>
      <c r="I24" s="2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c r="GR24" s="25"/>
      <c r="GS24" s="25"/>
      <c r="GT24" s="25"/>
      <c r="GU24" s="25"/>
      <c r="GV24" s="25"/>
      <c r="GW24" s="25"/>
      <c r="GX24" s="25"/>
      <c r="GY24" s="25"/>
      <c r="GZ24" s="25"/>
      <c r="HA24" s="25"/>
      <c r="HB24" s="25"/>
      <c r="HC24" s="25"/>
      <c r="HD24" s="25"/>
      <c r="HE24" s="25"/>
      <c r="HF24" s="25"/>
      <c r="HG24" s="25"/>
      <c r="HH24" s="25"/>
      <c r="HI24" s="25"/>
      <c r="HJ24" s="25"/>
      <c r="HK24" s="25"/>
      <c r="HL24" s="25"/>
      <c r="HM24" s="25"/>
      <c r="HN24" s="25"/>
      <c r="HO24" s="25"/>
      <c r="HP24" s="25"/>
      <c r="HQ24" s="25"/>
      <c r="HR24" s="25"/>
      <c r="HS24" s="25"/>
      <c r="HT24" s="25"/>
      <c r="HU24" s="25"/>
      <c r="HV24" s="25"/>
      <c r="HW24" s="25"/>
      <c r="HX24" s="25"/>
      <c r="HY24" s="25"/>
      <c r="HZ24" s="25"/>
      <c r="IA24" s="25"/>
      <c r="IB24" s="25"/>
      <c r="IC24" s="25"/>
      <c r="ID24" s="25"/>
      <c r="IE24" s="25"/>
      <c r="IF24" s="25"/>
      <c r="IG24" s="25"/>
      <c r="IH24" s="25"/>
      <c r="II24" s="25"/>
      <c r="IJ24" s="25"/>
      <c r="IK24" s="25"/>
      <c r="IL24" s="25"/>
      <c r="IM24" s="25"/>
      <c r="IN24" s="25"/>
      <c r="IO24" s="25"/>
      <c r="IP24" s="25"/>
      <c r="IQ24" s="25"/>
      <c r="IR24" s="25"/>
      <c r="IS24" s="25"/>
      <c r="IT24" s="25"/>
    </row>
    <row r="25" spans="1:254" s="26" customFormat="1" x14ac:dyDescent="0.25">
      <c r="A25" s="6" t="s">
        <v>12</v>
      </c>
      <c r="B25" s="6"/>
      <c r="C25" s="6"/>
      <c r="D25" s="6"/>
      <c r="E25" s="6"/>
      <c r="F25" s="6"/>
      <c r="G25" s="6"/>
      <c r="H25" s="6"/>
      <c r="I25" s="34"/>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c r="GG25" s="25"/>
      <c r="GH25" s="25"/>
      <c r="GI25" s="25"/>
      <c r="GJ25" s="25"/>
      <c r="GK25" s="25"/>
      <c r="GL25" s="25"/>
      <c r="GM25" s="25"/>
      <c r="GN25" s="25"/>
      <c r="GO25" s="25"/>
      <c r="GP25" s="25"/>
      <c r="GQ25" s="25"/>
      <c r="GR25" s="25"/>
      <c r="GS25" s="25"/>
      <c r="GT25" s="25"/>
      <c r="GU25" s="25"/>
      <c r="GV25" s="25"/>
      <c r="GW25" s="25"/>
      <c r="GX25" s="25"/>
      <c r="GY25" s="25"/>
      <c r="GZ25" s="25"/>
      <c r="HA25" s="25"/>
      <c r="HB25" s="25"/>
      <c r="HC25" s="25"/>
      <c r="HD25" s="25"/>
      <c r="HE25" s="25"/>
      <c r="HF25" s="25"/>
      <c r="HG25" s="25"/>
      <c r="HH25" s="25"/>
      <c r="HI25" s="25"/>
      <c r="HJ25" s="25"/>
      <c r="HK25" s="25"/>
      <c r="HL25" s="25"/>
      <c r="HM25" s="25"/>
      <c r="HN25" s="25"/>
      <c r="HO25" s="25"/>
      <c r="HP25" s="25"/>
      <c r="HQ25" s="25"/>
      <c r="HR25" s="25"/>
      <c r="HS25" s="25"/>
      <c r="HT25" s="25"/>
      <c r="HU25" s="25"/>
      <c r="HV25" s="25"/>
      <c r="HW25" s="25"/>
      <c r="HX25" s="25"/>
      <c r="HY25" s="25"/>
      <c r="HZ25" s="25"/>
      <c r="IA25" s="25"/>
      <c r="IB25" s="25"/>
      <c r="IC25" s="25"/>
      <c r="ID25" s="25"/>
      <c r="IE25" s="25"/>
      <c r="IF25" s="25"/>
      <c r="IG25" s="25"/>
      <c r="IH25" s="25"/>
      <c r="II25" s="25"/>
      <c r="IJ25" s="25"/>
      <c r="IK25" s="25"/>
      <c r="IL25" s="25"/>
      <c r="IM25" s="25"/>
      <c r="IN25" s="25"/>
      <c r="IO25" s="25"/>
      <c r="IP25" s="25"/>
      <c r="IQ25" s="25"/>
      <c r="IR25" s="25"/>
      <c r="IS25" s="25"/>
      <c r="IT25" s="25"/>
    </row>
    <row r="26" spans="1:254" s="26" customFormat="1" x14ac:dyDescent="0.25">
      <c r="A26" s="6" t="s">
        <v>811</v>
      </c>
      <c r="B26" s="6"/>
      <c r="C26" s="6"/>
      <c r="D26" s="6"/>
      <c r="E26" s="6"/>
      <c r="F26" s="6"/>
      <c r="G26" s="6"/>
      <c r="H26" s="6"/>
      <c r="I26" s="2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c r="GL26" s="25"/>
      <c r="GM26" s="25"/>
      <c r="GN26" s="25"/>
      <c r="GO26" s="25"/>
      <c r="GP26" s="25"/>
      <c r="GQ26" s="25"/>
      <c r="GR26" s="25"/>
      <c r="GS26" s="25"/>
      <c r="GT26" s="25"/>
      <c r="GU26" s="25"/>
      <c r="GV26" s="25"/>
      <c r="GW26" s="25"/>
      <c r="GX26" s="25"/>
      <c r="GY26" s="25"/>
      <c r="GZ26" s="25"/>
      <c r="HA26" s="25"/>
      <c r="HB26" s="25"/>
      <c r="HC26" s="25"/>
      <c r="HD26" s="25"/>
      <c r="HE26" s="25"/>
      <c r="HF26" s="25"/>
      <c r="HG26" s="25"/>
      <c r="HH26" s="25"/>
      <c r="HI26" s="25"/>
      <c r="HJ26" s="25"/>
      <c r="HK26" s="25"/>
      <c r="HL26" s="25"/>
      <c r="HM26" s="25"/>
      <c r="HN26" s="25"/>
      <c r="HO26" s="25"/>
      <c r="HP26" s="25"/>
      <c r="HQ26" s="25"/>
      <c r="HR26" s="25"/>
      <c r="HS26" s="25"/>
      <c r="HT26" s="25"/>
      <c r="HU26" s="25"/>
      <c r="HV26" s="25"/>
      <c r="HW26" s="25"/>
      <c r="HX26" s="25"/>
      <c r="HY26" s="25"/>
      <c r="HZ26" s="25"/>
      <c r="IA26" s="25"/>
      <c r="IB26" s="25"/>
      <c r="IC26" s="25"/>
      <c r="ID26" s="25"/>
      <c r="IE26" s="25"/>
      <c r="IF26" s="25"/>
      <c r="IG26" s="25"/>
      <c r="IH26" s="25"/>
      <c r="II26" s="25"/>
      <c r="IJ26" s="25"/>
      <c r="IK26" s="25"/>
      <c r="IL26" s="25"/>
      <c r="IM26" s="25"/>
      <c r="IN26" s="25"/>
      <c r="IO26" s="25"/>
      <c r="IP26" s="25"/>
      <c r="IQ26" s="25"/>
      <c r="IR26" s="25"/>
      <c r="IS26" s="25"/>
      <c r="IT26" s="25"/>
    </row>
    <row r="27" spans="1:254" s="26" customFormat="1" x14ac:dyDescent="0.25">
      <c r="A27" s="6"/>
      <c r="B27" s="6"/>
      <c r="C27" s="6"/>
      <c r="D27" s="6"/>
      <c r="E27" s="6"/>
      <c r="F27" s="6"/>
      <c r="G27" s="6"/>
      <c r="I27" s="2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c r="FZ27" s="25"/>
      <c r="GA27" s="25"/>
      <c r="GB27" s="25"/>
      <c r="GC27" s="25"/>
      <c r="GD27" s="25"/>
      <c r="GE27" s="25"/>
      <c r="GF27" s="25"/>
      <c r="GG27" s="25"/>
      <c r="GH27" s="25"/>
      <c r="GI27" s="25"/>
      <c r="GJ27" s="25"/>
      <c r="GK27" s="25"/>
      <c r="GL27" s="25"/>
      <c r="GM27" s="25"/>
      <c r="GN27" s="25"/>
      <c r="GO27" s="25"/>
      <c r="GP27" s="25"/>
      <c r="GQ27" s="25"/>
      <c r="GR27" s="25"/>
      <c r="GS27" s="25"/>
      <c r="GT27" s="25"/>
      <c r="GU27" s="25"/>
      <c r="GV27" s="25"/>
      <c r="GW27" s="25"/>
      <c r="GX27" s="25"/>
      <c r="GY27" s="25"/>
      <c r="GZ27" s="25"/>
      <c r="HA27" s="25"/>
      <c r="HB27" s="25"/>
      <c r="HC27" s="25"/>
      <c r="HD27" s="25"/>
      <c r="HE27" s="25"/>
      <c r="HF27" s="25"/>
      <c r="HG27" s="25"/>
      <c r="HH27" s="25"/>
      <c r="HI27" s="25"/>
      <c r="HJ27" s="25"/>
      <c r="HK27" s="25"/>
      <c r="HL27" s="25"/>
      <c r="HM27" s="25"/>
      <c r="HN27" s="25"/>
      <c r="HO27" s="25"/>
      <c r="HP27" s="25"/>
      <c r="HQ27" s="25"/>
      <c r="HR27" s="25"/>
      <c r="HS27" s="25"/>
      <c r="HT27" s="25"/>
      <c r="HU27" s="25"/>
      <c r="HV27" s="25"/>
      <c r="HW27" s="25"/>
      <c r="HX27" s="25"/>
      <c r="HY27" s="25"/>
      <c r="HZ27" s="25"/>
      <c r="IA27" s="25"/>
      <c r="IB27" s="25"/>
      <c r="IC27" s="25"/>
      <c r="ID27" s="25"/>
      <c r="IE27" s="25"/>
      <c r="IF27" s="25"/>
      <c r="IG27" s="25"/>
      <c r="IH27" s="25"/>
      <c r="II27" s="25"/>
      <c r="IJ27" s="25"/>
      <c r="IK27" s="25"/>
      <c r="IL27" s="25"/>
      <c r="IM27" s="25"/>
      <c r="IN27" s="25"/>
      <c r="IO27" s="25"/>
      <c r="IP27" s="25"/>
      <c r="IQ27" s="25"/>
      <c r="IR27" s="25"/>
      <c r="IS27" s="25"/>
      <c r="IT27" s="25"/>
    </row>
    <row r="28" spans="1:254" s="26" customFormat="1" ht="30" x14ac:dyDescent="0.25">
      <c r="A28" s="31" t="s">
        <v>23</v>
      </c>
      <c r="B28" s="11">
        <f>B8</f>
        <v>43344</v>
      </c>
      <c r="C28" s="11">
        <f>C8</f>
        <v>43709</v>
      </c>
      <c r="D28" s="75" t="s">
        <v>16</v>
      </c>
      <c r="E28" s="11"/>
      <c r="H28" s="6"/>
      <c r="I28" s="2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5"/>
      <c r="FM28" s="25"/>
      <c r="FN28" s="25"/>
      <c r="FO28" s="25"/>
      <c r="FP28" s="25"/>
      <c r="FQ28" s="25"/>
      <c r="FR28" s="25"/>
      <c r="FS28" s="25"/>
      <c r="FT28" s="25"/>
      <c r="FU28" s="25"/>
      <c r="FV28" s="25"/>
      <c r="FW28" s="25"/>
      <c r="FX28" s="25"/>
      <c r="FY28" s="25"/>
      <c r="FZ28" s="25"/>
      <c r="GA28" s="25"/>
      <c r="GB28" s="25"/>
      <c r="GC28" s="25"/>
      <c r="GD28" s="25"/>
      <c r="GE28" s="25"/>
      <c r="GF28" s="25"/>
      <c r="GG28" s="25"/>
      <c r="GH28" s="25"/>
      <c r="GI28" s="25"/>
      <c r="GJ28" s="25"/>
      <c r="GK28" s="25"/>
      <c r="GL28" s="25"/>
      <c r="GM28" s="25"/>
      <c r="GN28" s="25"/>
      <c r="GO28" s="25"/>
      <c r="GP28" s="25"/>
      <c r="GQ28" s="25"/>
      <c r="GR28" s="25"/>
      <c r="GS28" s="25"/>
      <c r="GT28" s="25"/>
      <c r="GU28" s="25"/>
      <c r="GV28" s="25"/>
      <c r="GW28" s="25"/>
      <c r="GX28" s="25"/>
      <c r="GY28" s="25"/>
      <c r="GZ28" s="25"/>
      <c r="HA28" s="25"/>
      <c r="HB28" s="25"/>
      <c r="HC28" s="25"/>
      <c r="HD28" s="25"/>
      <c r="HE28" s="25"/>
      <c r="HF28" s="25"/>
      <c r="HG28" s="25"/>
      <c r="HH28" s="25"/>
      <c r="HI28" s="25"/>
      <c r="HJ28" s="25"/>
      <c r="HK28" s="25"/>
      <c r="HL28" s="25"/>
      <c r="HM28" s="25"/>
      <c r="HN28" s="25"/>
      <c r="HO28" s="25"/>
      <c r="HP28" s="25"/>
      <c r="HQ28" s="25"/>
      <c r="HR28" s="25"/>
      <c r="HS28" s="25"/>
      <c r="HT28" s="25"/>
      <c r="HU28" s="25"/>
      <c r="HV28" s="25"/>
      <c r="HW28" s="25"/>
      <c r="HX28" s="25"/>
      <c r="HY28" s="25"/>
      <c r="HZ28" s="25"/>
      <c r="IA28" s="25"/>
      <c r="IB28" s="25"/>
      <c r="IC28" s="25"/>
      <c r="ID28" s="25"/>
      <c r="IE28" s="25"/>
      <c r="IF28" s="25"/>
      <c r="IG28" s="25"/>
      <c r="IH28" s="25"/>
      <c r="II28" s="25"/>
      <c r="IJ28" s="25"/>
      <c r="IK28" s="25"/>
      <c r="IL28" s="25"/>
      <c r="IM28" s="25"/>
      <c r="IN28" s="25"/>
      <c r="IO28" s="25"/>
      <c r="IP28" s="25"/>
      <c r="IQ28" s="25"/>
      <c r="IR28" s="25"/>
      <c r="IS28" s="25"/>
      <c r="IT28" s="25"/>
    </row>
    <row r="29" spans="1:254" s="27" customFormat="1" x14ac:dyDescent="0.25">
      <c r="A29" s="28"/>
      <c r="B29" s="28"/>
      <c r="C29" s="4"/>
      <c r="D29" s="28"/>
      <c r="E29" s="4"/>
      <c r="H29" s="6"/>
      <c r="I29" s="2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c r="FZ29" s="25"/>
      <c r="GA29" s="25"/>
      <c r="GB29" s="25"/>
      <c r="GC29" s="25"/>
      <c r="GD29" s="25"/>
      <c r="GE29" s="25"/>
      <c r="GF29" s="25"/>
      <c r="GG29" s="25"/>
      <c r="GH29" s="25"/>
      <c r="GI29" s="25"/>
      <c r="GJ29" s="25"/>
      <c r="GK29" s="25"/>
      <c r="GL29" s="25"/>
      <c r="GM29" s="25"/>
      <c r="GN29" s="25"/>
      <c r="GO29" s="25"/>
      <c r="GP29" s="25"/>
      <c r="GQ29" s="25"/>
      <c r="GR29" s="25"/>
      <c r="GS29" s="25"/>
      <c r="GT29" s="25"/>
      <c r="GU29" s="25"/>
      <c r="GV29" s="25"/>
      <c r="GW29" s="25"/>
      <c r="GX29" s="25"/>
      <c r="GY29" s="25"/>
      <c r="GZ29" s="25"/>
      <c r="HA29" s="25"/>
      <c r="HB29" s="25"/>
      <c r="HC29" s="25"/>
      <c r="HD29" s="25"/>
      <c r="HE29" s="25"/>
      <c r="HF29" s="25"/>
      <c r="HG29" s="25"/>
      <c r="HH29" s="25"/>
      <c r="HI29" s="25"/>
      <c r="HJ29" s="25"/>
      <c r="HK29" s="25"/>
      <c r="HL29" s="25"/>
      <c r="HM29" s="25"/>
      <c r="HN29" s="25"/>
      <c r="HO29" s="25"/>
      <c r="HP29" s="25"/>
      <c r="HQ29" s="25"/>
      <c r="HR29" s="25"/>
      <c r="HS29" s="25"/>
      <c r="HT29" s="25"/>
      <c r="HU29" s="25"/>
      <c r="HV29" s="25"/>
      <c r="HW29" s="25"/>
      <c r="HX29" s="25"/>
      <c r="HY29" s="25"/>
      <c r="HZ29" s="25"/>
      <c r="IA29" s="25"/>
      <c r="IB29" s="25"/>
      <c r="IC29" s="25"/>
      <c r="ID29" s="25"/>
      <c r="IE29" s="25"/>
      <c r="IF29" s="25"/>
      <c r="IG29" s="25"/>
      <c r="IH29" s="25"/>
      <c r="II29" s="25"/>
      <c r="IJ29" s="25"/>
      <c r="IK29" s="25"/>
      <c r="IL29" s="25"/>
      <c r="IM29" s="25"/>
      <c r="IN29" s="25"/>
      <c r="IO29" s="25"/>
      <c r="IP29" s="25"/>
      <c r="IQ29" s="25"/>
      <c r="IR29" s="25"/>
      <c r="IS29" s="25"/>
      <c r="IT29" s="25"/>
    </row>
    <row r="30" spans="1:254" s="27" customFormat="1" x14ac:dyDescent="0.25">
      <c r="A30" s="6" t="s">
        <v>14</v>
      </c>
      <c r="B30" s="4"/>
      <c r="C30" s="4"/>
      <c r="D30" s="4"/>
      <c r="E30" s="4"/>
      <c r="I30" s="2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c r="GF30" s="25"/>
      <c r="GG30" s="25"/>
      <c r="GH30" s="25"/>
      <c r="GI30" s="25"/>
      <c r="GJ30" s="25"/>
      <c r="GK30" s="25"/>
      <c r="GL30" s="25"/>
      <c r="GM30" s="25"/>
      <c r="GN30" s="25"/>
      <c r="GO30" s="25"/>
      <c r="GP30" s="25"/>
      <c r="GQ30" s="25"/>
      <c r="GR30" s="25"/>
      <c r="GS30" s="25"/>
      <c r="GT30" s="25"/>
      <c r="GU30" s="25"/>
      <c r="GV30" s="25"/>
      <c r="GW30" s="25"/>
      <c r="GX30" s="25"/>
      <c r="GY30" s="25"/>
      <c r="GZ30" s="25"/>
      <c r="HA30" s="25"/>
      <c r="HB30" s="25"/>
      <c r="HC30" s="25"/>
      <c r="HD30" s="25"/>
      <c r="HE30" s="25"/>
      <c r="HF30" s="25"/>
      <c r="HG30" s="25"/>
      <c r="HH30" s="25"/>
      <c r="HI30" s="25"/>
      <c r="HJ30" s="25"/>
      <c r="HK30" s="25"/>
      <c r="HL30" s="25"/>
      <c r="HM30" s="25"/>
      <c r="HN30" s="25"/>
      <c r="HO30" s="25"/>
      <c r="HP30" s="25"/>
      <c r="HQ30" s="25"/>
      <c r="HR30" s="25"/>
      <c r="HS30" s="25"/>
      <c r="HT30" s="25"/>
      <c r="HU30" s="25"/>
      <c r="HV30" s="25"/>
      <c r="HW30" s="25"/>
      <c r="HX30" s="25"/>
      <c r="HY30" s="25"/>
      <c r="HZ30" s="25"/>
      <c r="IA30" s="25"/>
      <c r="IB30" s="25"/>
      <c r="IC30" s="25"/>
      <c r="ID30" s="25"/>
      <c r="IE30" s="25"/>
      <c r="IF30" s="25"/>
      <c r="IG30" s="25"/>
      <c r="IH30" s="25"/>
      <c r="II30" s="25"/>
      <c r="IJ30" s="25"/>
      <c r="IK30" s="25"/>
      <c r="IL30" s="25"/>
      <c r="IM30" s="25"/>
      <c r="IN30" s="25"/>
      <c r="IO30" s="25"/>
      <c r="IP30" s="25"/>
      <c r="IQ30" s="25"/>
      <c r="IR30" s="25"/>
      <c r="IS30" s="25"/>
      <c r="IT30" s="25"/>
    </row>
    <row r="31" spans="1:254" s="27" customFormat="1" ht="14.25" x14ac:dyDescent="0.2">
      <c r="A31" s="28" t="s">
        <v>13</v>
      </c>
      <c r="B31" s="29">
        <f>B23</f>
        <v>13649</v>
      </c>
      <c r="C31" s="29">
        <f>C23</f>
        <v>13872</v>
      </c>
      <c r="D31" s="30">
        <f>+(C31/B31)-1</f>
        <v>1.6338193274232582E-2</v>
      </c>
      <c r="E31" s="29"/>
      <c r="I31" s="2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c r="EV31" s="25"/>
      <c r="EW31" s="25"/>
      <c r="EX31" s="25"/>
      <c r="EY31" s="25"/>
      <c r="EZ31" s="25"/>
      <c r="FA31" s="25"/>
      <c r="FB31" s="25"/>
      <c r="FC31" s="25"/>
      <c r="FD31" s="25"/>
      <c r="FE31" s="25"/>
      <c r="FF31" s="25"/>
      <c r="FG31" s="25"/>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c r="GF31" s="25"/>
      <c r="GG31" s="25"/>
      <c r="GH31" s="25"/>
      <c r="GI31" s="25"/>
      <c r="GJ31" s="25"/>
      <c r="GK31" s="25"/>
      <c r="GL31" s="25"/>
      <c r="GM31" s="25"/>
      <c r="GN31" s="25"/>
      <c r="GO31" s="25"/>
      <c r="GP31" s="25"/>
      <c r="GQ31" s="25"/>
      <c r="GR31" s="25"/>
      <c r="GS31" s="25"/>
      <c r="GT31" s="25"/>
      <c r="GU31" s="25"/>
      <c r="GV31" s="25"/>
      <c r="GW31" s="25"/>
      <c r="GX31" s="25"/>
      <c r="GY31" s="25"/>
      <c r="GZ31" s="25"/>
      <c r="HA31" s="25"/>
      <c r="HB31" s="25"/>
      <c r="HC31" s="25"/>
      <c r="HD31" s="25"/>
      <c r="HE31" s="25"/>
      <c r="HF31" s="25"/>
      <c r="HG31" s="25"/>
      <c r="HH31" s="25"/>
      <c r="HI31" s="25"/>
      <c r="HJ31" s="25"/>
      <c r="HK31" s="25"/>
      <c r="HL31" s="25"/>
      <c r="HM31" s="25"/>
      <c r="HN31" s="25"/>
      <c r="HO31" s="25"/>
      <c r="HP31" s="25"/>
      <c r="HQ31" s="25"/>
      <c r="HR31" s="25"/>
      <c r="HS31" s="25"/>
      <c r="HT31" s="25"/>
      <c r="HU31" s="25"/>
      <c r="HV31" s="25"/>
      <c r="HW31" s="25"/>
      <c r="HX31" s="25"/>
      <c r="HY31" s="25"/>
      <c r="HZ31" s="25"/>
      <c r="IA31" s="25"/>
      <c r="IB31" s="25"/>
      <c r="IC31" s="25"/>
      <c r="ID31" s="25"/>
      <c r="IE31" s="25"/>
      <c r="IF31" s="25"/>
      <c r="IG31" s="25"/>
      <c r="IH31" s="25"/>
      <c r="II31" s="25"/>
      <c r="IJ31" s="25"/>
      <c r="IK31" s="25"/>
      <c r="IL31" s="25"/>
      <c r="IM31" s="25"/>
      <c r="IN31" s="25"/>
      <c r="IO31" s="25"/>
      <c r="IP31" s="25"/>
      <c r="IQ31" s="25"/>
      <c r="IR31" s="25"/>
      <c r="IS31" s="25"/>
      <c r="IT31" s="25"/>
    </row>
    <row r="32" spans="1:254" s="27" customFormat="1" ht="14.25" x14ac:dyDescent="0.2">
      <c r="A32" s="28" t="s">
        <v>27</v>
      </c>
      <c r="B32" s="32">
        <f>E23</f>
        <v>1852030459</v>
      </c>
      <c r="C32" s="32">
        <f>F23</f>
        <v>2276553725</v>
      </c>
      <c r="D32" s="30">
        <f>+(C32/B32)-1</f>
        <v>0.22922045581756811</v>
      </c>
      <c r="E32" s="32"/>
      <c r="I32" s="2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c r="GF32" s="25"/>
      <c r="GG32" s="25"/>
      <c r="GH32" s="25"/>
      <c r="GI32" s="25"/>
      <c r="GJ32" s="25"/>
      <c r="GK32" s="25"/>
      <c r="GL32" s="25"/>
      <c r="GM32" s="25"/>
      <c r="GN32" s="25"/>
      <c r="GO32" s="25"/>
      <c r="GP32" s="25"/>
      <c r="GQ32" s="25"/>
      <c r="GR32" s="25"/>
      <c r="GS32" s="25"/>
      <c r="GT32" s="25"/>
      <c r="GU32" s="25"/>
      <c r="GV32" s="25"/>
      <c r="GW32" s="25"/>
      <c r="GX32" s="25"/>
      <c r="GY32" s="25"/>
      <c r="GZ32" s="25"/>
      <c r="HA32" s="25"/>
      <c r="HB32" s="25"/>
      <c r="HC32" s="25"/>
      <c r="HD32" s="25"/>
      <c r="HE32" s="25"/>
      <c r="HF32" s="25"/>
      <c r="HG32" s="25"/>
      <c r="HH32" s="25"/>
      <c r="HI32" s="25"/>
      <c r="HJ32" s="25"/>
      <c r="HK32" s="25"/>
      <c r="HL32" s="25"/>
      <c r="HM32" s="25"/>
      <c r="HN32" s="25"/>
      <c r="HO32" s="25"/>
      <c r="HP32" s="25"/>
      <c r="HQ32" s="25"/>
      <c r="HR32" s="25"/>
      <c r="HS32" s="25"/>
      <c r="HT32" s="25"/>
      <c r="HU32" s="25"/>
      <c r="HV32" s="25"/>
      <c r="HW32" s="25"/>
      <c r="HX32" s="25"/>
      <c r="HY32" s="25"/>
      <c r="HZ32" s="25"/>
      <c r="IA32" s="25"/>
      <c r="IB32" s="25"/>
      <c r="IC32" s="25"/>
      <c r="ID32" s="25"/>
      <c r="IE32" s="25"/>
      <c r="IF32" s="25"/>
      <c r="IG32" s="25"/>
      <c r="IH32" s="25"/>
      <c r="II32" s="25"/>
      <c r="IJ32" s="25"/>
      <c r="IK32" s="25"/>
      <c r="IL32" s="25"/>
      <c r="IM32" s="25"/>
      <c r="IN32" s="25"/>
      <c r="IO32" s="25"/>
      <c r="IP32" s="25"/>
      <c r="IQ32" s="25"/>
      <c r="IR32" s="25"/>
      <c r="IS32" s="25"/>
      <c r="IT32" s="25"/>
    </row>
    <row r="33" spans="1:254" s="27" customFormat="1" ht="14.25" x14ac:dyDescent="0.2">
      <c r="A33" s="28" t="s">
        <v>11</v>
      </c>
      <c r="B33" s="32">
        <f>G23</f>
        <v>111091269.27</v>
      </c>
      <c r="C33" s="32">
        <f>H23</f>
        <v>136545753.49000001</v>
      </c>
      <c r="D33" s="30">
        <f>+(C33/B33)-1</f>
        <v>0.22913127545725098</v>
      </c>
      <c r="E33" s="32"/>
      <c r="I33" s="2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c r="EV33" s="25"/>
      <c r="EW33" s="25"/>
      <c r="EX33" s="25"/>
      <c r="EY33" s="25"/>
      <c r="EZ33" s="25"/>
      <c r="FA33" s="25"/>
      <c r="FB33" s="25"/>
      <c r="FC33" s="25"/>
      <c r="FD33" s="25"/>
      <c r="FE33" s="25"/>
      <c r="FF33" s="25"/>
      <c r="FG33" s="25"/>
      <c r="FH33" s="25"/>
      <c r="FI33" s="25"/>
      <c r="FJ33" s="25"/>
      <c r="FK33" s="25"/>
      <c r="FL33" s="25"/>
      <c r="FM33" s="25"/>
      <c r="FN33" s="25"/>
      <c r="FO33" s="25"/>
      <c r="FP33" s="25"/>
      <c r="FQ33" s="25"/>
      <c r="FR33" s="25"/>
      <c r="FS33" s="25"/>
      <c r="FT33" s="25"/>
      <c r="FU33" s="25"/>
      <c r="FV33" s="25"/>
      <c r="FW33" s="25"/>
      <c r="FX33" s="25"/>
      <c r="FY33" s="25"/>
      <c r="FZ33" s="25"/>
      <c r="GA33" s="25"/>
      <c r="GB33" s="25"/>
      <c r="GC33" s="25"/>
      <c r="GD33" s="25"/>
      <c r="GE33" s="25"/>
      <c r="GF33" s="25"/>
      <c r="GG33" s="25"/>
      <c r="GH33" s="25"/>
      <c r="GI33" s="25"/>
      <c r="GJ33" s="25"/>
      <c r="GK33" s="25"/>
      <c r="GL33" s="25"/>
      <c r="GM33" s="25"/>
      <c r="GN33" s="25"/>
      <c r="GO33" s="25"/>
      <c r="GP33" s="25"/>
      <c r="GQ33" s="25"/>
      <c r="GR33" s="25"/>
      <c r="GS33" s="25"/>
      <c r="GT33" s="25"/>
      <c r="GU33" s="25"/>
      <c r="GV33" s="25"/>
      <c r="GW33" s="25"/>
      <c r="GX33" s="25"/>
      <c r="GY33" s="25"/>
      <c r="GZ33" s="25"/>
      <c r="HA33" s="25"/>
      <c r="HB33" s="25"/>
      <c r="HC33" s="25"/>
      <c r="HD33" s="25"/>
      <c r="HE33" s="25"/>
      <c r="HF33" s="25"/>
      <c r="HG33" s="25"/>
      <c r="HH33" s="25"/>
      <c r="HI33" s="25"/>
      <c r="HJ33" s="25"/>
      <c r="HK33" s="25"/>
      <c r="HL33" s="25"/>
      <c r="HM33" s="25"/>
      <c r="HN33" s="25"/>
      <c r="HO33" s="25"/>
      <c r="HP33" s="25"/>
      <c r="HQ33" s="25"/>
      <c r="HR33" s="25"/>
      <c r="HS33" s="25"/>
      <c r="HT33" s="25"/>
      <c r="HU33" s="25"/>
      <c r="HV33" s="25"/>
      <c r="HW33" s="25"/>
      <c r="HX33" s="25"/>
      <c r="HY33" s="25"/>
      <c r="HZ33" s="25"/>
      <c r="IA33" s="25"/>
      <c r="IB33" s="25"/>
      <c r="IC33" s="25"/>
      <c r="ID33" s="25"/>
      <c r="IE33" s="25"/>
      <c r="IF33" s="25"/>
      <c r="IG33" s="25"/>
      <c r="IH33" s="25"/>
      <c r="II33" s="25"/>
      <c r="IJ33" s="25"/>
      <c r="IK33" s="25"/>
      <c r="IL33" s="25"/>
      <c r="IM33" s="25"/>
      <c r="IN33" s="25"/>
      <c r="IO33" s="25"/>
      <c r="IP33" s="25"/>
      <c r="IQ33" s="25"/>
      <c r="IR33" s="25"/>
      <c r="IS33" s="25"/>
      <c r="IT33" s="25"/>
    </row>
    <row r="34" spans="1:254" s="27" customFormat="1" ht="14.25" x14ac:dyDescent="0.2">
      <c r="A34" s="28"/>
      <c r="B34" s="29"/>
      <c r="C34" s="28"/>
      <c r="D34" s="30"/>
      <c r="E34" s="28"/>
      <c r="I34" s="2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c r="GF34" s="25"/>
      <c r="GG34" s="25"/>
      <c r="GH34" s="25"/>
      <c r="GI34" s="25"/>
      <c r="GJ34" s="25"/>
      <c r="GK34" s="25"/>
      <c r="GL34" s="25"/>
      <c r="GM34" s="25"/>
      <c r="GN34" s="25"/>
      <c r="GO34" s="25"/>
      <c r="GP34" s="25"/>
      <c r="GQ34" s="25"/>
      <c r="GR34" s="25"/>
      <c r="GS34" s="25"/>
      <c r="GT34" s="25"/>
      <c r="GU34" s="25"/>
      <c r="GV34" s="25"/>
      <c r="GW34" s="25"/>
      <c r="GX34" s="25"/>
      <c r="GY34" s="25"/>
      <c r="GZ34" s="25"/>
      <c r="HA34" s="25"/>
      <c r="HB34" s="25"/>
      <c r="HC34" s="25"/>
      <c r="HD34" s="25"/>
      <c r="HE34" s="25"/>
      <c r="HF34" s="25"/>
      <c r="HG34" s="25"/>
      <c r="HH34" s="25"/>
      <c r="HI34" s="25"/>
      <c r="HJ34" s="25"/>
      <c r="HK34" s="25"/>
      <c r="HL34" s="25"/>
      <c r="HM34" s="25"/>
      <c r="HN34" s="25"/>
      <c r="HO34" s="25"/>
      <c r="HP34" s="25"/>
      <c r="HQ34" s="25"/>
      <c r="HR34" s="25"/>
      <c r="HS34" s="25"/>
      <c r="HT34" s="25"/>
      <c r="HU34" s="25"/>
      <c r="HV34" s="25"/>
      <c r="HW34" s="25"/>
      <c r="HX34" s="25"/>
      <c r="HY34" s="25"/>
      <c r="HZ34" s="25"/>
      <c r="IA34" s="25"/>
      <c r="IB34" s="25"/>
      <c r="IC34" s="25"/>
      <c r="ID34" s="25"/>
      <c r="IE34" s="25"/>
      <c r="IF34" s="25"/>
      <c r="IG34" s="25"/>
      <c r="IH34" s="25"/>
      <c r="II34" s="25"/>
      <c r="IJ34" s="25"/>
      <c r="IK34" s="25"/>
      <c r="IL34" s="25"/>
      <c r="IM34" s="25"/>
      <c r="IN34" s="25"/>
      <c r="IO34" s="25"/>
      <c r="IP34" s="25"/>
      <c r="IQ34" s="25"/>
      <c r="IR34" s="25"/>
      <c r="IS34" s="25"/>
      <c r="IT34" s="25"/>
    </row>
    <row r="35" spans="1:254" s="27" customFormat="1" x14ac:dyDescent="0.25">
      <c r="A35" s="6" t="s">
        <v>4</v>
      </c>
      <c r="B35" s="29"/>
      <c r="C35" s="28"/>
      <c r="D35" s="30"/>
      <c r="E35" s="28"/>
      <c r="I35" s="2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c r="DM35" s="25"/>
      <c r="DN35" s="25"/>
      <c r="DO35" s="25"/>
      <c r="DP35" s="25"/>
      <c r="DQ35" s="25"/>
      <c r="DR35" s="25"/>
      <c r="DS35" s="25"/>
      <c r="DT35" s="25"/>
      <c r="DU35" s="25"/>
      <c r="DV35" s="25"/>
      <c r="DW35" s="25"/>
      <c r="DX35" s="25"/>
      <c r="DY35" s="25"/>
      <c r="DZ35" s="25"/>
      <c r="EA35" s="25"/>
      <c r="EB35" s="25"/>
      <c r="EC35" s="25"/>
      <c r="ED35" s="25"/>
      <c r="EE35" s="25"/>
      <c r="EF35" s="25"/>
      <c r="EG35" s="25"/>
      <c r="EH35" s="25"/>
      <c r="EI35" s="25"/>
      <c r="EJ35" s="25"/>
      <c r="EK35" s="25"/>
      <c r="EL35" s="25"/>
      <c r="EM35" s="25"/>
      <c r="EN35" s="25"/>
      <c r="EO35" s="25"/>
      <c r="EP35" s="25"/>
      <c r="EQ35" s="25"/>
      <c r="ER35" s="25"/>
      <c r="ES35" s="25"/>
      <c r="ET35" s="25"/>
      <c r="EU35" s="25"/>
      <c r="EV35" s="25"/>
      <c r="EW35" s="25"/>
      <c r="EX35" s="25"/>
      <c r="EY35" s="25"/>
      <c r="EZ35" s="25"/>
      <c r="FA35" s="25"/>
      <c r="FB35" s="25"/>
      <c r="FC35" s="25"/>
      <c r="FD35" s="25"/>
      <c r="FE35" s="25"/>
      <c r="FF35" s="25"/>
      <c r="FG35" s="25"/>
      <c r="FH35" s="25"/>
      <c r="FI35" s="25"/>
      <c r="FJ35" s="25"/>
      <c r="FK35" s="25"/>
      <c r="FL35" s="25"/>
      <c r="FM35" s="25"/>
      <c r="FN35" s="25"/>
      <c r="FO35" s="25"/>
      <c r="FP35" s="25"/>
      <c r="FQ35" s="25"/>
      <c r="FR35" s="25"/>
      <c r="FS35" s="25"/>
      <c r="FT35" s="25"/>
      <c r="FU35" s="25"/>
      <c r="FV35" s="25"/>
      <c r="FW35" s="25"/>
      <c r="FX35" s="25"/>
      <c r="FY35" s="25"/>
      <c r="FZ35" s="25"/>
      <c r="GA35" s="25"/>
      <c r="GB35" s="25"/>
      <c r="GC35" s="25"/>
      <c r="GD35" s="25"/>
      <c r="GE35" s="25"/>
      <c r="GF35" s="25"/>
      <c r="GG35" s="25"/>
      <c r="GH35" s="25"/>
      <c r="GI35" s="25"/>
      <c r="GJ35" s="25"/>
      <c r="GK35" s="25"/>
      <c r="GL35" s="25"/>
      <c r="GM35" s="25"/>
      <c r="GN35" s="25"/>
      <c r="GO35" s="25"/>
      <c r="GP35" s="25"/>
      <c r="GQ35" s="25"/>
      <c r="GR35" s="25"/>
      <c r="GS35" s="25"/>
      <c r="GT35" s="25"/>
      <c r="GU35" s="25"/>
      <c r="GV35" s="25"/>
      <c r="GW35" s="25"/>
      <c r="GX35" s="25"/>
      <c r="GY35" s="25"/>
      <c r="GZ35" s="25"/>
      <c r="HA35" s="25"/>
      <c r="HB35" s="25"/>
      <c r="HC35" s="25"/>
      <c r="HD35" s="25"/>
      <c r="HE35" s="25"/>
      <c r="HF35" s="25"/>
      <c r="HG35" s="25"/>
      <c r="HH35" s="25"/>
      <c r="HI35" s="25"/>
      <c r="HJ35" s="25"/>
      <c r="HK35" s="25"/>
      <c r="HL35" s="25"/>
      <c r="HM35" s="25"/>
      <c r="HN35" s="25"/>
      <c r="HO35" s="25"/>
      <c r="HP35" s="25"/>
      <c r="HQ35" s="25"/>
      <c r="HR35" s="25"/>
      <c r="HS35" s="25"/>
      <c r="HT35" s="25"/>
      <c r="HU35" s="25"/>
      <c r="HV35" s="25"/>
      <c r="HW35" s="25"/>
      <c r="HX35" s="25"/>
      <c r="HY35" s="25"/>
      <c r="HZ35" s="25"/>
      <c r="IA35" s="25"/>
      <c r="IB35" s="25"/>
      <c r="IC35" s="25"/>
      <c r="ID35" s="25"/>
      <c r="IE35" s="25"/>
      <c r="IF35" s="25"/>
      <c r="IG35" s="25"/>
      <c r="IH35" s="25"/>
      <c r="II35" s="25"/>
      <c r="IJ35" s="25"/>
      <c r="IK35" s="25"/>
      <c r="IL35" s="25"/>
      <c r="IM35" s="25"/>
      <c r="IN35" s="25"/>
      <c r="IO35" s="25"/>
      <c r="IP35" s="25"/>
      <c r="IQ35" s="25"/>
      <c r="IR35" s="25"/>
      <c r="IS35" s="25"/>
      <c r="IT35" s="25"/>
    </row>
    <row r="36" spans="1:254" s="27" customFormat="1" ht="14.25" x14ac:dyDescent="0.2">
      <c r="A36" s="33" t="s">
        <v>24</v>
      </c>
      <c r="B36" s="29">
        <v>266478</v>
      </c>
      <c r="C36" s="29">
        <v>255665</v>
      </c>
      <c r="D36" s="30">
        <f>(C36/B36)-1</f>
        <v>-4.0577458551925516E-2</v>
      </c>
      <c r="E36" s="29"/>
      <c r="I36" s="2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25"/>
      <c r="FI36" s="25"/>
      <c r="FJ36" s="25"/>
      <c r="FK36" s="25"/>
      <c r="FL36" s="25"/>
      <c r="FM36" s="25"/>
      <c r="FN36" s="25"/>
      <c r="FO36" s="25"/>
      <c r="FP36" s="25"/>
      <c r="FQ36" s="25"/>
      <c r="FR36" s="25"/>
      <c r="FS36" s="25"/>
      <c r="FT36" s="25"/>
      <c r="FU36" s="25"/>
      <c r="FV36" s="25"/>
      <c r="FW36" s="25"/>
      <c r="FX36" s="25"/>
      <c r="FY36" s="25"/>
      <c r="FZ36" s="25"/>
      <c r="GA36" s="25"/>
      <c r="GB36" s="25"/>
      <c r="GC36" s="25"/>
      <c r="GD36" s="25"/>
      <c r="GE36" s="25"/>
      <c r="GF36" s="25"/>
      <c r="GG36" s="25"/>
      <c r="GH36" s="25"/>
      <c r="GI36" s="25"/>
      <c r="GJ36" s="25"/>
      <c r="GK36" s="25"/>
      <c r="GL36" s="25"/>
      <c r="GM36" s="25"/>
      <c r="GN36" s="25"/>
      <c r="GO36" s="25"/>
      <c r="GP36" s="25"/>
      <c r="GQ36" s="25"/>
      <c r="GR36" s="25"/>
      <c r="GS36" s="25"/>
      <c r="GT36" s="25"/>
      <c r="GU36" s="25"/>
      <c r="GV36" s="25"/>
      <c r="GW36" s="25"/>
      <c r="GX36" s="25"/>
      <c r="GY36" s="25"/>
      <c r="GZ36" s="25"/>
      <c r="HA36" s="25"/>
      <c r="HB36" s="25"/>
      <c r="HC36" s="25"/>
      <c r="HD36" s="25"/>
      <c r="HE36" s="25"/>
      <c r="HF36" s="25"/>
      <c r="HG36" s="25"/>
      <c r="HH36" s="25"/>
      <c r="HI36" s="25"/>
      <c r="HJ36" s="25"/>
      <c r="HK36" s="25"/>
      <c r="HL36" s="25"/>
      <c r="HM36" s="25"/>
      <c r="HN36" s="25"/>
      <c r="HO36" s="25"/>
      <c r="HP36" s="25"/>
      <c r="HQ36" s="25"/>
      <c r="HR36" s="25"/>
      <c r="HS36" s="25"/>
      <c r="HT36" s="25"/>
      <c r="HU36" s="25"/>
      <c r="HV36" s="25"/>
      <c r="HW36" s="25"/>
      <c r="HX36" s="25"/>
      <c r="HY36" s="25"/>
      <c r="HZ36" s="25"/>
      <c r="IA36" s="25"/>
      <c r="IB36" s="25"/>
      <c r="IC36" s="25"/>
      <c r="ID36" s="25"/>
      <c r="IE36" s="25"/>
      <c r="IF36" s="25"/>
      <c r="IG36" s="25"/>
      <c r="IH36" s="25"/>
      <c r="II36" s="25"/>
      <c r="IJ36" s="25"/>
      <c r="IK36" s="25"/>
      <c r="IL36" s="25"/>
      <c r="IM36" s="25"/>
      <c r="IN36" s="25"/>
      <c r="IO36" s="25"/>
      <c r="IP36" s="25"/>
      <c r="IQ36" s="25"/>
      <c r="IR36" s="25"/>
      <c r="IS36" s="25"/>
      <c r="IT36" s="25"/>
    </row>
    <row r="37" spans="1:254" s="27" customFormat="1" ht="14.25" x14ac:dyDescent="0.2">
      <c r="A37" s="28" t="s">
        <v>11</v>
      </c>
      <c r="B37" s="32">
        <v>91620691.509999961</v>
      </c>
      <c r="C37" s="32">
        <v>98238524.650000006</v>
      </c>
      <c r="D37" s="30">
        <f>(C37/B37)-1</f>
        <v>7.2230770483518336E-2</v>
      </c>
      <c r="E37" s="32"/>
      <c r="I37" s="2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c r="DO37" s="25"/>
      <c r="DP37" s="25"/>
      <c r="DQ37" s="25"/>
      <c r="DR37" s="25"/>
      <c r="DS37" s="25"/>
      <c r="DT37" s="25"/>
      <c r="DU37" s="25"/>
      <c r="DV37" s="25"/>
      <c r="DW37" s="25"/>
      <c r="DX37" s="25"/>
      <c r="DY37" s="25"/>
      <c r="DZ37" s="25"/>
      <c r="EA37" s="25"/>
      <c r="EB37" s="25"/>
      <c r="EC37" s="25"/>
      <c r="ED37" s="25"/>
      <c r="EE37" s="25"/>
      <c r="EF37" s="25"/>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25"/>
      <c r="FG37" s="25"/>
      <c r="FH37" s="25"/>
      <c r="FI37" s="25"/>
      <c r="FJ37" s="25"/>
      <c r="FK37" s="25"/>
      <c r="FL37" s="25"/>
      <c r="FM37" s="25"/>
      <c r="FN37" s="25"/>
      <c r="FO37" s="25"/>
      <c r="FP37" s="25"/>
      <c r="FQ37" s="25"/>
      <c r="FR37" s="25"/>
      <c r="FS37" s="25"/>
      <c r="FT37" s="25"/>
      <c r="FU37" s="25"/>
      <c r="FV37" s="25"/>
      <c r="FW37" s="25"/>
      <c r="FX37" s="25"/>
      <c r="FY37" s="25"/>
      <c r="FZ37" s="25"/>
      <c r="GA37" s="25"/>
      <c r="GB37" s="25"/>
      <c r="GC37" s="25"/>
      <c r="GD37" s="25"/>
      <c r="GE37" s="25"/>
      <c r="GF37" s="25"/>
      <c r="GG37" s="25"/>
      <c r="GH37" s="25"/>
      <c r="GI37" s="25"/>
      <c r="GJ37" s="25"/>
      <c r="GK37" s="25"/>
      <c r="GL37" s="25"/>
      <c r="GM37" s="25"/>
      <c r="GN37" s="25"/>
      <c r="GO37" s="25"/>
      <c r="GP37" s="25"/>
      <c r="GQ37" s="25"/>
      <c r="GR37" s="25"/>
      <c r="GS37" s="25"/>
      <c r="GT37" s="25"/>
      <c r="GU37" s="25"/>
      <c r="GV37" s="25"/>
      <c r="GW37" s="25"/>
      <c r="GX37" s="25"/>
      <c r="GY37" s="25"/>
      <c r="GZ37" s="25"/>
      <c r="HA37" s="25"/>
      <c r="HB37" s="25"/>
      <c r="HC37" s="25"/>
      <c r="HD37" s="25"/>
      <c r="HE37" s="25"/>
      <c r="HF37" s="25"/>
      <c r="HG37" s="25"/>
      <c r="HH37" s="25"/>
      <c r="HI37" s="25"/>
      <c r="HJ37" s="25"/>
      <c r="HK37" s="25"/>
      <c r="HL37" s="25"/>
      <c r="HM37" s="25"/>
      <c r="HN37" s="25"/>
      <c r="HO37" s="25"/>
      <c r="HP37" s="25"/>
      <c r="HQ37" s="25"/>
      <c r="HR37" s="25"/>
      <c r="HS37" s="25"/>
      <c r="HT37" s="25"/>
      <c r="HU37" s="25"/>
      <c r="HV37" s="25"/>
      <c r="HW37" s="25"/>
      <c r="HX37" s="25"/>
      <c r="HY37" s="25"/>
      <c r="HZ37" s="25"/>
      <c r="IA37" s="25"/>
      <c r="IB37" s="25"/>
      <c r="IC37" s="25"/>
      <c r="ID37" s="25"/>
      <c r="IE37" s="25"/>
      <c r="IF37" s="25"/>
      <c r="IG37" s="25"/>
      <c r="IH37" s="25"/>
      <c r="II37" s="25"/>
      <c r="IJ37" s="25"/>
      <c r="IK37" s="25"/>
      <c r="IL37" s="25"/>
      <c r="IM37" s="25"/>
      <c r="IN37" s="25"/>
      <c r="IO37" s="25"/>
      <c r="IP37" s="25"/>
      <c r="IQ37" s="25"/>
      <c r="IR37" s="25"/>
      <c r="IS37" s="25"/>
      <c r="IT37" s="25"/>
    </row>
    <row r="38" spans="1:254" s="27" customFormat="1" ht="14.25" x14ac:dyDescent="0.2">
      <c r="A38" s="28"/>
      <c r="B38" s="29"/>
      <c r="C38" s="29"/>
      <c r="D38" s="30"/>
      <c r="E38" s="29"/>
      <c r="I38" s="2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25"/>
      <c r="GM38" s="25"/>
      <c r="GN38" s="25"/>
      <c r="GO38" s="25"/>
      <c r="GP38" s="25"/>
      <c r="GQ38" s="25"/>
      <c r="GR38" s="25"/>
      <c r="GS38" s="25"/>
      <c r="GT38" s="25"/>
      <c r="GU38" s="25"/>
      <c r="GV38" s="25"/>
      <c r="GW38" s="25"/>
      <c r="GX38" s="25"/>
      <c r="GY38" s="25"/>
      <c r="GZ38" s="25"/>
      <c r="HA38" s="25"/>
      <c r="HB38" s="25"/>
      <c r="HC38" s="25"/>
      <c r="HD38" s="25"/>
      <c r="HE38" s="25"/>
      <c r="HF38" s="25"/>
      <c r="HG38" s="25"/>
      <c r="HH38" s="25"/>
      <c r="HI38" s="25"/>
      <c r="HJ38" s="25"/>
      <c r="HK38" s="25"/>
      <c r="HL38" s="25"/>
      <c r="HM38" s="25"/>
      <c r="HN38" s="25"/>
      <c r="HO38" s="25"/>
      <c r="HP38" s="25"/>
      <c r="HQ38" s="25"/>
      <c r="HR38" s="25"/>
      <c r="HS38" s="25"/>
      <c r="HT38" s="25"/>
      <c r="HU38" s="25"/>
      <c r="HV38" s="25"/>
      <c r="HW38" s="25"/>
      <c r="HX38" s="25"/>
      <c r="HY38" s="25"/>
      <c r="HZ38" s="25"/>
      <c r="IA38" s="25"/>
      <c r="IB38" s="25"/>
      <c r="IC38" s="25"/>
      <c r="ID38" s="25"/>
      <c r="IE38" s="25"/>
      <c r="IF38" s="25"/>
      <c r="IG38" s="25"/>
      <c r="IH38" s="25"/>
      <c r="II38" s="25"/>
      <c r="IJ38" s="25"/>
      <c r="IK38" s="25"/>
      <c r="IL38" s="25"/>
      <c r="IM38" s="25"/>
      <c r="IN38" s="25"/>
      <c r="IO38" s="25"/>
      <c r="IP38" s="25"/>
      <c r="IQ38" s="25"/>
      <c r="IR38" s="25"/>
      <c r="IS38" s="25"/>
      <c r="IT38" s="25"/>
    </row>
    <row r="39" spans="1:254" s="27" customFormat="1" x14ac:dyDescent="0.25">
      <c r="A39" s="6" t="s">
        <v>15</v>
      </c>
      <c r="B39" s="29"/>
      <c r="C39" s="28"/>
      <c r="D39" s="30"/>
      <c r="E39" s="28"/>
      <c r="I39" s="2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25"/>
      <c r="GM39" s="25"/>
      <c r="GN39" s="25"/>
      <c r="GO39" s="25"/>
      <c r="GP39" s="25"/>
      <c r="GQ39" s="25"/>
      <c r="GR39" s="25"/>
      <c r="GS39" s="25"/>
      <c r="GT39" s="25"/>
      <c r="GU39" s="25"/>
      <c r="GV39" s="25"/>
      <c r="GW39" s="25"/>
      <c r="GX39" s="25"/>
      <c r="GY39" s="25"/>
      <c r="GZ39" s="25"/>
      <c r="HA39" s="25"/>
      <c r="HB39" s="25"/>
      <c r="HC39" s="25"/>
      <c r="HD39" s="25"/>
      <c r="HE39" s="25"/>
      <c r="HF39" s="25"/>
      <c r="HG39" s="25"/>
      <c r="HH39" s="25"/>
      <c r="HI39" s="25"/>
      <c r="HJ39" s="25"/>
      <c r="HK39" s="25"/>
      <c r="HL39" s="25"/>
      <c r="HM39" s="25"/>
      <c r="HN39" s="25"/>
      <c r="HO39" s="25"/>
      <c r="HP39" s="25"/>
      <c r="HQ39" s="25"/>
      <c r="HR39" s="25"/>
      <c r="HS39" s="25"/>
      <c r="HT39" s="25"/>
      <c r="HU39" s="25"/>
      <c r="HV39" s="25"/>
      <c r="HW39" s="25"/>
      <c r="HX39" s="25"/>
      <c r="HY39" s="25"/>
      <c r="HZ39" s="25"/>
      <c r="IA39" s="25"/>
      <c r="IB39" s="25"/>
      <c r="IC39" s="25"/>
      <c r="ID39" s="25"/>
      <c r="IE39" s="25"/>
      <c r="IF39" s="25"/>
      <c r="IG39" s="25"/>
      <c r="IH39" s="25"/>
      <c r="II39" s="25"/>
      <c r="IJ39" s="25"/>
      <c r="IK39" s="25"/>
      <c r="IL39" s="25"/>
      <c r="IM39" s="25"/>
      <c r="IN39" s="25"/>
      <c r="IO39" s="25"/>
      <c r="IP39" s="25"/>
      <c r="IQ39" s="25"/>
      <c r="IR39" s="25"/>
      <c r="IS39" s="25"/>
      <c r="IT39" s="25"/>
    </row>
    <row r="40" spans="1:254" s="27" customFormat="1" ht="14.25" x14ac:dyDescent="0.2">
      <c r="A40" s="28" t="s">
        <v>13</v>
      </c>
      <c r="B40" s="29">
        <v>5836</v>
      </c>
      <c r="C40" s="29">
        <v>5777</v>
      </c>
      <c r="D40" s="30">
        <f>(C40/B40)-1</f>
        <v>-1.0109664153529763E-2</v>
      </c>
      <c r="E40" s="29"/>
      <c r="I40" s="2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5"/>
      <c r="FM40" s="25"/>
      <c r="FN40" s="25"/>
      <c r="FO40" s="25"/>
      <c r="FP40" s="25"/>
      <c r="FQ40" s="25"/>
      <c r="FR40" s="25"/>
      <c r="FS40" s="25"/>
      <c r="FT40" s="25"/>
      <c r="FU40" s="25"/>
      <c r="FV40" s="25"/>
      <c r="FW40" s="25"/>
      <c r="FX40" s="25"/>
      <c r="FY40" s="25"/>
      <c r="FZ40" s="25"/>
      <c r="GA40" s="25"/>
      <c r="GB40" s="25"/>
      <c r="GC40" s="25"/>
      <c r="GD40" s="25"/>
      <c r="GE40" s="25"/>
      <c r="GF40" s="25"/>
      <c r="GG40" s="25"/>
      <c r="GH40" s="25"/>
      <c r="GI40" s="25"/>
      <c r="GJ40" s="25"/>
      <c r="GK40" s="25"/>
      <c r="GL40" s="25"/>
      <c r="GM40" s="25"/>
      <c r="GN40" s="25"/>
      <c r="GO40" s="25"/>
      <c r="GP40" s="25"/>
      <c r="GQ40" s="25"/>
      <c r="GR40" s="25"/>
      <c r="GS40" s="25"/>
      <c r="GT40" s="25"/>
      <c r="GU40" s="25"/>
      <c r="GV40" s="25"/>
      <c r="GW40" s="25"/>
      <c r="GX40" s="25"/>
      <c r="GY40" s="25"/>
      <c r="GZ40" s="25"/>
      <c r="HA40" s="25"/>
      <c r="HB40" s="25"/>
      <c r="HC40" s="25"/>
      <c r="HD40" s="25"/>
      <c r="HE40" s="25"/>
      <c r="HF40" s="25"/>
      <c r="HG40" s="25"/>
      <c r="HH40" s="25"/>
      <c r="HI40" s="25"/>
      <c r="HJ40" s="25"/>
      <c r="HK40" s="25"/>
      <c r="HL40" s="25"/>
      <c r="HM40" s="25"/>
      <c r="HN40" s="25"/>
      <c r="HO40" s="25"/>
      <c r="HP40" s="25"/>
      <c r="HQ40" s="25"/>
      <c r="HR40" s="25"/>
      <c r="HS40" s="25"/>
      <c r="HT40" s="25"/>
      <c r="HU40" s="25"/>
      <c r="HV40" s="25"/>
      <c r="HW40" s="25"/>
      <c r="HX40" s="25"/>
      <c r="HY40" s="25"/>
      <c r="HZ40" s="25"/>
      <c r="IA40" s="25"/>
      <c r="IB40" s="25"/>
      <c r="IC40" s="25"/>
      <c r="ID40" s="25"/>
      <c r="IE40" s="25"/>
      <c r="IF40" s="25"/>
      <c r="IG40" s="25"/>
      <c r="IH40" s="25"/>
      <c r="II40" s="25"/>
      <c r="IJ40" s="25"/>
      <c r="IK40" s="25"/>
      <c r="IL40" s="25"/>
      <c r="IM40" s="25"/>
      <c r="IN40" s="25"/>
      <c r="IO40" s="25"/>
      <c r="IP40" s="25"/>
      <c r="IQ40" s="25"/>
      <c r="IR40" s="25"/>
      <c r="IS40" s="25"/>
      <c r="IT40" s="25"/>
    </row>
    <row r="41" spans="1:254" s="27" customFormat="1" ht="14.25" x14ac:dyDescent="0.2">
      <c r="A41" s="28" t="s">
        <v>27</v>
      </c>
      <c r="B41" s="32">
        <v>316795458</v>
      </c>
      <c r="C41" s="32">
        <v>330370080</v>
      </c>
      <c r="D41" s="30">
        <f>(C41/B41)-1</f>
        <v>4.284979994883642E-2</v>
      </c>
      <c r="E41" s="32"/>
      <c r="I41" s="2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c r="DK41" s="25"/>
      <c r="DL41" s="25"/>
      <c r="DM41" s="25"/>
      <c r="DN41" s="25"/>
      <c r="DO41" s="25"/>
      <c r="DP41" s="25"/>
      <c r="DQ41" s="25"/>
      <c r="DR41" s="25"/>
      <c r="DS41" s="25"/>
      <c r="DT41" s="25"/>
      <c r="DU41" s="25"/>
      <c r="DV41" s="25"/>
      <c r="DW41" s="25"/>
      <c r="DX41" s="25"/>
      <c r="DY41" s="25"/>
      <c r="DZ41" s="25"/>
      <c r="EA41" s="25"/>
      <c r="EB41" s="25"/>
      <c r="EC41" s="25"/>
      <c r="ED41" s="25"/>
      <c r="EE41" s="25"/>
      <c r="EF41" s="25"/>
      <c r="EG41" s="25"/>
      <c r="EH41" s="25"/>
      <c r="EI41" s="25"/>
      <c r="EJ41" s="25"/>
      <c r="EK41" s="25"/>
      <c r="EL41" s="25"/>
      <c r="EM41" s="25"/>
      <c r="EN41" s="25"/>
      <c r="EO41" s="25"/>
      <c r="EP41" s="25"/>
      <c r="EQ41" s="25"/>
      <c r="ER41" s="25"/>
      <c r="ES41" s="25"/>
      <c r="ET41" s="25"/>
      <c r="EU41" s="25"/>
      <c r="EV41" s="25"/>
      <c r="EW41" s="25"/>
      <c r="EX41" s="25"/>
      <c r="EY41" s="25"/>
      <c r="EZ41" s="25"/>
      <c r="FA41" s="25"/>
      <c r="FB41" s="25"/>
      <c r="FC41" s="25"/>
      <c r="FD41" s="25"/>
      <c r="FE41" s="25"/>
      <c r="FF41" s="25"/>
      <c r="FG41" s="25"/>
      <c r="FH41" s="25"/>
      <c r="FI41" s="25"/>
      <c r="FJ41" s="25"/>
      <c r="FK41" s="25"/>
      <c r="FL41" s="25"/>
      <c r="FM41" s="25"/>
      <c r="FN41" s="25"/>
      <c r="FO41" s="25"/>
      <c r="FP41" s="25"/>
      <c r="FQ41" s="25"/>
      <c r="FR41" s="25"/>
      <c r="FS41" s="25"/>
      <c r="FT41" s="25"/>
      <c r="FU41" s="25"/>
      <c r="FV41" s="25"/>
      <c r="FW41" s="25"/>
      <c r="FX41" s="25"/>
      <c r="FY41" s="25"/>
      <c r="FZ41" s="25"/>
      <c r="GA41" s="25"/>
      <c r="GB41" s="25"/>
      <c r="GC41" s="25"/>
      <c r="GD41" s="25"/>
      <c r="GE41" s="25"/>
      <c r="GF41" s="25"/>
      <c r="GG41" s="25"/>
      <c r="GH41" s="25"/>
      <c r="GI41" s="25"/>
      <c r="GJ41" s="25"/>
      <c r="GK41" s="25"/>
      <c r="GL41" s="25"/>
      <c r="GM41" s="25"/>
      <c r="GN41" s="25"/>
      <c r="GO41" s="25"/>
      <c r="GP41" s="25"/>
      <c r="GQ41" s="25"/>
      <c r="GR41" s="25"/>
      <c r="GS41" s="25"/>
      <c r="GT41" s="25"/>
      <c r="GU41" s="25"/>
      <c r="GV41" s="25"/>
      <c r="GW41" s="25"/>
      <c r="GX41" s="25"/>
      <c r="GY41" s="25"/>
      <c r="GZ41" s="25"/>
      <c r="HA41" s="25"/>
      <c r="HB41" s="25"/>
      <c r="HC41" s="25"/>
      <c r="HD41" s="25"/>
      <c r="HE41" s="25"/>
      <c r="HF41" s="25"/>
      <c r="HG41" s="25"/>
      <c r="HH41" s="25"/>
      <c r="HI41" s="25"/>
      <c r="HJ41" s="25"/>
      <c r="HK41" s="25"/>
      <c r="HL41" s="25"/>
      <c r="HM41" s="25"/>
      <c r="HN41" s="25"/>
      <c r="HO41" s="25"/>
      <c r="HP41" s="25"/>
      <c r="HQ41" s="25"/>
      <c r="HR41" s="25"/>
      <c r="HS41" s="25"/>
      <c r="HT41" s="25"/>
      <c r="HU41" s="25"/>
      <c r="HV41" s="25"/>
      <c r="HW41" s="25"/>
      <c r="HX41" s="25"/>
      <c r="HY41" s="25"/>
      <c r="HZ41" s="25"/>
      <c r="IA41" s="25"/>
      <c r="IB41" s="25"/>
      <c r="IC41" s="25"/>
      <c r="ID41" s="25"/>
      <c r="IE41" s="25"/>
      <c r="IF41" s="25"/>
      <c r="IG41" s="25"/>
      <c r="IH41" s="25"/>
      <c r="II41" s="25"/>
      <c r="IJ41" s="25"/>
      <c r="IK41" s="25"/>
      <c r="IL41" s="25"/>
      <c r="IM41" s="25"/>
      <c r="IN41" s="25"/>
      <c r="IO41" s="25"/>
      <c r="IP41" s="25"/>
      <c r="IQ41" s="25"/>
      <c r="IR41" s="25"/>
      <c r="IS41" s="25"/>
      <c r="IT41" s="25"/>
    </row>
    <row r="42" spans="1:254" s="27" customFormat="1" ht="14.25" x14ac:dyDescent="0.2">
      <c r="A42" s="28" t="s">
        <v>11</v>
      </c>
      <c r="B42" s="32">
        <v>18992832.140000001</v>
      </c>
      <c r="C42" s="32">
        <v>19810088.890000001</v>
      </c>
      <c r="D42" s="30">
        <f>(C42/B42)-1</f>
        <v>4.3029746378835831E-2</v>
      </c>
      <c r="E42" s="32"/>
      <c r="I42" s="2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c r="DJ42" s="25"/>
      <c r="DK42" s="25"/>
      <c r="DL42" s="25"/>
      <c r="DM42" s="25"/>
      <c r="DN42" s="25"/>
      <c r="DO42" s="25"/>
      <c r="DP42" s="25"/>
      <c r="DQ42" s="25"/>
      <c r="DR42" s="25"/>
      <c r="DS42" s="25"/>
      <c r="DT42" s="25"/>
      <c r="DU42" s="25"/>
      <c r="DV42" s="25"/>
      <c r="DW42" s="25"/>
      <c r="DX42" s="25"/>
      <c r="DY42" s="25"/>
      <c r="DZ42" s="25"/>
      <c r="EA42" s="25"/>
      <c r="EB42" s="25"/>
      <c r="EC42" s="25"/>
      <c r="ED42" s="25"/>
      <c r="EE42" s="25"/>
      <c r="EF42" s="25"/>
      <c r="EG42" s="25"/>
      <c r="EH42" s="25"/>
      <c r="EI42" s="25"/>
      <c r="EJ42" s="25"/>
      <c r="EK42" s="25"/>
      <c r="EL42" s="25"/>
      <c r="EM42" s="25"/>
      <c r="EN42" s="25"/>
      <c r="EO42" s="25"/>
      <c r="EP42" s="25"/>
      <c r="EQ42" s="25"/>
      <c r="ER42" s="25"/>
      <c r="ES42" s="25"/>
      <c r="ET42" s="25"/>
      <c r="EU42" s="25"/>
      <c r="EV42" s="25"/>
      <c r="EW42" s="25"/>
      <c r="EX42" s="25"/>
      <c r="EY42" s="25"/>
      <c r="EZ42" s="25"/>
      <c r="FA42" s="25"/>
      <c r="FB42" s="25"/>
      <c r="FC42" s="25"/>
      <c r="FD42" s="25"/>
      <c r="FE42" s="25"/>
      <c r="FF42" s="25"/>
      <c r="FG42" s="25"/>
      <c r="FH42" s="25"/>
      <c r="FI42" s="25"/>
      <c r="FJ42" s="25"/>
      <c r="FK42" s="25"/>
      <c r="FL42" s="25"/>
      <c r="FM42" s="25"/>
      <c r="FN42" s="25"/>
      <c r="FO42" s="25"/>
      <c r="FP42" s="25"/>
      <c r="FQ42" s="25"/>
      <c r="FR42" s="25"/>
      <c r="FS42" s="25"/>
      <c r="FT42" s="25"/>
      <c r="FU42" s="25"/>
      <c r="FV42" s="25"/>
      <c r="FW42" s="25"/>
      <c r="FX42" s="25"/>
      <c r="FY42" s="25"/>
      <c r="FZ42" s="25"/>
      <c r="GA42" s="25"/>
      <c r="GB42" s="25"/>
      <c r="GC42" s="25"/>
      <c r="GD42" s="25"/>
      <c r="GE42" s="25"/>
      <c r="GF42" s="25"/>
      <c r="GG42" s="25"/>
      <c r="GH42" s="25"/>
      <c r="GI42" s="25"/>
      <c r="GJ42" s="25"/>
      <c r="GK42" s="25"/>
      <c r="GL42" s="25"/>
      <c r="GM42" s="25"/>
      <c r="GN42" s="25"/>
      <c r="GO42" s="25"/>
      <c r="GP42" s="25"/>
      <c r="GQ42" s="25"/>
      <c r="GR42" s="25"/>
      <c r="GS42" s="25"/>
      <c r="GT42" s="25"/>
      <c r="GU42" s="25"/>
      <c r="GV42" s="25"/>
      <c r="GW42" s="25"/>
      <c r="GX42" s="25"/>
      <c r="GY42" s="25"/>
      <c r="GZ42" s="25"/>
      <c r="HA42" s="25"/>
      <c r="HB42" s="25"/>
      <c r="HC42" s="25"/>
      <c r="HD42" s="25"/>
      <c r="HE42" s="25"/>
      <c r="HF42" s="25"/>
      <c r="HG42" s="25"/>
      <c r="HH42" s="25"/>
      <c r="HI42" s="25"/>
      <c r="HJ42" s="25"/>
      <c r="HK42" s="25"/>
      <c r="HL42" s="25"/>
      <c r="HM42" s="25"/>
      <c r="HN42" s="25"/>
      <c r="HO42" s="25"/>
      <c r="HP42" s="25"/>
      <c r="HQ42" s="25"/>
      <c r="HR42" s="25"/>
      <c r="HS42" s="25"/>
      <c r="HT42" s="25"/>
      <c r="HU42" s="25"/>
      <c r="HV42" s="25"/>
      <c r="HW42" s="25"/>
      <c r="HX42" s="25"/>
      <c r="HY42" s="25"/>
      <c r="HZ42" s="25"/>
      <c r="IA42" s="25"/>
      <c r="IB42" s="25"/>
      <c r="IC42" s="25"/>
      <c r="ID42" s="25"/>
      <c r="IE42" s="25"/>
      <c r="IF42" s="25"/>
      <c r="IG42" s="25"/>
      <c r="IH42" s="25"/>
      <c r="II42" s="25"/>
      <c r="IJ42" s="25"/>
      <c r="IK42" s="25"/>
      <c r="IL42" s="25"/>
      <c r="IM42" s="25"/>
      <c r="IN42" s="25"/>
      <c r="IO42" s="25"/>
      <c r="IP42" s="25"/>
      <c r="IQ42" s="25"/>
      <c r="IR42" s="25"/>
      <c r="IS42" s="25"/>
      <c r="IT42" s="25"/>
    </row>
    <row r="43" spans="1:254" s="27" customFormat="1" ht="14.25" x14ac:dyDescent="0.2">
      <c r="A43" s="4"/>
      <c r="B43" s="4"/>
      <c r="C43" s="4"/>
      <c r="D43" s="4"/>
      <c r="E43" s="4"/>
      <c r="F43" s="4"/>
      <c r="G43" s="4"/>
      <c r="H43" s="4"/>
      <c r="I43" s="2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c r="DK43" s="25"/>
      <c r="DL43" s="25"/>
      <c r="DM43" s="25"/>
      <c r="DN43" s="25"/>
      <c r="DO43" s="25"/>
      <c r="DP43" s="25"/>
      <c r="DQ43" s="25"/>
      <c r="DR43" s="25"/>
      <c r="DS43" s="25"/>
      <c r="DT43" s="25"/>
      <c r="DU43" s="25"/>
      <c r="DV43" s="25"/>
      <c r="DW43" s="25"/>
      <c r="DX43" s="25"/>
      <c r="DY43" s="25"/>
      <c r="DZ43" s="25"/>
      <c r="EA43" s="25"/>
      <c r="EB43" s="25"/>
      <c r="EC43" s="25"/>
      <c r="ED43" s="25"/>
      <c r="EE43" s="25"/>
      <c r="EF43" s="25"/>
      <c r="EG43" s="25"/>
      <c r="EH43" s="25"/>
      <c r="EI43" s="25"/>
      <c r="EJ43" s="25"/>
      <c r="EK43" s="25"/>
      <c r="EL43" s="25"/>
      <c r="EM43" s="25"/>
      <c r="EN43" s="25"/>
      <c r="EO43" s="25"/>
      <c r="EP43" s="25"/>
      <c r="EQ43" s="25"/>
      <c r="ER43" s="25"/>
      <c r="ES43" s="25"/>
      <c r="ET43" s="25"/>
      <c r="EU43" s="25"/>
      <c r="EV43" s="25"/>
      <c r="EW43" s="25"/>
      <c r="EX43" s="25"/>
      <c r="EY43" s="25"/>
      <c r="EZ43" s="25"/>
      <c r="FA43" s="25"/>
      <c r="FB43" s="25"/>
      <c r="FC43" s="25"/>
      <c r="FD43" s="25"/>
      <c r="FE43" s="25"/>
      <c r="FF43" s="25"/>
      <c r="FG43" s="25"/>
      <c r="FH43" s="25"/>
      <c r="FI43" s="25"/>
      <c r="FJ43" s="25"/>
      <c r="FK43" s="25"/>
      <c r="FL43" s="25"/>
      <c r="FM43" s="25"/>
      <c r="FN43" s="25"/>
      <c r="FO43" s="25"/>
      <c r="FP43" s="25"/>
      <c r="FQ43" s="25"/>
      <c r="FR43" s="25"/>
      <c r="FS43" s="25"/>
      <c r="FT43" s="25"/>
      <c r="FU43" s="25"/>
      <c r="FV43" s="25"/>
      <c r="FW43" s="25"/>
      <c r="FX43" s="25"/>
      <c r="FY43" s="25"/>
      <c r="FZ43" s="25"/>
      <c r="GA43" s="25"/>
      <c r="GB43" s="25"/>
      <c r="GC43" s="25"/>
      <c r="GD43" s="25"/>
      <c r="GE43" s="25"/>
      <c r="GF43" s="25"/>
      <c r="GG43" s="25"/>
      <c r="GH43" s="25"/>
      <c r="GI43" s="25"/>
      <c r="GJ43" s="25"/>
      <c r="GK43" s="25"/>
      <c r="GL43" s="25"/>
      <c r="GM43" s="25"/>
      <c r="GN43" s="25"/>
      <c r="GO43" s="25"/>
      <c r="GP43" s="25"/>
      <c r="GQ43" s="25"/>
      <c r="GR43" s="25"/>
      <c r="GS43" s="25"/>
      <c r="GT43" s="25"/>
      <c r="GU43" s="25"/>
      <c r="GV43" s="25"/>
      <c r="GW43" s="25"/>
      <c r="GX43" s="25"/>
      <c r="GY43" s="25"/>
      <c r="GZ43" s="25"/>
      <c r="HA43" s="25"/>
      <c r="HB43" s="25"/>
      <c r="HC43" s="25"/>
      <c r="HD43" s="25"/>
      <c r="HE43" s="25"/>
      <c r="HF43" s="25"/>
      <c r="HG43" s="25"/>
      <c r="HH43" s="25"/>
      <c r="HI43" s="25"/>
      <c r="HJ43" s="25"/>
      <c r="HK43" s="25"/>
      <c r="HL43" s="25"/>
      <c r="HM43" s="25"/>
      <c r="HN43" s="25"/>
      <c r="HO43" s="25"/>
      <c r="HP43" s="25"/>
      <c r="HQ43" s="25"/>
      <c r="HR43" s="25"/>
      <c r="HS43" s="25"/>
      <c r="HT43" s="25"/>
      <c r="HU43" s="25"/>
      <c r="HV43" s="25"/>
      <c r="HW43" s="25"/>
      <c r="HX43" s="25"/>
      <c r="HY43" s="25"/>
      <c r="HZ43" s="25"/>
      <c r="IA43" s="25"/>
      <c r="IB43" s="25"/>
      <c r="IC43" s="25"/>
      <c r="ID43" s="25"/>
      <c r="IE43" s="25"/>
      <c r="IF43" s="25"/>
      <c r="IG43" s="25"/>
      <c r="IH43" s="25"/>
      <c r="II43" s="25"/>
      <c r="IJ43" s="25"/>
      <c r="IK43" s="25"/>
      <c r="IL43" s="25"/>
      <c r="IM43" s="25"/>
      <c r="IN43" s="25"/>
      <c r="IO43" s="25"/>
      <c r="IP43" s="25"/>
      <c r="IQ43" s="25"/>
      <c r="IR43" s="25"/>
      <c r="IS43" s="25"/>
      <c r="IT43" s="25"/>
    </row>
    <row r="44" spans="1:254" s="27" customFormat="1" ht="14.25" x14ac:dyDescent="0.2">
      <c r="A44" s="56" t="s">
        <v>777</v>
      </c>
      <c r="B44" s="4"/>
      <c r="C44" s="4"/>
      <c r="D44" s="4"/>
      <c r="E44" s="4"/>
      <c r="F44" s="4"/>
      <c r="G44" s="4"/>
      <c r="H44" s="4"/>
      <c r="I44" s="2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25"/>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c r="GF44" s="25"/>
      <c r="GG44" s="25"/>
      <c r="GH44" s="25"/>
      <c r="GI44" s="25"/>
      <c r="GJ44" s="25"/>
      <c r="GK44" s="25"/>
      <c r="GL44" s="25"/>
      <c r="GM44" s="25"/>
      <c r="GN44" s="25"/>
      <c r="GO44" s="25"/>
      <c r="GP44" s="25"/>
      <c r="GQ44" s="25"/>
      <c r="GR44" s="25"/>
      <c r="GS44" s="25"/>
      <c r="GT44" s="25"/>
      <c r="GU44" s="25"/>
      <c r="GV44" s="25"/>
      <c r="GW44" s="25"/>
      <c r="GX44" s="25"/>
      <c r="GY44" s="25"/>
      <c r="GZ44" s="25"/>
      <c r="HA44" s="25"/>
      <c r="HB44" s="25"/>
      <c r="HC44" s="25"/>
      <c r="HD44" s="25"/>
      <c r="HE44" s="25"/>
      <c r="HF44" s="25"/>
      <c r="HG44" s="25"/>
      <c r="HH44" s="25"/>
      <c r="HI44" s="25"/>
      <c r="HJ44" s="25"/>
      <c r="HK44" s="25"/>
      <c r="HL44" s="25"/>
      <c r="HM44" s="25"/>
      <c r="HN44" s="25"/>
      <c r="HO44" s="25"/>
      <c r="HP44" s="25"/>
      <c r="HQ44" s="25"/>
      <c r="HR44" s="25"/>
      <c r="HS44" s="25"/>
      <c r="HT44" s="25"/>
      <c r="HU44" s="25"/>
      <c r="HV44" s="25"/>
      <c r="HW44" s="25"/>
      <c r="HX44" s="25"/>
      <c r="HY44" s="25"/>
      <c r="HZ44" s="25"/>
      <c r="IA44" s="25"/>
      <c r="IB44" s="25"/>
      <c r="IC44" s="25"/>
      <c r="ID44" s="25"/>
      <c r="IE44" s="25"/>
      <c r="IF44" s="25"/>
      <c r="IG44" s="25"/>
      <c r="IH44" s="25"/>
      <c r="II44" s="25"/>
      <c r="IJ44" s="25"/>
      <c r="IK44" s="25"/>
      <c r="IL44" s="25"/>
      <c r="IM44" s="25"/>
      <c r="IN44" s="25"/>
      <c r="IO44" s="25"/>
      <c r="IP44" s="25"/>
      <c r="IQ44" s="25"/>
      <c r="IR44" s="25"/>
      <c r="IS44" s="25"/>
      <c r="IT44" s="25"/>
    </row>
  </sheetData>
  <mergeCells count="4">
    <mergeCell ref="A1:I1"/>
    <mergeCell ref="A2:I2"/>
    <mergeCell ref="A4:I4"/>
    <mergeCell ref="A3:I3"/>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818"/>
  <sheetViews>
    <sheetView zoomScaleNormal="100" workbookViewId="0">
      <pane xSplit="2" ySplit="5" topLeftCell="C793" activePane="bottomRight" state="frozen"/>
      <selection pane="topRight" activeCell="C1" sqref="C1"/>
      <selection pane="bottomLeft" activeCell="A8" sqref="A8"/>
      <selection pane="bottomRight" activeCell="H796" sqref="H796"/>
    </sheetView>
  </sheetViews>
  <sheetFormatPr defaultRowHeight="14.25" x14ac:dyDescent="0.2"/>
  <cols>
    <col min="1" max="1" width="11.109375" style="20" bestFit="1" customWidth="1"/>
    <col min="2" max="2" width="14.77734375" style="20" bestFit="1" customWidth="1"/>
    <col min="3" max="3" width="10.77734375" style="20" bestFit="1" customWidth="1"/>
    <col min="4" max="4" width="13.5546875" style="20" bestFit="1" customWidth="1"/>
    <col min="5" max="5" width="14" style="20" bestFit="1" customWidth="1"/>
    <col min="6" max="6" width="14.109375" style="20" bestFit="1" customWidth="1"/>
    <col min="7" max="16384" width="8.88671875" style="20"/>
  </cols>
  <sheetData>
    <row r="1" spans="1:6" ht="15" x14ac:dyDescent="0.25">
      <c r="A1" s="80" t="s">
        <v>780</v>
      </c>
      <c r="B1" s="80"/>
      <c r="C1" s="80"/>
      <c r="D1" s="80"/>
      <c r="E1" s="80"/>
      <c r="F1" s="80"/>
    </row>
    <row r="2" spans="1:6" ht="15" x14ac:dyDescent="0.25">
      <c r="A2" s="81" t="s">
        <v>29</v>
      </c>
      <c r="B2" s="81"/>
      <c r="C2" s="81"/>
      <c r="D2" s="81"/>
      <c r="E2" s="81"/>
      <c r="F2" s="81"/>
    </row>
    <row r="3" spans="1:6" ht="15" x14ac:dyDescent="0.25">
      <c r="A3" s="81" t="s">
        <v>804</v>
      </c>
      <c r="B3" s="81"/>
      <c r="C3" s="81"/>
      <c r="D3" s="81"/>
      <c r="E3" s="81"/>
      <c r="F3" s="81"/>
    </row>
    <row r="4" spans="1:6" ht="58.5" customHeight="1" x14ac:dyDescent="0.2">
      <c r="A4" s="82" t="s">
        <v>30</v>
      </c>
      <c r="B4" s="82"/>
      <c r="C4" s="82"/>
      <c r="D4" s="82"/>
      <c r="E4" s="82"/>
      <c r="F4" s="82"/>
    </row>
    <row r="5" spans="1:6" ht="30" customHeight="1" x14ac:dyDescent="0.25">
      <c r="A5" s="65" t="s">
        <v>31</v>
      </c>
      <c r="B5" s="65" t="s">
        <v>32</v>
      </c>
      <c r="C5" s="66" t="s">
        <v>13</v>
      </c>
      <c r="D5" s="67" t="s">
        <v>27</v>
      </c>
      <c r="E5" s="67" t="s">
        <v>11</v>
      </c>
      <c r="F5" s="68" t="s">
        <v>21</v>
      </c>
    </row>
    <row r="6" spans="1:6" x14ac:dyDescent="0.2">
      <c r="A6" s="24" t="s">
        <v>33</v>
      </c>
      <c r="B6" s="24" t="s">
        <v>34</v>
      </c>
      <c r="C6" s="21">
        <v>102</v>
      </c>
      <c r="D6" s="22">
        <v>7572977</v>
      </c>
      <c r="E6" s="22">
        <v>453418.11</v>
      </c>
      <c r="F6" s="23">
        <v>7.0823446114039016E-4</v>
      </c>
    </row>
    <row r="7" spans="1:6" x14ac:dyDescent="0.2">
      <c r="A7" s="24" t="s">
        <v>33</v>
      </c>
      <c r="B7" s="24" t="s">
        <v>33</v>
      </c>
      <c r="C7" s="21">
        <v>49</v>
      </c>
      <c r="D7" s="22">
        <v>2856378</v>
      </c>
      <c r="E7" s="22">
        <v>171382.68</v>
      </c>
      <c r="F7" s="23">
        <v>2.6769799737067385E-4</v>
      </c>
    </row>
    <row r="8" spans="1:6" x14ac:dyDescent="0.2">
      <c r="A8" s="24" t="s">
        <v>33</v>
      </c>
      <c r="B8" s="24" t="s">
        <v>36</v>
      </c>
      <c r="C8" s="21">
        <v>38</v>
      </c>
      <c r="D8" s="22">
        <v>5682686</v>
      </c>
      <c r="E8" s="22">
        <v>339153.49</v>
      </c>
      <c r="F8" s="23">
        <v>5.2975429065687889E-4</v>
      </c>
    </row>
    <row r="9" spans="1:6" x14ac:dyDescent="0.2">
      <c r="A9" s="24" t="s">
        <v>33</v>
      </c>
      <c r="B9" s="24" t="s">
        <v>35</v>
      </c>
      <c r="C9" s="21">
        <v>32</v>
      </c>
      <c r="D9" s="22">
        <v>1007547</v>
      </c>
      <c r="E9" s="22">
        <v>60452.82</v>
      </c>
      <c r="F9" s="23">
        <v>9.4426687979262677E-5</v>
      </c>
    </row>
    <row r="10" spans="1:6" x14ac:dyDescent="0.2">
      <c r="A10" s="24" t="s">
        <v>33</v>
      </c>
      <c r="B10" s="24" t="s">
        <v>37</v>
      </c>
      <c r="C10" s="21">
        <v>14</v>
      </c>
      <c r="D10" s="22">
        <v>449108</v>
      </c>
      <c r="E10" s="22">
        <v>26946.48</v>
      </c>
      <c r="F10" s="23">
        <v>4.209012679804585E-5</v>
      </c>
    </row>
    <row r="11" spans="1:6" x14ac:dyDescent="0.2">
      <c r="A11" s="24" t="s">
        <v>33</v>
      </c>
      <c r="B11" s="24" t="s">
        <v>38</v>
      </c>
      <c r="C11" s="21">
        <v>11</v>
      </c>
      <c r="D11" s="22">
        <v>267913</v>
      </c>
      <c r="E11" s="22">
        <v>16074.78</v>
      </c>
      <c r="F11" s="23">
        <v>2.5108642332901791E-5</v>
      </c>
    </row>
    <row r="12" spans="1:6" x14ac:dyDescent="0.2">
      <c r="A12" s="24" t="s">
        <v>33</v>
      </c>
      <c r="B12" s="24" t="s">
        <v>39</v>
      </c>
      <c r="C12" s="21">
        <v>20</v>
      </c>
      <c r="D12" s="22">
        <v>2605672</v>
      </c>
      <c r="E12" s="22">
        <v>149237.66</v>
      </c>
      <c r="F12" s="23">
        <v>2.3310770209851732E-4</v>
      </c>
    </row>
    <row r="13" spans="1:6" x14ac:dyDescent="0.2">
      <c r="A13" s="24" t="s">
        <v>40</v>
      </c>
      <c r="B13" s="24" t="s">
        <v>41</v>
      </c>
      <c r="C13" s="21">
        <v>124</v>
      </c>
      <c r="D13" s="22">
        <v>8312841</v>
      </c>
      <c r="E13" s="22">
        <v>498386.36</v>
      </c>
      <c r="F13" s="23">
        <v>7.7847440878424661E-4</v>
      </c>
    </row>
    <row r="14" spans="1:6" x14ac:dyDescent="0.2">
      <c r="A14" s="24" t="s">
        <v>40</v>
      </c>
      <c r="B14" s="24" t="s">
        <v>39</v>
      </c>
      <c r="C14" s="21">
        <v>30</v>
      </c>
      <c r="D14" s="22">
        <v>394597</v>
      </c>
      <c r="E14" s="22">
        <v>22888.69</v>
      </c>
      <c r="F14" s="23">
        <v>3.5751900223745887E-5</v>
      </c>
    </row>
    <row r="15" spans="1:6" x14ac:dyDescent="0.2">
      <c r="A15" s="24" t="s">
        <v>42</v>
      </c>
      <c r="B15" s="24" t="s">
        <v>43</v>
      </c>
      <c r="C15" s="21">
        <v>235</v>
      </c>
      <c r="D15" s="22">
        <v>16790371</v>
      </c>
      <c r="E15" s="22">
        <v>1005645.35</v>
      </c>
      <c r="F15" s="23">
        <v>1.5708077750921528E-3</v>
      </c>
    </row>
    <row r="16" spans="1:6" x14ac:dyDescent="0.2">
      <c r="A16" s="24" t="s">
        <v>42</v>
      </c>
      <c r="B16" s="24" t="s">
        <v>44</v>
      </c>
      <c r="C16" s="21">
        <v>95</v>
      </c>
      <c r="D16" s="22">
        <v>4735380</v>
      </c>
      <c r="E16" s="22">
        <v>283165.03000000003</v>
      </c>
      <c r="F16" s="23">
        <v>4.4230088744327486E-4</v>
      </c>
    </row>
    <row r="17" spans="1:6" x14ac:dyDescent="0.2">
      <c r="A17" s="24" t="s">
        <v>42</v>
      </c>
      <c r="B17" s="24" t="s">
        <v>45</v>
      </c>
      <c r="C17" s="21">
        <v>68</v>
      </c>
      <c r="D17" s="22">
        <v>4191221</v>
      </c>
      <c r="E17" s="22">
        <v>251473.26</v>
      </c>
      <c r="F17" s="23">
        <v>3.9279866608618087E-4</v>
      </c>
    </row>
    <row r="18" spans="1:6" x14ac:dyDescent="0.2">
      <c r="A18" s="24" t="s">
        <v>42</v>
      </c>
      <c r="B18" s="24" t="s">
        <v>46</v>
      </c>
      <c r="C18" s="21">
        <v>31</v>
      </c>
      <c r="D18" s="22">
        <v>534567</v>
      </c>
      <c r="E18" s="22">
        <v>31919.360000000001</v>
      </c>
      <c r="F18" s="23">
        <v>4.9857714614765001E-5</v>
      </c>
    </row>
    <row r="19" spans="1:6" x14ac:dyDescent="0.2">
      <c r="A19" s="24" t="s">
        <v>42</v>
      </c>
      <c r="B19" s="24" t="s">
        <v>47</v>
      </c>
      <c r="C19" s="21">
        <v>29</v>
      </c>
      <c r="D19" s="22">
        <v>661432</v>
      </c>
      <c r="E19" s="22">
        <v>39507.379999999997</v>
      </c>
      <c r="F19" s="23">
        <v>6.171012442658857E-5</v>
      </c>
    </row>
    <row r="20" spans="1:6" x14ac:dyDescent="0.2">
      <c r="A20" s="24" t="s">
        <v>42</v>
      </c>
      <c r="B20" s="24" t="s">
        <v>39</v>
      </c>
      <c r="C20" s="21">
        <v>49</v>
      </c>
      <c r="D20" s="22">
        <v>2157570</v>
      </c>
      <c r="E20" s="22">
        <v>115045.36</v>
      </c>
      <c r="F20" s="23">
        <v>1.7969967839683818E-4</v>
      </c>
    </row>
    <row r="21" spans="1:6" x14ac:dyDescent="0.2">
      <c r="A21" s="24" t="s">
        <v>48</v>
      </c>
      <c r="B21" s="24" t="s">
        <v>49</v>
      </c>
      <c r="C21" s="21">
        <v>261</v>
      </c>
      <c r="D21" s="22">
        <v>27580036</v>
      </c>
      <c r="E21" s="22">
        <v>1650452.04</v>
      </c>
      <c r="F21" s="23">
        <v>2.5779892452629598E-3</v>
      </c>
    </row>
    <row r="22" spans="1:6" x14ac:dyDescent="0.2">
      <c r="A22" s="24" t="s">
        <v>48</v>
      </c>
      <c r="B22" s="24" t="s">
        <v>50</v>
      </c>
      <c r="C22" s="21">
        <v>45</v>
      </c>
      <c r="D22" s="22">
        <v>2228024</v>
      </c>
      <c r="E22" s="22">
        <v>133681.44</v>
      </c>
      <c r="F22" s="23">
        <v>2.088090451942279E-4</v>
      </c>
    </row>
    <row r="23" spans="1:6" x14ac:dyDescent="0.2">
      <c r="A23" s="24" t="s">
        <v>48</v>
      </c>
      <c r="B23" s="24" t="s">
        <v>51</v>
      </c>
      <c r="C23" s="21">
        <v>25</v>
      </c>
      <c r="D23" s="22">
        <v>268311</v>
      </c>
      <c r="E23" s="22">
        <v>16098.66</v>
      </c>
      <c r="F23" s="23">
        <v>2.5145942649230206E-5</v>
      </c>
    </row>
    <row r="24" spans="1:6" x14ac:dyDescent="0.2">
      <c r="A24" s="24" t="s">
        <v>48</v>
      </c>
      <c r="B24" s="24" t="s">
        <v>52</v>
      </c>
      <c r="C24" s="21">
        <v>13</v>
      </c>
      <c r="D24" s="22">
        <v>276249</v>
      </c>
      <c r="E24" s="22">
        <v>16574.939999999999</v>
      </c>
      <c r="F24" s="23">
        <v>2.5889887149267807E-5</v>
      </c>
    </row>
    <row r="25" spans="1:6" x14ac:dyDescent="0.2">
      <c r="A25" s="24" t="s">
        <v>48</v>
      </c>
      <c r="B25" s="24" t="s">
        <v>39</v>
      </c>
      <c r="C25" s="21">
        <v>52</v>
      </c>
      <c r="D25" s="22">
        <v>2671910</v>
      </c>
      <c r="E25" s="22">
        <v>143846.62</v>
      </c>
      <c r="F25" s="23">
        <v>2.2468695262870393E-4</v>
      </c>
    </row>
    <row r="26" spans="1:6" x14ac:dyDescent="0.2">
      <c r="A26" s="24" t="s">
        <v>53</v>
      </c>
      <c r="B26" s="24" t="s">
        <v>53</v>
      </c>
      <c r="C26" s="21">
        <v>126</v>
      </c>
      <c r="D26" s="22">
        <v>8114073</v>
      </c>
      <c r="E26" s="22">
        <v>485561.07</v>
      </c>
      <c r="F26" s="23">
        <v>7.584414366735401E-4</v>
      </c>
    </row>
    <row r="27" spans="1:6" x14ac:dyDescent="0.2">
      <c r="A27" s="24" t="s">
        <v>53</v>
      </c>
      <c r="B27" s="24" t="s">
        <v>54</v>
      </c>
      <c r="C27" s="21">
        <v>34</v>
      </c>
      <c r="D27" s="22">
        <v>1117261</v>
      </c>
      <c r="E27" s="22">
        <v>67035.66</v>
      </c>
      <c r="F27" s="23">
        <v>1.0470901688794568E-4</v>
      </c>
    </row>
    <row r="28" spans="1:6" x14ac:dyDescent="0.2">
      <c r="A28" s="24" t="s">
        <v>53</v>
      </c>
      <c r="B28" s="24" t="s">
        <v>781</v>
      </c>
      <c r="C28" s="21">
        <v>10</v>
      </c>
      <c r="D28" s="22">
        <v>220352</v>
      </c>
      <c r="E28" s="22">
        <v>13221.12</v>
      </c>
      <c r="F28" s="23">
        <v>2.065125453165608E-5</v>
      </c>
    </row>
    <row r="29" spans="1:6" x14ac:dyDescent="0.2">
      <c r="A29" s="24" t="s">
        <v>53</v>
      </c>
      <c r="B29" s="24" t="s">
        <v>39</v>
      </c>
      <c r="C29" s="21">
        <v>25</v>
      </c>
      <c r="D29" s="22">
        <v>401956</v>
      </c>
      <c r="E29" s="22">
        <v>24051.82</v>
      </c>
      <c r="F29" s="23">
        <v>3.7568697415164244E-5</v>
      </c>
    </row>
    <row r="30" spans="1:6" x14ac:dyDescent="0.2">
      <c r="A30" s="24" t="s">
        <v>55</v>
      </c>
      <c r="B30" s="24" t="s">
        <v>56</v>
      </c>
      <c r="C30" s="21">
        <v>221</v>
      </c>
      <c r="D30" s="22">
        <v>13349315</v>
      </c>
      <c r="E30" s="22">
        <v>799264.64</v>
      </c>
      <c r="F30" s="23">
        <v>1.2484432119814709E-3</v>
      </c>
    </row>
    <row r="31" spans="1:6" x14ac:dyDescent="0.2">
      <c r="A31" s="24" t="s">
        <v>55</v>
      </c>
      <c r="B31" s="24" t="s">
        <v>57</v>
      </c>
      <c r="C31" s="21">
        <v>92</v>
      </c>
      <c r="D31" s="22">
        <v>4089717</v>
      </c>
      <c r="E31" s="22">
        <v>245383.02</v>
      </c>
      <c r="F31" s="23">
        <v>3.8328577335100615E-4</v>
      </c>
    </row>
    <row r="32" spans="1:6" x14ac:dyDescent="0.2">
      <c r="A32" s="24" t="s">
        <v>55</v>
      </c>
      <c r="B32" s="24" t="s">
        <v>60</v>
      </c>
      <c r="C32" s="21">
        <v>46</v>
      </c>
      <c r="D32" s="22">
        <v>2713052</v>
      </c>
      <c r="E32" s="22">
        <v>162783.12</v>
      </c>
      <c r="F32" s="23">
        <v>2.5426557240060716E-4</v>
      </c>
    </row>
    <row r="33" spans="1:6" x14ac:dyDescent="0.2">
      <c r="A33" s="24" t="s">
        <v>55</v>
      </c>
      <c r="B33" s="24" t="s">
        <v>59</v>
      </c>
      <c r="C33" s="21">
        <v>45</v>
      </c>
      <c r="D33" s="22">
        <v>2001899</v>
      </c>
      <c r="E33" s="22">
        <v>120113.94</v>
      </c>
      <c r="F33" s="23">
        <v>1.8761674863703427E-4</v>
      </c>
    </row>
    <row r="34" spans="1:6" x14ac:dyDescent="0.2">
      <c r="A34" s="24" t="s">
        <v>55</v>
      </c>
      <c r="B34" s="24" t="s">
        <v>58</v>
      </c>
      <c r="C34" s="21">
        <v>41</v>
      </c>
      <c r="D34" s="22">
        <v>2269136</v>
      </c>
      <c r="E34" s="22">
        <v>136148.16</v>
      </c>
      <c r="F34" s="23">
        <v>2.1266203666381041E-4</v>
      </c>
    </row>
    <row r="35" spans="1:6" x14ac:dyDescent="0.2">
      <c r="A35" s="24" t="s">
        <v>55</v>
      </c>
      <c r="B35" s="24" t="s">
        <v>63</v>
      </c>
      <c r="C35" s="21">
        <v>34</v>
      </c>
      <c r="D35" s="22">
        <v>5316662</v>
      </c>
      <c r="E35" s="22">
        <v>318165.32</v>
      </c>
      <c r="F35" s="23">
        <v>4.969709832802219E-4</v>
      </c>
    </row>
    <row r="36" spans="1:6" x14ac:dyDescent="0.2">
      <c r="A36" s="24" t="s">
        <v>55</v>
      </c>
      <c r="B36" s="24" t="s">
        <v>62</v>
      </c>
      <c r="C36" s="21">
        <v>30</v>
      </c>
      <c r="D36" s="22">
        <v>1120256</v>
      </c>
      <c r="E36" s="22">
        <v>67215.360000000001</v>
      </c>
      <c r="F36" s="23">
        <v>1.0498970645428638E-4</v>
      </c>
    </row>
    <row r="37" spans="1:6" x14ac:dyDescent="0.2">
      <c r="A37" s="24" t="s">
        <v>55</v>
      </c>
      <c r="B37" s="24" t="s">
        <v>61</v>
      </c>
      <c r="C37" s="21">
        <v>27</v>
      </c>
      <c r="D37" s="22">
        <v>1295830</v>
      </c>
      <c r="E37" s="22">
        <v>77749.8</v>
      </c>
      <c r="F37" s="23">
        <v>1.2144439424083239E-4</v>
      </c>
    </row>
    <row r="38" spans="1:6" x14ac:dyDescent="0.2">
      <c r="A38" s="24" t="s">
        <v>55</v>
      </c>
      <c r="B38" s="24" t="s">
        <v>64</v>
      </c>
      <c r="C38" s="21">
        <v>27</v>
      </c>
      <c r="D38" s="22">
        <v>1251325</v>
      </c>
      <c r="E38" s="22">
        <v>75079.5</v>
      </c>
      <c r="F38" s="23">
        <v>1.1727341288858075E-4</v>
      </c>
    </row>
    <row r="39" spans="1:6" x14ac:dyDescent="0.2">
      <c r="A39" s="24" t="s">
        <v>55</v>
      </c>
      <c r="B39" s="24" t="s">
        <v>65</v>
      </c>
      <c r="C39" s="21">
        <v>21</v>
      </c>
      <c r="D39" s="22">
        <v>722296</v>
      </c>
      <c r="E39" s="22">
        <v>43337.760000000002</v>
      </c>
      <c r="F39" s="23">
        <v>6.7693138901380798E-5</v>
      </c>
    </row>
    <row r="40" spans="1:6" x14ac:dyDescent="0.2">
      <c r="A40" s="24" t="s">
        <v>55</v>
      </c>
      <c r="B40" s="24" t="s">
        <v>66</v>
      </c>
      <c r="C40" s="21">
        <v>19</v>
      </c>
      <c r="D40" s="22">
        <v>474604</v>
      </c>
      <c r="E40" s="22">
        <v>28476.240000000002</v>
      </c>
      <c r="F40" s="23">
        <v>4.4479596308370709E-5</v>
      </c>
    </row>
    <row r="41" spans="1:6" x14ac:dyDescent="0.2">
      <c r="A41" s="24" t="s">
        <v>55</v>
      </c>
      <c r="B41" s="24" t="s">
        <v>67</v>
      </c>
      <c r="C41" s="21">
        <v>15</v>
      </c>
      <c r="D41" s="22">
        <v>283304</v>
      </c>
      <c r="E41" s="22">
        <v>16998.240000000002</v>
      </c>
      <c r="F41" s="23">
        <v>2.6551077429913478E-5</v>
      </c>
    </row>
    <row r="42" spans="1:6" x14ac:dyDescent="0.2">
      <c r="A42" s="24" t="s">
        <v>55</v>
      </c>
      <c r="B42" s="24" t="s">
        <v>39</v>
      </c>
      <c r="C42" s="21">
        <v>45</v>
      </c>
      <c r="D42" s="22">
        <v>515040</v>
      </c>
      <c r="E42" s="22">
        <v>30834.98</v>
      </c>
      <c r="F42" s="23">
        <v>4.8163924119781423E-5</v>
      </c>
    </row>
    <row r="43" spans="1:6" x14ac:dyDescent="0.2">
      <c r="A43" s="24" t="s">
        <v>68</v>
      </c>
      <c r="B43" s="24" t="s">
        <v>69</v>
      </c>
      <c r="C43" s="21">
        <v>1518</v>
      </c>
      <c r="D43" s="22">
        <v>303127626</v>
      </c>
      <c r="E43" s="22">
        <v>18136263.079999998</v>
      </c>
      <c r="F43" s="23">
        <v>2.8328657868482914E-2</v>
      </c>
    </row>
    <row r="44" spans="1:6" x14ac:dyDescent="0.2">
      <c r="A44" s="24" t="s">
        <v>68</v>
      </c>
      <c r="B44" s="24" t="s">
        <v>70</v>
      </c>
      <c r="C44" s="21">
        <v>1010</v>
      </c>
      <c r="D44" s="22">
        <v>183622300</v>
      </c>
      <c r="E44" s="22">
        <v>10986003</v>
      </c>
      <c r="F44" s="23">
        <v>1.716002458479594E-2</v>
      </c>
    </row>
    <row r="45" spans="1:6" x14ac:dyDescent="0.2">
      <c r="A45" s="24" t="s">
        <v>68</v>
      </c>
      <c r="B45" s="24" t="s">
        <v>71</v>
      </c>
      <c r="C45" s="21">
        <v>104</v>
      </c>
      <c r="D45" s="22">
        <v>7860926</v>
      </c>
      <c r="E45" s="22">
        <v>469807.58</v>
      </c>
      <c r="F45" s="23">
        <v>7.338346460421944E-4</v>
      </c>
    </row>
    <row r="46" spans="1:6" x14ac:dyDescent="0.2">
      <c r="A46" s="24" t="s">
        <v>68</v>
      </c>
      <c r="B46" s="24" t="s">
        <v>73</v>
      </c>
      <c r="C46" s="21">
        <v>86</v>
      </c>
      <c r="D46" s="22">
        <v>3628735</v>
      </c>
      <c r="E46" s="22">
        <v>217724.1</v>
      </c>
      <c r="F46" s="23">
        <v>3.4008282254269998E-4</v>
      </c>
    </row>
    <row r="47" spans="1:6" x14ac:dyDescent="0.2">
      <c r="A47" s="24" t="s">
        <v>68</v>
      </c>
      <c r="B47" s="24" t="s">
        <v>72</v>
      </c>
      <c r="C47" s="21">
        <v>81</v>
      </c>
      <c r="D47" s="22">
        <v>2821879</v>
      </c>
      <c r="E47" s="22">
        <v>169312.74</v>
      </c>
      <c r="F47" s="23">
        <v>2.6446477221234719E-4</v>
      </c>
    </row>
    <row r="48" spans="1:6" x14ac:dyDescent="0.2">
      <c r="A48" s="24" t="s">
        <v>68</v>
      </c>
      <c r="B48" s="24" t="s">
        <v>74</v>
      </c>
      <c r="C48" s="21">
        <v>37</v>
      </c>
      <c r="D48" s="22">
        <v>2574331</v>
      </c>
      <c r="E48" s="22">
        <v>154459.85999999999</v>
      </c>
      <c r="F48" s="23">
        <v>2.4126472521117449E-4</v>
      </c>
    </row>
    <row r="49" spans="1:6" x14ac:dyDescent="0.2">
      <c r="A49" s="24" t="s">
        <v>68</v>
      </c>
      <c r="B49" s="24" t="s">
        <v>76</v>
      </c>
      <c r="C49" s="21">
        <v>23</v>
      </c>
      <c r="D49" s="22">
        <v>423910</v>
      </c>
      <c r="E49" s="22">
        <v>25434.6</v>
      </c>
      <c r="F49" s="23">
        <v>3.9728585665273416E-5</v>
      </c>
    </row>
    <row r="50" spans="1:6" x14ac:dyDescent="0.2">
      <c r="A50" s="24" t="s">
        <v>68</v>
      </c>
      <c r="B50" s="24" t="s">
        <v>75</v>
      </c>
      <c r="C50" s="21">
        <v>23</v>
      </c>
      <c r="D50" s="22">
        <v>761703</v>
      </c>
      <c r="E50" s="22">
        <v>45702.18</v>
      </c>
      <c r="F50" s="23">
        <v>7.1386338814832768E-5</v>
      </c>
    </row>
    <row r="51" spans="1:6" x14ac:dyDescent="0.2">
      <c r="A51" s="24" t="s">
        <v>68</v>
      </c>
      <c r="B51" s="24" t="s">
        <v>77</v>
      </c>
      <c r="C51" s="21">
        <v>22</v>
      </c>
      <c r="D51" s="22">
        <v>1280646</v>
      </c>
      <c r="E51" s="22">
        <v>76838.759999999995</v>
      </c>
      <c r="F51" s="23">
        <v>1.2002135905708698E-4</v>
      </c>
    </row>
    <row r="52" spans="1:6" x14ac:dyDescent="0.2">
      <c r="A52" s="24" t="s">
        <v>68</v>
      </c>
      <c r="B52" s="24" t="s">
        <v>78</v>
      </c>
      <c r="C52" s="21">
        <v>19</v>
      </c>
      <c r="D52" s="22">
        <v>9554733</v>
      </c>
      <c r="E52" s="22">
        <v>573283.98</v>
      </c>
      <c r="F52" s="23">
        <v>8.9546372696873129E-4</v>
      </c>
    </row>
    <row r="53" spans="1:6" x14ac:dyDescent="0.2">
      <c r="A53" s="24" t="s">
        <v>68</v>
      </c>
      <c r="B53" s="24" t="s">
        <v>39</v>
      </c>
      <c r="C53" s="21">
        <v>57</v>
      </c>
      <c r="D53" s="22">
        <v>3948422</v>
      </c>
      <c r="E53" s="22">
        <v>210347.55</v>
      </c>
      <c r="F53" s="23">
        <v>3.2856072671303592E-4</v>
      </c>
    </row>
    <row r="54" spans="1:6" x14ac:dyDescent="0.2">
      <c r="A54" s="24" t="s">
        <v>79</v>
      </c>
      <c r="B54" s="24" t="s">
        <v>79</v>
      </c>
      <c r="C54" s="21">
        <v>415</v>
      </c>
      <c r="D54" s="22">
        <v>48041116</v>
      </c>
      <c r="E54" s="22">
        <v>2874472.26</v>
      </c>
      <c r="F54" s="23">
        <v>4.4898963389973538E-3</v>
      </c>
    </row>
    <row r="55" spans="1:6" x14ac:dyDescent="0.2">
      <c r="A55" s="24" t="s">
        <v>79</v>
      </c>
      <c r="B55" s="24" t="s">
        <v>80</v>
      </c>
      <c r="C55" s="21">
        <v>82</v>
      </c>
      <c r="D55" s="22">
        <v>2261400</v>
      </c>
      <c r="E55" s="22">
        <v>135684</v>
      </c>
      <c r="F55" s="23">
        <v>2.1193702348010028E-4</v>
      </c>
    </row>
    <row r="56" spans="1:6" x14ac:dyDescent="0.2">
      <c r="A56" s="24" t="s">
        <v>79</v>
      </c>
      <c r="B56" s="24" t="s">
        <v>81</v>
      </c>
      <c r="C56" s="21">
        <v>76</v>
      </c>
      <c r="D56" s="22">
        <v>3569211</v>
      </c>
      <c r="E56" s="22">
        <v>214117.25</v>
      </c>
      <c r="F56" s="23">
        <v>3.3444895964700704E-4</v>
      </c>
    </row>
    <row r="57" spans="1:6" x14ac:dyDescent="0.2">
      <c r="A57" s="24" t="s">
        <v>79</v>
      </c>
      <c r="B57" s="24" t="s">
        <v>39</v>
      </c>
      <c r="C57" s="21">
        <v>61</v>
      </c>
      <c r="D57" s="22">
        <v>4106696</v>
      </c>
      <c r="E57" s="22">
        <v>246326.57</v>
      </c>
      <c r="F57" s="23">
        <v>3.8475958882301946E-4</v>
      </c>
    </row>
    <row r="58" spans="1:6" x14ac:dyDescent="0.2">
      <c r="A58" s="24" t="s">
        <v>82</v>
      </c>
      <c r="B58" s="24" t="s">
        <v>83</v>
      </c>
      <c r="C58" s="21">
        <v>320</v>
      </c>
      <c r="D58" s="22">
        <v>38017004</v>
      </c>
      <c r="E58" s="22">
        <v>2272890.4700000002</v>
      </c>
      <c r="F58" s="23">
        <v>3.5502317215595517E-3</v>
      </c>
    </row>
    <row r="59" spans="1:6" x14ac:dyDescent="0.2">
      <c r="A59" s="24" t="s">
        <v>82</v>
      </c>
      <c r="B59" s="24" t="s">
        <v>84</v>
      </c>
      <c r="C59" s="21">
        <v>113</v>
      </c>
      <c r="D59" s="22">
        <v>5890424</v>
      </c>
      <c r="E59" s="22">
        <v>353425.44</v>
      </c>
      <c r="F59" s="23">
        <v>5.5204693092586281E-4</v>
      </c>
    </row>
    <row r="60" spans="1:6" x14ac:dyDescent="0.2">
      <c r="A60" s="24" t="s">
        <v>82</v>
      </c>
      <c r="B60" s="24" t="s">
        <v>85</v>
      </c>
      <c r="C60" s="21">
        <v>76</v>
      </c>
      <c r="D60" s="22">
        <v>4805794</v>
      </c>
      <c r="E60" s="22">
        <v>288347.64</v>
      </c>
      <c r="F60" s="23">
        <v>4.5039607137990854E-4</v>
      </c>
    </row>
    <row r="61" spans="1:6" x14ac:dyDescent="0.2">
      <c r="A61" s="24" t="s">
        <v>82</v>
      </c>
      <c r="B61" s="24" t="s">
        <v>86</v>
      </c>
      <c r="C61" s="21">
        <v>49</v>
      </c>
      <c r="D61" s="22">
        <v>1366281</v>
      </c>
      <c r="E61" s="22">
        <v>81976.86</v>
      </c>
      <c r="F61" s="23">
        <v>1.2804701882790083E-4</v>
      </c>
    </row>
    <row r="62" spans="1:6" x14ac:dyDescent="0.2">
      <c r="A62" s="24" t="s">
        <v>82</v>
      </c>
      <c r="B62" s="24" t="s">
        <v>87</v>
      </c>
      <c r="C62" s="21">
        <v>35</v>
      </c>
      <c r="D62" s="22">
        <v>1376711</v>
      </c>
      <c r="E62" s="22">
        <v>82602.66</v>
      </c>
      <c r="F62" s="23">
        <v>1.2902451204223594E-4</v>
      </c>
    </row>
    <row r="63" spans="1:6" x14ac:dyDescent="0.2">
      <c r="A63" s="24" t="s">
        <v>82</v>
      </c>
      <c r="B63" s="24" t="s">
        <v>75</v>
      </c>
      <c r="C63" s="21">
        <v>29</v>
      </c>
      <c r="D63" s="22">
        <v>1550829</v>
      </c>
      <c r="E63" s="22">
        <v>93049.74</v>
      </c>
      <c r="F63" s="23">
        <v>1.4534274440020363E-4</v>
      </c>
    </row>
    <row r="64" spans="1:6" x14ac:dyDescent="0.2">
      <c r="A64" s="24" t="s">
        <v>82</v>
      </c>
      <c r="B64" s="24" t="s">
        <v>88</v>
      </c>
      <c r="C64" s="21">
        <v>24</v>
      </c>
      <c r="D64" s="22">
        <v>953129</v>
      </c>
      <c r="E64" s="22">
        <v>57187.74</v>
      </c>
      <c r="F64" s="23">
        <v>8.9326666336147736E-5</v>
      </c>
    </row>
    <row r="65" spans="1:6" x14ac:dyDescent="0.2">
      <c r="A65" s="24" t="s">
        <v>82</v>
      </c>
      <c r="B65" s="24" t="s">
        <v>39</v>
      </c>
      <c r="C65" s="21">
        <v>14</v>
      </c>
      <c r="D65" s="22">
        <v>65764</v>
      </c>
      <c r="E65" s="22">
        <v>3823.31</v>
      </c>
      <c r="F65" s="23">
        <v>5.9719712069345117E-6</v>
      </c>
    </row>
    <row r="66" spans="1:6" x14ac:dyDescent="0.2">
      <c r="A66" s="24" t="s">
        <v>89</v>
      </c>
      <c r="B66" s="24" t="s">
        <v>90</v>
      </c>
      <c r="C66" s="21">
        <v>261</v>
      </c>
      <c r="D66" s="22">
        <v>27545947</v>
      </c>
      <c r="E66" s="22">
        <v>1648790.6</v>
      </c>
      <c r="F66" s="23">
        <v>2.5753940929362979E-3</v>
      </c>
    </row>
    <row r="67" spans="1:6" x14ac:dyDescent="0.2">
      <c r="A67" s="24" t="s">
        <v>89</v>
      </c>
      <c r="B67" s="24" t="s">
        <v>91</v>
      </c>
      <c r="C67" s="21">
        <v>80</v>
      </c>
      <c r="D67" s="22">
        <v>7282552</v>
      </c>
      <c r="E67" s="22">
        <v>436953.12</v>
      </c>
      <c r="F67" s="23">
        <v>6.8251631476919225E-4</v>
      </c>
    </row>
    <row r="68" spans="1:6" x14ac:dyDescent="0.2">
      <c r="A68" s="24" t="s">
        <v>89</v>
      </c>
      <c r="B68" s="24" t="s">
        <v>92</v>
      </c>
      <c r="C68" s="21">
        <v>51</v>
      </c>
      <c r="D68" s="22">
        <v>1398421</v>
      </c>
      <c r="E68" s="22">
        <v>83905.26</v>
      </c>
      <c r="F68" s="23">
        <v>1.3105915995050203E-4</v>
      </c>
    </row>
    <row r="69" spans="1:6" x14ac:dyDescent="0.2">
      <c r="A69" s="24" t="s">
        <v>89</v>
      </c>
      <c r="B69" s="24" t="s">
        <v>93</v>
      </c>
      <c r="C69" s="21">
        <v>49</v>
      </c>
      <c r="D69" s="22">
        <v>4132658</v>
      </c>
      <c r="E69" s="22">
        <v>247959.48</v>
      </c>
      <c r="F69" s="23">
        <v>3.8731017758080144E-4</v>
      </c>
    </row>
    <row r="70" spans="1:6" x14ac:dyDescent="0.2">
      <c r="A70" s="24" t="s">
        <v>89</v>
      </c>
      <c r="B70" s="24" t="s">
        <v>94</v>
      </c>
      <c r="C70" s="21">
        <v>48</v>
      </c>
      <c r="D70" s="22">
        <v>1761009</v>
      </c>
      <c r="E70" s="22">
        <v>105660.54</v>
      </c>
      <c r="F70" s="23">
        <v>1.6504068531956659E-4</v>
      </c>
    </row>
    <row r="71" spans="1:6" x14ac:dyDescent="0.2">
      <c r="A71" s="24" t="s">
        <v>89</v>
      </c>
      <c r="B71" s="24" t="s">
        <v>96</v>
      </c>
      <c r="C71" s="21">
        <v>19</v>
      </c>
      <c r="D71" s="22">
        <v>231554</v>
      </c>
      <c r="E71" s="22">
        <v>13893.24</v>
      </c>
      <c r="F71" s="23">
        <v>2.1701099113341799E-5</v>
      </c>
    </row>
    <row r="72" spans="1:6" x14ac:dyDescent="0.2">
      <c r="A72" s="24" t="s">
        <v>89</v>
      </c>
      <c r="B72" s="24" t="s">
        <v>95</v>
      </c>
      <c r="C72" s="21">
        <v>19</v>
      </c>
      <c r="D72" s="22">
        <v>1335294</v>
      </c>
      <c r="E72" s="22">
        <v>80117.64</v>
      </c>
      <c r="F72" s="23">
        <v>1.2514293615938668E-4</v>
      </c>
    </row>
    <row r="73" spans="1:6" x14ac:dyDescent="0.2">
      <c r="A73" s="24" t="s">
        <v>89</v>
      </c>
      <c r="B73" s="24" t="s">
        <v>97</v>
      </c>
      <c r="C73" s="21">
        <v>18</v>
      </c>
      <c r="D73" s="22">
        <v>578786</v>
      </c>
      <c r="E73" s="22">
        <v>34727.160000000003</v>
      </c>
      <c r="F73" s="23">
        <v>5.4243469563966278E-5</v>
      </c>
    </row>
    <row r="74" spans="1:6" x14ac:dyDescent="0.2">
      <c r="A74" s="24" t="s">
        <v>89</v>
      </c>
      <c r="B74" s="24" t="s">
        <v>99</v>
      </c>
      <c r="C74" s="21">
        <v>12</v>
      </c>
      <c r="D74" s="22">
        <v>312384</v>
      </c>
      <c r="E74" s="22">
        <v>18743.04</v>
      </c>
      <c r="F74" s="23">
        <v>2.9276437225969601E-5</v>
      </c>
    </row>
    <row r="75" spans="1:6" x14ac:dyDescent="0.2">
      <c r="A75" s="24" t="s">
        <v>89</v>
      </c>
      <c r="B75" s="24" t="s">
        <v>98</v>
      </c>
      <c r="C75" s="21">
        <v>11</v>
      </c>
      <c r="D75" s="22">
        <v>473668</v>
      </c>
      <c r="E75" s="22">
        <v>28420.080000000002</v>
      </c>
      <c r="F75" s="23">
        <v>4.4391874961427498E-5</v>
      </c>
    </row>
    <row r="76" spans="1:6" x14ac:dyDescent="0.2">
      <c r="A76" s="24" t="s">
        <v>89</v>
      </c>
      <c r="B76" s="24" t="s">
        <v>39</v>
      </c>
      <c r="C76" s="21">
        <v>16</v>
      </c>
      <c r="D76" s="22">
        <v>839812</v>
      </c>
      <c r="E76" s="22">
        <v>46349.32</v>
      </c>
      <c r="F76" s="23">
        <v>7.2397164891414479E-5</v>
      </c>
    </row>
    <row r="77" spans="1:6" x14ac:dyDescent="0.2">
      <c r="A77" s="24" t="s">
        <v>100</v>
      </c>
      <c r="B77" s="24" t="s">
        <v>101</v>
      </c>
      <c r="C77" s="21">
        <v>365</v>
      </c>
      <c r="D77" s="22">
        <v>47126444</v>
      </c>
      <c r="E77" s="22">
        <v>2812421.8</v>
      </c>
      <c r="F77" s="23">
        <v>4.3929741536404138E-3</v>
      </c>
    </row>
    <row r="78" spans="1:6" x14ac:dyDescent="0.2">
      <c r="A78" s="24" t="s">
        <v>100</v>
      </c>
      <c r="B78" s="24" t="s">
        <v>102</v>
      </c>
      <c r="C78" s="21">
        <v>70</v>
      </c>
      <c r="D78" s="22">
        <v>2435022</v>
      </c>
      <c r="E78" s="22">
        <v>146101.32</v>
      </c>
      <c r="F78" s="23">
        <v>2.2820877102173908E-4</v>
      </c>
    </row>
    <row r="79" spans="1:6" x14ac:dyDescent="0.2">
      <c r="A79" s="24" t="s">
        <v>100</v>
      </c>
      <c r="B79" s="24" t="s">
        <v>103</v>
      </c>
      <c r="C79" s="21">
        <v>41</v>
      </c>
      <c r="D79" s="22">
        <v>2108415</v>
      </c>
      <c r="E79" s="22">
        <v>126422.94</v>
      </c>
      <c r="F79" s="23">
        <v>1.9747134225998135E-4</v>
      </c>
    </row>
    <row r="80" spans="1:6" x14ac:dyDescent="0.2">
      <c r="A80" s="24" t="s">
        <v>100</v>
      </c>
      <c r="B80" s="24" t="s">
        <v>104</v>
      </c>
      <c r="C80" s="21">
        <v>36</v>
      </c>
      <c r="D80" s="22">
        <v>1017999</v>
      </c>
      <c r="E80" s="22">
        <v>61079.94</v>
      </c>
      <c r="F80" s="23">
        <v>9.5406243020128517E-5</v>
      </c>
    </row>
    <row r="81" spans="1:6" x14ac:dyDescent="0.2">
      <c r="A81" s="24" t="s">
        <v>100</v>
      </c>
      <c r="B81" s="24" t="s">
        <v>105</v>
      </c>
      <c r="C81" s="21">
        <v>28</v>
      </c>
      <c r="D81" s="22">
        <v>778829</v>
      </c>
      <c r="E81" s="22">
        <v>46729.74</v>
      </c>
      <c r="F81" s="23">
        <v>7.299137704960777E-5</v>
      </c>
    </row>
    <row r="82" spans="1:6" x14ac:dyDescent="0.2">
      <c r="A82" s="24" t="s">
        <v>100</v>
      </c>
      <c r="B82" s="24" t="s">
        <v>106</v>
      </c>
      <c r="C82" s="21">
        <v>12</v>
      </c>
      <c r="D82" s="22">
        <v>181710</v>
      </c>
      <c r="E82" s="22">
        <v>10902.6</v>
      </c>
      <c r="F82" s="23">
        <v>1.7029749949840377E-5</v>
      </c>
    </row>
    <row r="83" spans="1:6" x14ac:dyDescent="0.2">
      <c r="A83" s="24" t="s">
        <v>100</v>
      </c>
      <c r="B83" s="24" t="s">
        <v>39</v>
      </c>
      <c r="C83" s="21">
        <v>37</v>
      </c>
      <c r="D83" s="22">
        <v>562182</v>
      </c>
      <c r="E83" s="22">
        <v>33565.279999999999</v>
      </c>
      <c r="F83" s="23">
        <v>5.2428624859792903E-5</v>
      </c>
    </row>
    <row r="84" spans="1:6" x14ac:dyDescent="0.2">
      <c r="A84" s="24" t="s">
        <v>107</v>
      </c>
      <c r="B84" s="24" t="s">
        <v>108</v>
      </c>
      <c r="C84" s="21">
        <v>80</v>
      </c>
      <c r="D84" s="22">
        <v>3677023</v>
      </c>
      <c r="E84" s="22">
        <v>219865.33</v>
      </c>
      <c r="F84" s="23">
        <v>3.4342740195358331E-4</v>
      </c>
    </row>
    <row r="85" spans="1:6" x14ac:dyDescent="0.2">
      <c r="A85" s="24" t="s">
        <v>107</v>
      </c>
      <c r="B85" s="24" t="s">
        <v>111</v>
      </c>
      <c r="C85" s="21">
        <v>59</v>
      </c>
      <c r="D85" s="22">
        <v>1965018</v>
      </c>
      <c r="E85" s="22">
        <v>117901.08</v>
      </c>
      <c r="F85" s="23">
        <v>1.8416028389706365E-4</v>
      </c>
    </row>
    <row r="86" spans="1:6" x14ac:dyDescent="0.2">
      <c r="A86" s="24" t="s">
        <v>107</v>
      </c>
      <c r="B86" s="24" t="s">
        <v>109</v>
      </c>
      <c r="C86" s="21">
        <v>58</v>
      </c>
      <c r="D86" s="22">
        <v>2895285</v>
      </c>
      <c r="E86" s="22">
        <v>173717.1</v>
      </c>
      <c r="F86" s="23">
        <v>2.7134433759024593E-4</v>
      </c>
    </row>
    <row r="87" spans="1:6" x14ac:dyDescent="0.2">
      <c r="A87" s="24" t="s">
        <v>107</v>
      </c>
      <c r="B87" s="24" t="s">
        <v>110</v>
      </c>
      <c r="C87" s="21">
        <v>55</v>
      </c>
      <c r="D87" s="22">
        <v>1589926</v>
      </c>
      <c r="E87" s="22">
        <v>95395.56</v>
      </c>
      <c r="F87" s="23">
        <v>1.4900689130345005E-4</v>
      </c>
    </row>
    <row r="88" spans="1:6" x14ac:dyDescent="0.2">
      <c r="A88" s="24" t="s">
        <v>107</v>
      </c>
      <c r="B88" s="24" t="s">
        <v>112</v>
      </c>
      <c r="C88" s="21">
        <v>44</v>
      </c>
      <c r="D88" s="22">
        <v>2053765</v>
      </c>
      <c r="E88" s="22">
        <v>123163.69</v>
      </c>
      <c r="F88" s="23">
        <v>1.923804270173771E-4</v>
      </c>
    </row>
    <row r="89" spans="1:6" x14ac:dyDescent="0.2">
      <c r="A89" s="24" t="s">
        <v>107</v>
      </c>
      <c r="B89" s="24" t="s">
        <v>114</v>
      </c>
      <c r="C89" s="21">
        <v>35</v>
      </c>
      <c r="D89" s="22">
        <v>1623133</v>
      </c>
      <c r="E89" s="22">
        <v>97387.98</v>
      </c>
      <c r="F89" s="23">
        <v>1.5211903101279101E-4</v>
      </c>
    </row>
    <row r="90" spans="1:6" x14ac:dyDescent="0.2">
      <c r="A90" s="24" t="s">
        <v>107</v>
      </c>
      <c r="B90" s="24" t="s">
        <v>113</v>
      </c>
      <c r="C90" s="21">
        <v>34</v>
      </c>
      <c r="D90" s="22">
        <v>1203838</v>
      </c>
      <c r="E90" s="22">
        <v>72230.28</v>
      </c>
      <c r="F90" s="23">
        <v>1.1282296032202927E-4</v>
      </c>
    </row>
    <row r="91" spans="1:6" x14ac:dyDescent="0.2">
      <c r="A91" s="24" t="s">
        <v>107</v>
      </c>
      <c r="B91" s="24" t="s">
        <v>115</v>
      </c>
      <c r="C91" s="21">
        <v>26</v>
      </c>
      <c r="D91" s="22">
        <v>595378</v>
      </c>
      <c r="E91" s="22">
        <v>35722.68</v>
      </c>
      <c r="F91" s="23">
        <v>5.5798461645677526E-5</v>
      </c>
    </row>
    <row r="92" spans="1:6" x14ac:dyDescent="0.2">
      <c r="A92" s="24" t="s">
        <v>107</v>
      </c>
      <c r="B92" s="24" t="s">
        <v>782</v>
      </c>
      <c r="C92" s="21">
        <v>10</v>
      </c>
      <c r="D92" s="22">
        <v>132781</v>
      </c>
      <c r="E92" s="22">
        <v>7966.86</v>
      </c>
      <c r="F92" s="23">
        <v>1.2444154026139204E-5</v>
      </c>
    </row>
    <row r="93" spans="1:6" x14ac:dyDescent="0.2">
      <c r="A93" s="24" t="s">
        <v>107</v>
      </c>
      <c r="B93" s="24" t="s">
        <v>39</v>
      </c>
      <c r="C93" s="21">
        <v>28</v>
      </c>
      <c r="D93" s="22">
        <v>1471946</v>
      </c>
      <c r="E93" s="22">
        <v>88225.61</v>
      </c>
      <c r="F93" s="23">
        <v>1.3780750256563908E-4</v>
      </c>
    </row>
    <row r="94" spans="1:6" x14ac:dyDescent="0.2">
      <c r="A94" s="24" t="s">
        <v>116</v>
      </c>
      <c r="B94" s="24" t="s">
        <v>117</v>
      </c>
      <c r="C94" s="21">
        <v>85</v>
      </c>
      <c r="D94" s="22">
        <v>5127031</v>
      </c>
      <c r="E94" s="22">
        <v>307621.86</v>
      </c>
      <c r="F94" s="23">
        <v>4.8050220634571596E-4</v>
      </c>
    </row>
    <row r="95" spans="1:6" x14ac:dyDescent="0.2">
      <c r="A95" s="24" t="s">
        <v>116</v>
      </c>
      <c r="B95" s="24" t="s">
        <v>119</v>
      </c>
      <c r="C95" s="21">
        <v>73</v>
      </c>
      <c r="D95" s="22">
        <v>3317629</v>
      </c>
      <c r="E95" s="22">
        <v>198894.67</v>
      </c>
      <c r="F95" s="23">
        <v>3.1067144501825417E-4</v>
      </c>
    </row>
    <row r="96" spans="1:6" x14ac:dyDescent="0.2">
      <c r="A96" s="24" t="s">
        <v>116</v>
      </c>
      <c r="B96" s="24" t="s">
        <v>118</v>
      </c>
      <c r="C96" s="21">
        <v>72</v>
      </c>
      <c r="D96" s="22">
        <v>4405299</v>
      </c>
      <c r="E96" s="22">
        <v>264317.94</v>
      </c>
      <c r="F96" s="23">
        <v>4.1286192517903174E-4</v>
      </c>
    </row>
    <row r="97" spans="1:6" x14ac:dyDescent="0.2">
      <c r="A97" s="24" t="s">
        <v>116</v>
      </c>
      <c r="B97" s="24" t="s">
        <v>120</v>
      </c>
      <c r="C97" s="21">
        <v>19</v>
      </c>
      <c r="D97" s="22">
        <v>1176390</v>
      </c>
      <c r="E97" s="22">
        <v>70583.399999999994</v>
      </c>
      <c r="F97" s="23">
        <v>1.1025055056679719E-4</v>
      </c>
    </row>
    <row r="98" spans="1:6" x14ac:dyDescent="0.2">
      <c r="A98" s="24" t="s">
        <v>116</v>
      </c>
      <c r="B98" s="24" t="s">
        <v>121</v>
      </c>
      <c r="C98" s="21">
        <v>17</v>
      </c>
      <c r="D98" s="22">
        <v>646454</v>
      </c>
      <c r="E98" s="22">
        <v>38787.24</v>
      </c>
      <c r="F98" s="23">
        <v>6.0585273094899068E-5</v>
      </c>
    </row>
    <row r="99" spans="1:6" x14ac:dyDescent="0.2">
      <c r="A99" s="24" t="s">
        <v>116</v>
      </c>
      <c r="B99" s="24" t="s">
        <v>122</v>
      </c>
      <c r="C99" s="21">
        <v>16</v>
      </c>
      <c r="D99" s="22">
        <v>238385</v>
      </c>
      <c r="E99" s="22">
        <v>14303.1</v>
      </c>
      <c r="F99" s="23">
        <v>2.2341296251129261E-5</v>
      </c>
    </row>
    <row r="100" spans="1:6" x14ac:dyDescent="0.2">
      <c r="A100" s="24" t="s">
        <v>116</v>
      </c>
      <c r="B100" s="24" t="s">
        <v>39</v>
      </c>
      <c r="C100" s="21">
        <v>33</v>
      </c>
      <c r="D100" s="22">
        <v>465971</v>
      </c>
      <c r="E100" s="22">
        <v>27206.76</v>
      </c>
      <c r="F100" s="23">
        <v>4.249668150214803E-5</v>
      </c>
    </row>
    <row r="101" spans="1:6" x14ac:dyDescent="0.2">
      <c r="A101" s="24" t="s">
        <v>123</v>
      </c>
      <c r="B101" s="24" t="s">
        <v>123</v>
      </c>
      <c r="C101" s="21">
        <v>497</v>
      </c>
      <c r="D101" s="22">
        <v>61580838</v>
      </c>
      <c r="E101" s="22">
        <v>3684270.07</v>
      </c>
      <c r="F101" s="23">
        <v>5.7547922550383298E-3</v>
      </c>
    </row>
    <row r="102" spans="1:6" x14ac:dyDescent="0.2">
      <c r="A102" s="24" t="s">
        <v>123</v>
      </c>
      <c r="B102" s="24" t="s">
        <v>124</v>
      </c>
      <c r="C102" s="21">
        <v>78</v>
      </c>
      <c r="D102" s="22">
        <v>3992904</v>
      </c>
      <c r="E102" s="22">
        <v>238064.42</v>
      </c>
      <c r="F102" s="23">
        <v>3.7185419483002019E-4</v>
      </c>
    </row>
    <row r="103" spans="1:6" x14ac:dyDescent="0.2">
      <c r="A103" s="24" t="s">
        <v>123</v>
      </c>
      <c r="B103" s="24" t="s">
        <v>125</v>
      </c>
      <c r="C103" s="21">
        <v>67</v>
      </c>
      <c r="D103" s="22">
        <v>2939485</v>
      </c>
      <c r="E103" s="22">
        <v>176369.1</v>
      </c>
      <c r="F103" s="23">
        <v>2.7548673452923081E-4</v>
      </c>
    </row>
    <row r="104" spans="1:6" x14ac:dyDescent="0.2">
      <c r="A104" s="24" t="s">
        <v>123</v>
      </c>
      <c r="B104" s="24" t="s">
        <v>126</v>
      </c>
      <c r="C104" s="21">
        <v>47</v>
      </c>
      <c r="D104" s="22">
        <v>2096939</v>
      </c>
      <c r="E104" s="22">
        <v>125816.34</v>
      </c>
      <c r="F104" s="23">
        <v>1.9652383924972938E-4</v>
      </c>
    </row>
    <row r="105" spans="1:6" x14ac:dyDescent="0.2">
      <c r="A105" s="24" t="s">
        <v>123</v>
      </c>
      <c r="B105" s="24" t="s">
        <v>127</v>
      </c>
      <c r="C105" s="21">
        <v>33</v>
      </c>
      <c r="D105" s="22">
        <v>3725824</v>
      </c>
      <c r="E105" s="22">
        <v>223549.44</v>
      </c>
      <c r="F105" s="23">
        <v>3.4918194418091499E-4</v>
      </c>
    </row>
    <row r="106" spans="1:6" x14ac:dyDescent="0.2">
      <c r="A106" s="24" t="s">
        <v>123</v>
      </c>
      <c r="B106" s="24" t="s">
        <v>128</v>
      </c>
      <c r="C106" s="21">
        <v>32</v>
      </c>
      <c r="D106" s="22">
        <v>1571988</v>
      </c>
      <c r="E106" s="22">
        <v>94319.28</v>
      </c>
      <c r="F106" s="23">
        <v>1.4732575292581405E-4</v>
      </c>
    </row>
    <row r="107" spans="1:6" x14ac:dyDescent="0.2">
      <c r="A107" s="24" t="s">
        <v>123</v>
      </c>
      <c r="B107" s="24" t="s">
        <v>129</v>
      </c>
      <c r="C107" s="21">
        <v>26</v>
      </c>
      <c r="D107" s="22">
        <v>1608053</v>
      </c>
      <c r="E107" s="22">
        <v>96483.18</v>
      </c>
      <c r="F107" s="23">
        <v>1.5070574264537264E-4</v>
      </c>
    </row>
    <row r="108" spans="1:6" x14ac:dyDescent="0.2">
      <c r="A108" s="24" t="s">
        <v>123</v>
      </c>
      <c r="B108" s="24" t="s">
        <v>131</v>
      </c>
      <c r="C108" s="21">
        <v>19</v>
      </c>
      <c r="D108" s="22">
        <v>649490</v>
      </c>
      <c r="E108" s="22">
        <v>38969.4</v>
      </c>
      <c r="F108" s="23">
        <v>6.0869805156137945E-5</v>
      </c>
    </row>
    <row r="109" spans="1:6" x14ac:dyDescent="0.2">
      <c r="A109" s="24" t="s">
        <v>123</v>
      </c>
      <c r="B109" s="24" t="s">
        <v>130</v>
      </c>
      <c r="C109" s="21">
        <v>16</v>
      </c>
      <c r="D109" s="22">
        <v>197062</v>
      </c>
      <c r="E109" s="22">
        <v>11823.72</v>
      </c>
      <c r="F109" s="23">
        <v>1.8468529990729424E-5</v>
      </c>
    </row>
    <row r="110" spans="1:6" x14ac:dyDescent="0.2">
      <c r="A110" s="24" t="s">
        <v>123</v>
      </c>
      <c r="B110" s="24" t="s">
        <v>39</v>
      </c>
      <c r="C110" s="21">
        <v>28</v>
      </c>
      <c r="D110" s="22">
        <v>1555057</v>
      </c>
      <c r="E110" s="22">
        <v>93289.01</v>
      </c>
      <c r="F110" s="23">
        <v>1.4571648169869189E-4</v>
      </c>
    </row>
    <row r="111" spans="1:6" x14ac:dyDescent="0.2">
      <c r="A111" s="24" t="s">
        <v>132</v>
      </c>
      <c r="B111" s="24" t="s">
        <v>133</v>
      </c>
      <c r="C111" s="21">
        <v>309</v>
      </c>
      <c r="D111" s="22">
        <v>33680356</v>
      </c>
      <c r="E111" s="22">
        <v>2015528.77</v>
      </c>
      <c r="F111" s="23">
        <v>3.148235372279028E-3</v>
      </c>
    </row>
    <row r="112" spans="1:6" x14ac:dyDescent="0.2">
      <c r="A112" s="24" t="s">
        <v>132</v>
      </c>
      <c r="B112" s="24" t="s">
        <v>135</v>
      </c>
      <c r="C112" s="21">
        <v>58</v>
      </c>
      <c r="D112" s="22">
        <v>2201917</v>
      </c>
      <c r="E112" s="22">
        <v>132035.94</v>
      </c>
      <c r="F112" s="23">
        <v>2.0623879098491431E-4</v>
      </c>
    </row>
    <row r="113" spans="1:6" x14ac:dyDescent="0.2">
      <c r="A113" s="24" t="s">
        <v>132</v>
      </c>
      <c r="B113" s="24" t="s">
        <v>134</v>
      </c>
      <c r="C113" s="21">
        <v>51</v>
      </c>
      <c r="D113" s="22">
        <v>2283663</v>
      </c>
      <c r="E113" s="22">
        <v>137019.78</v>
      </c>
      <c r="F113" s="23">
        <v>2.1402349820979759E-4</v>
      </c>
    </row>
    <row r="114" spans="1:6" x14ac:dyDescent="0.2">
      <c r="A114" s="24" t="s">
        <v>132</v>
      </c>
      <c r="B114" s="24" t="s">
        <v>136</v>
      </c>
      <c r="C114" s="21">
        <v>25</v>
      </c>
      <c r="D114" s="22">
        <v>1160116</v>
      </c>
      <c r="E114" s="22">
        <v>69606.960000000006</v>
      </c>
      <c r="F114" s="23">
        <v>1.0872536125039359E-4</v>
      </c>
    </row>
    <row r="115" spans="1:6" x14ac:dyDescent="0.2">
      <c r="A115" s="24" t="s">
        <v>132</v>
      </c>
      <c r="B115" s="24" t="s">
        <v>137</v>
      </c>
      <c r="C115" s="21">
        <v>15</v>
      </c>
      <c r="D115" s="22">
        <v>178394</v>
      </c>
      <c r="E115" s="22">
        <v>10703.64</v>
      </c>
      <c r="F115" s="23">
        <v>1.6718976460028748E-5</v>
      </c>
    </row>
    <row r="116" spans="1:6" x14ac:dyDescent="0.2">
      <c r="A116" s="24" t="s">
        <v>132</v>
      </c>
      <c r="B116" s="24" t="s">
        <v>138</v>
      </c>
      <c r="C116" s="21">
        <v>15</v>
      </c>
      <c r="D116" s="22">
        <v>322676</v>
      </c>
      <c r="E116" s="22">
        <v>19360.560000000001</v>
      </c>
      <c r="F116" s="23">
        <v>3.0240997164793864E-5</v>
      </c>
    </row>
    <row r="117" spans="1:6" x14ac:dyDescent="0.2">
      <c r="A117" s="24" t="s">
        <v>132</v>
      </c>
      <c r="B117" s="24" t="s">
        <v>139</v>
      </c>
      <c r="C117" s="21">
        <v>14</v>
      </c>
      <c r="D117" s="22">
        <v>186544</v>
      </c>
      <c r="E117" s="22">
        <v>11192.64</v>
      </c>
      <c r="F117" s="23">
        <v>1.7482789470271437E-5</v>
      </c>
    </row>
    <row r="118" spans="1:6" x14ac:dyDescent="0.2">
      <c r="A118" s="24" t="s">
        <v>132</v>
      </c>
      <c r="B118" s="24" t="s">
        <v>39</v>
      </c>
      <c r="C118" s="21">
        <v>31</v>
      </c>
      <c r="D118" s="22">
        <v>745451</v>
      </c>
      <c r="E118" s="22">
        <v>42748.480000000003</v>
      </c>
      <c r="F118" s="23">
        <v>6.6772689554395493E-5</v>
      </c>
    </row>
    <row r="119" spans="1:6" x14ac:dyDescent="0.2">
      <c r="A119" s="24" t="s">
        <v>140</v>
      </c>
      <c r="B119" s="24" t="s">
        <v>141</v>
      </c>
      <c r="C119" s="21">
        <v>174</v>
      </c>
      <c r="D119" s="22">
        <v>12208481</v>
      </c>
      <c r="E119" s="22">
        <v>732309.76</v>
      </c>
      <c r="F119" s="23">
        <v>1.1438603726292461E-3</v>
      </c>
    </row>
    <row r="120" spans="1:6" x14ac:dyDescent="0.2">
      <c r="A120" s="24" t="s">
        <v>140</v>
      </c>
      <c r="B120" s="24" t="s">
        <v>142</v>
      </c>
      <c r="C120" s="21">
        <v>84</v>
      </c>
      <c r="D120" s="22">
        <v>5047614</v>
      </c>
      <c r="E120" s="22">
        <v>302856.84000000003</v>
      </c>
      <c r="F120" s="23">
        <v>4.7305929372799284E-4</v>
      </c>
    </row>
    <row r="121" spans="1:6" x14ac:dyDescent="0.2">
      <c r="A121" s="24" t="s">
        <v>140</v>
      </c>
      <c r="B121" s="24" t="s">
        <v>143</v>
      </c>
      <c r="C121" s="21">
        <v>67</v>
      </c>
      <c r="D121" s="22">
        <v>3843690</v>
      </c>
      <c r="E121" s="22">
        <v>230621.4</v>
      </c>
      <c r="F121" s="23">
        <v>3.6022827353861622E-4</v>
      </c>
    </row>
    <row r="122" spans="1:6" x14ac:dyDescent="0.2">
      <c r="A122" s="24" t="s">
        <v>140</v>
      </c>
      <c r="B122" s="24" t="s">
        <v>144</v>
      </c>
      <c r="C122" s="21">
        <v>44</v>
      </c>
      <c r="D122" s="22">
        <v>1213027</v>
      </c>
      <c r="E122" s="22">
        <v>72781.62</v>
      </c>
      <c r="F122" s="23">
        <v>1.1368414777615442E-4</v>
      </c>
    </row>
    <row r="123" spans="1:6" x14ac:dyDescent="0.2">
      <c r="A123" s="24" t="s">
        <v>140</v>
      </c>
      <c r="B123" s="24" t="s">
        <v>145</v>
      </c>
      <c r="C123" s="21">
        <v>38</v>
      </c>
      <c r="D123" s="22">
        <v>1976391</v>
      </c>
      <c r="E123" s="22">
        <v>118560.45</v>
      </c>
      <c r="F123" s="23">
        <v>1.851902131088504E-4</v>
      </c>
    </row>
    <row r="124" spans="1:6" x14ac:dyDescent="0.2">
      <c r="A124" s="24" t="s">
        <v>140</v>
      </c>
      <c r="B124" s="24" t="s">
        <v>146</v>
      </c>
      <c r="C124" s="21">
        <v>35</v>
      </c>
      <c r="D124" s="22">
        <v>1119477</v>
      </c>
      <c r="E124" s="22">
        <v>67168.62</v>
      </c>
      <c r="F124" s="23">
        <v>1.0491669905122146E-4</v>
      </c>
    </row>
    <row r="125" spans="1:6" x14ac:dyDescent="0.2">
      <c r="A125" s="24" t="s">
        <v>140</v>
      </c>
      <c r="B125" s="24" t="s">
        <v>147</v>
      </c>
      <c r="C125" s="21">
        <v>19</v>
      </c>
      <c r="D125" s="22">
        <v>508979</v>
      </c>
      <c r="E125" s="22">
        <v>30538.74</v>
      </c>
      <c r="F125" s="23">
        <v>4.7701200262615183E-5</v>
      </c>
    </row>
    <row r="126" spans="1:6" x14ac:dyDescent="0.2">
      <c r="A126" s="24" t="s">
        <v>140</v>
      </c>
      <c r="B126" s="24" t="s">
        <v>148</v>
      </c>
      <c r="C126" s="21">
        <v>13</v>
      </c>
      <c r="D126" s="22">
        <v>380425</v>
      </c>
      <c r="E126" s="22">
        <v>22825.5</v>
      </c>
      <c r="F126" s="23">
        <v>3.5653198088536817E-5</v>
      </c>
    </row>
    <row r="127" spans="1:6" x14ac:dyDescent="0.2">
      <c r="A127" s="24" t="s">
        <v>140</v>
      </c>
      <c r="B127" s="24" t="s">
        <v>540</v>
      </c>
      <c r="C127" s="21">
        <v>10</v>
      </c>
      <c r="D127" s="22">
        <v>123346</v>
      </c>
      <c r="E127" s="22">
        <v>7400.76</v>
      </c>
      <c r="F127" s="23">
        <v>1.1559911602625122E-5</v>
      </c>
    </row>
    <row r="128" spans="1:6" x14ac:dyDescent="0.2">
      <c r="A128" s="24" t="s">
        <v>140</v>
      </c>
      <c r="B128" s="24" t="s">
        <v>39</v>
      </c>
      <c r="C128" s="21">
        <v>25</v>
      </c>
      <c r="D128" s="22">
        <v>1127252</v>
      </c>
      <c r="E128" s="22">
        <v>66423.08</v>
      </c>
      <c r="F128" s="23">
        <v>1.0375217317871363E-4</v>
      </c>
    </row>
    <row r="129" spans="1:6" x14ac:dyDescent="0.2">
      <c r="A129" s="24" t="s">
        <v>149</v>
      </c>
      <c r="B129" s="24" t="s">
        <v>150</v>
      </c>
      <c r="C129" s="21">
        <v>852</v>
      </c>
      <c r="D129" s="22">
        <v>146818156</v>
      </c>
      <c r="E129" s="22">
        <v>8775042.5999999996</v>
      </c>
      <c r="F129" s="23">
        <v>1.3706527000641787E-2</v>
      </c>
    </row>
    <row r="130" spans="1:6" x14ac:dyDescent="0.2">
      <c r="A130" s="24" t="s">
        <v>149</v>
      </c>
      <c r="B130" s="24" t="s">
        <v>151</v>
      </c>
      <c r="C130" s="21">
        <v>383</v>
      </c>
      <c r="D130" s="22">
        <v>42296818</v>
      </c>
      <c r="E130" s="22">
        <v>2512229.31</v>
      </c>
      <c r="F130" s="23">
        <v>3.9240765474253866E-3</v>
      </c>
    </row>
    <row r="131" spans="1:6" x14ac:dyDescent="0.2">
      <c r="A131" s="24" t="s">
        <v>149</v>
      </c>
      <c r="B131" s="24" t="s">
        <v>152</v>
      </c>
      <c r="C131" s="21">
        <v>35</v>
      </c>
      <c r="D131" s="22">
        <v>2149367</v>
      </c>
      <c r="E131" s="22">
        <v>128962.02</v>
      </c>
      <c r="F131" s="23">
        <v>2.0143735931120224E-4</v>
      </c>
    </row>
    <row r="132" spans="1:6" x14ac:dyDescent="0.2">
      <c r="A132" s="24" t="s">
        <v>149</v>
      </c>
      <c r="B132" s="24" t="s">
        <v>153</v>
      </c>
      <c r="C132" s="21">
        <v>28</v>
      </c>
      <c r="D132" s="22">
        <v>709377</v>
      </c>
      <c r="E132" s="22">
        <v>42523.98</v>
      </c>
      <c r="F132" s="23">
        <v>6.6422022845194102E-5</v>
      </c>
    </row>
    <row r="133" spans="1:6" x14ac:dyDescent="0.2">
      <c r="A133" s="24" t="s">
        <v>149</v>
      </c>
      <c r="B133" s="24" t="s">
        <v>154</v>
      </c>
      <c r="C133" s="21">
        <v>14</v>
      </c>
      <c r="D133" s="22">
        <v>319415</v>
      </c>
      <c r="E133" s="22">
        <v>19164.900000000001</v>
      </c>
      <c r="F133" s="23">
        <v>2.9935378241309029E-5</v>
      </c>
    </row>
    <row r="134" spans="1:6" x14ac:dyDescent="0.2">
      <c r="A134" s="24" t="s">
        <v>149</v>
      </c>
      <c r="B134" s="24" t="s">
        <v>155</v>
      </c>
      <c r="C134" s="21">
        <v>13</v>
      </c>
      <c r="D134" s="22">
        <v>82265</v>
      </c>
      <c r="E134" s="22">
        <v>4935.8999999999996</v>
      </c>
      <c r="F134" s="23">
        <v>7.7098254340631692E-6</v>
      </c>
    </row>
    <row r="135" spans="1:6" x14ac:dyDescent="0.2">
      <c r="A135" s="24" t="s">
        <v>149</v>
      </c>
      <c r="B135" s="24" t="s">
        <v>156</v>
      </c>
      <c r="C135" s="21">
        <v>12</v>
      </c>
      <c r="D135" s="22">
        <v>742167</v>
      </c>
      <c r="E135" s="22">
        <v>44530.02</v>
      </c>
      <c r="F135" s="23">
        <v>6.9555436855556552E-5</v>
      </c>
    </row>
    <row r="136" spans="1:6" x14ac:dyDescent="0.2">
      <c r="A136" s="24" t="s">
        <v>149</v>
      </c>
      <c r="B136" s="24" t="s">
        <v>783</v>
      </c>
      <c r="C136" s="21">
        <v>11</v>
      </c>
      <c r="D136" s="22">
        <v>70134</v>
      </c>
      <c r="E136" s="22">
        <v>4208.04</v>
      </c>
      <c r="F136" s="23">
        <v>6.57291554114856E-6</v>
      </c>
    </row>
    <row r="137" spans="1:6" x14ac:dyDescent="0.2">
      <c r="A137" s="24" t="s">
        <v>149</v>
      </c>
      <c r="B137" s="24" t="s">
        <v>39</v>
      </c>
      <c r="C137" s="21">
        <v>53</v>
      </c>
      <c r="D137" s="22">
        <v>2124422</v>
      </c>
      <c r="E137" s="22">
        <v>121699.85</v>
      </c>
      <c r="F137" s="23">
        <v>1.9009392387440437E-4</v>
      </c>
    </row>
    <row r="138" spans="1:6" x14ac:dyDescent="0.2">
      <c r="A138" s="24" t="s">
        <v>157</v>
      </c>
      <c r="B138" s="24" t="s">
        <v>157</v>
      </c>
      <c r="C138" s="21">
        <v>242</v>
      </c>
      <c r="D138" s="22">
        <v>20039237</v>
      </c>
      <c r="E138" s="22">
        <v>1197639.9099999999</v>
      </c>
      <c r="F138" s="23">
        <v>1.8707013186991478E-3</v>
      </c>
    </row>
    <row r="139" spans="1:6" x14ac:dyDescent="0.2">
      <c r="A139" s="24" t="s">
        <v>157</v>
      </c>
      <c r="B139" s="24" t="s">
        <v>158</v>
      </c>
      <c r="C139" s="21">
        <v>51</v>
      </c>
      <c r="D139" s="22">
        <v>7593249</v>
      </c>
      <c r="E139" s="22">
        <v>454897.17</v>
      </c>
      <c r="F139" s="23">
        <v>7.1054473776805793E-4</v>
      </c>
    </row>
    <row r="140" spans="1:6" x14ac:dyDescent="0.2">
      <c r="A140" s="24" t="s">
        <v>157</v>
      </c>
      <c r="B140" s="24" t="s">
        <v>159</v>
      </c>
      <c r="C140" s="21">
        <v>31</v>
      </c>
      <c r="D140" s="22">
        <v>2000663</v>
      </c>
      <c r="E140" s="22">
        <v>120039.78</v>
      </c>
      <c r="F140" s="23">
        <v>1.8750091147376311E-4</v>
      </c>
    </row>
    <row r="141" spans="1:6" x14ac:dyDescent="0.2">
      <c r="A141" s="24" t="s">
        <v>157</v>
      </c>
      <c r="B141" s="24" t="s">
        <v>161</v>
      </c>
      <c r="C141" s="21">
        <v>16</v>
      </c>
      <c r="D141" s="22">
        <v>214884</v>
      </c>
      <c r="E141" s="22">
        <v>12893.04</v>
      </c>
      <c r="F141" s="23">
        <v>2.0138796919385282E-5</v>
      </c>
    </row>
    <row r="142" spans="1:6" x14ac:dyDescent="0.2">
      <c r="A142" s="24" t="s">
        <v>157</v>
      </c>
      <c r="B142" s="24" t="s">
        <v>160</v>
      </c>
      <c r="C142" s="21">
        <v>14</v>
      </c>
      <c r="D142" s="22">
        <v>93671</v>
      </c>
      <c r="E142" s="22">
        <v>5620.26</v>
      </c>
      <c r="F142" s="23">
        <v>8.7787887708518952E-6</v>
      </c>
    </row>
    <row r="143" spans="1:6" x14ac:dyDescent="0.2">
      <c r="A143" s="24" t="s">
        <v>157</v>
      </c>
      <c r="B143" s="24" t="s">
        <v>39</v>
      </c>
      <c r="C143" s="21">
        <v>34</v>
      </c>
      <c r="D143" s="22">
        <v>526339</v>
      </c>
      <c r="E143" s="22">
        <v>31433.29</v>
      </c>
      <c r="F143" s="23">
        <v>4.909847823462458E-5</v>
      </c>
    </row>
    <row r="144" spans="1:6" x14ac:dyDescent="0.2">
      <c r="A144" s="24" t="s">
        <v>162</v>
      </c>
      <c r="B144" s="24" t="s">
        <v>163</v>
      </c>
      <c r="C144" s="21">
        <v>200</v>
      </c>
      <c r="D144" s="22">
        <v>16828051</v>
      </c>
      <c r="E144" s="22">
        <v>1006889.23</v>
      </c>
      <c r="F144" s="23">
        <v>1.572750702959598E-3</v>
      </c>
    </row>
    <row r="145" spans="1:6" x14ac:dyDescent="0.2">
      <c r="A145" s="24" t="s">
        <v>162</v>
      </c>
      <c r="B145" s="24" t="s">
        <v>164</v>
      </c>
      <c r="C145" s="21">
        <v>69</v>
      </c>
      <c r="D145" s="22">
        <v>2983176</v>
      </c>
      <c r="E145" s="22">
        <v>178990.56</v>
      </c>
      <c r="F145" s="23">
        <v>2.7958142829984594E-4</v>
      </c>
    </row>
    <row r="146" spans="1:6" x14ac:dyDescent="0.2">
      <c r="A146" s="24" t="s">
        <v>162</v>
      </c>
      <c r="B146" s="24" t="s">
        <v>165</v>
      </c>
      <c r="C146" s="21">
        <v>40</v>
      </c>
      <c r="D146" s="22">
        <v>1533535</v>
      </c>
      <c r="E146" s="22">
        <v>92012.1</v>
      </c>
      <c r="F146" s="23">
        <v>1.4372196130828496E-4</v>
      </c>
    </row>
    <row r="147" spans="1:6" x14ac:dyDescent="0.2">
      <c r="A147" s="24" t="s">
        <v>162</v>
      </c>
      <c r="B147" s="24" t="s">
        <v>166</v>
      </c>
      <c r="C147" s="21">
        <v>35</v>
      </c>
      <c r="D147" s="22">
        <v>505342</v>
      </c>
      <c r="E147" s="22">
        <v>30320.52</v>
      </c>
      <c r="F147" s="23">
        <v>4.7360342849332645E-5</v>
      </c>
    </row>
    <row r="148" spans="1:6" x14ac:dyDescent="0.2">
      <c r="A148" s="24" t="s">
        <v>162</v>
      </c>
      <c r="B148" s="24" t="s">
        <v>167</v>
      </c>
      <c r="C148" s="21">
        <v>34</v>
      </c>
      <c r="D148" s="22">
        <v>1415224</v>
      </c>
      <c r="E148" s="22">
        <v>84913.44</v>
      </c>
      <c r="F148" s="23">
        <v>1.3263392682303062E-4</v>
      </c>
    </row>
    <row r="149" spans="1:6" x14ac:dyDescent="0.2">
      <c r="A149" s="24" t="s">
        <v>162</v>
      </c>
      <c r="B149" s="24" t="s">
        <v>168</v>
      </c>
      <c r="C149" s="21">
        <v>17</v>
      </c>
      <c r="D149" s="22">
        <v>200193</v>
      </c>
      <c r="E149" s="22">
        <v>12001.39</v>
      </c>
      <c r="F149" s="23">
        <v>1.8746048717784269E-5</v>
      </c>
    </row>
    <row r="150" spans="1:6" x14ac:dyDescent="0.2">
      <c r="A150" s="24" t="s">
        <v>162</v>
      </c>
      <c r="B150" s="24" t="s">
        <v>39</v>
      </c>
      <c r="C150" s="21">
        <v>20</v>
      </c>
      <c r="D150" s="22">
        <v>507965</v>
      </c>
      <c r="E150" s="22">
        <v>30383.18</v>
      </c>
      <c r="F150" s="23">
        <v>4.7458217129949835E-5</v>
      </c>
    </row>
    <row r="151" spans="1:6" x14ac:dyDescent="0.2">
      <c r="A151" s="24" t="s">
        <v>169</v>
      </c>
      <c r="B151" s="24" t="s">
        <v>170</v>
      </c>
      <c r="C151" s="21">
        <v>187</v>
      </c>
      <c r="D151" s="22">
        <v>21579042</v>
      </c>
      <c r="E151" s="22">
        <v>1283147.79</v>
      </c>
      <c r="F151" s="23">
        <v>2.0042637547365112E-3</v>
      </c>
    </row>
    <row r="152" spans="1:6" x14ac:dyDescent="0.2">
      <c r="A152" s="24" t="s">
        <v>169</v>
      </c>
      <c r="B152" s="24" t="s">
        <v>171</v>
      </c>
      <c r="C152" s="21">
        <v>20</v>
      </c>
      <c r="D152" s="22">
        <v>573730</v>
      </c>
      <c r="E152" s="22">
        <v>34423.800000000003</v>
      </c>
      <c r="F152" s="23">
        <v>5.3769624339452526E-5</v>
      </c>
    </row>
    <row r="153" spans="1:6" x14ac:dyDescent="0.2">
      <c r="A153" s="24" t="s">
        <v>169</v>
      </c>
      <c r="B153" s="24" t="s">
        <v>39</v>
      </c>
      <c r="C153" s="21">
        <v>22</v>
      </c>
      <c r="D153" s="22">
        <v>865651</v>
      </c>
      <c r="E153" s="22">
        <v>51906.53</v>
      </c>
      <c r="F153" s="23">
        <v>8.1077470205628743E-5</v>
      </c>
    </row>
    <row r="154" spans="1:6" x14ac:dyDescent="0.2">
      <c r="A154" s="24" t="s">
        <v>172</v>
      </c>
      <c r="B154" s="24" t="s">
        <v>173</v>
      </c>
      <c r="C154" s="21">
        <v>488</v>
      </c>
      <c r="D154" s="22">
        <v>79009667</v>
      </c>
      <c r="E154" s="22">
        <v>4722233.6500000004</v>
      </c>
      <c r="F154" s="23">
        <v>7.3760807756151781E-3</v>
      </c>
    </row>
    <row r="155" spans="1:6" x14ac:dyDescent="0.2">
      <c r="A155" s="24" t="s">
        <v>172</v>
      </c>
      <c r="B155" s="24" t="s">
        <v>174</v>
      </c>
      <c r="C155" s="21">
        <v>28</v>
      </c>
      <c r="D155" s="22">
        <v>1061455</v>
      </c>
      <c r="E155" s="22">
        <v>63687.3</v>
      </c>
      <c r="F155" s="23">
        <v>9.9478912734620088E-5</v>
      </c>
    </row>
    <row r="156" spans="1:6" x14ac:dyDescent="0.2">
      <c r="A156" s="24" t="s">
        <v>172</v>
      </c>
      <c r="B156" s="24" t="s">
        <v>175</v>
      </c>
      <c r="C156" s="21">
        <v>17</v>
      </c>
      <c r="D156" s="22">
        <v>475046</v>
      </c>
      <c r="E156" s="22">
        <v>28502.76</v>
      </c>
      <c r="F156" s="23">
        <v>4.4521020277760553E-5</v>
      </c>
    </row>
    <row r="157" spans="1:6" x14ac:dyDescent="0.2">
      <c r="A157" s="24" t="s">
        <v>172</v>
      </c>
      <c r="B157" s="24" t="s">
        <v>177</v>
      </c>
      <c r="C157" s="21">
        <v>17</v>
      </c>
      <c r="D157" s="22">
        <v>202423</v>
      </c>
      <c r="E157" s="22">
        <v>12145.38</v>
      </c>
      <c r="F157" s="23">
        <v>1.8970959628509922E-5</v>
      </c>
    </row>
    <row r="158" spans="1:6" x14ac:dyDescent="0.2">
      <c r="A158" s="24" t="s">
        <v>172</v>
      </c>
      <c r="B158" s="24" t="s">
        <v>176</v>
      </c>
      <c r="C158" s="21">
        <v>13</v>
      </c>
      <c r="D158" s="22">
        <v>229503</v>
      </c>
      <c r="E158" s="22">
        <v>13770.18</v>
      </c>
      <c r="F158" s="23">
        <v>2.1508880649046367E-5</v>
      </c>
    </row>
    <row r="159" spans="1:6" x14ac:dyDescent="0.2">
      <c r="A159" s="24" t="s">
        <v>172</v>
      </c>
      <c r="B159" s="24" t="s">
        <v>178</v>
      </c>
      <c r="C159" s="21">
        <v>11</v>
      </c>
      <c r="D159" s="22">
        <v>85647</v>
      </c>
      <c r="E159" s="22">
        <v>5138.82</v>
      </c>
      <c r="F159" s="23">
        <v>8.0267844034669449E-6</v>
      </c>
    </row>
    <row r="160" spans="1:6" x14ac:dyDescent="0.2">
      <c r="A160" s="24" t="s">
        <v>179</v>
      </c>
      <c r="B160" s="24" t="s">
        <v>180</v>
      </c>
      <c r="C160" s="21">
        <v>113</v>
      </c>
      <c r="D160" s="22">
        <v>10395370</v>
      </c>
      <c r="E160" s="22">
        <v>623249.86</v>
      </c>
      <c r="F160" s="23">
        <v>9.7350992167675792E-4</v>
      </c>
    </row>
    <row r="161" spans="1:6" x14ac:dyDescent="0.2">
      <c r="A161" s="24" t="s">
        <v>179</v>
      </c>
      <c r="B161" s="24" t="s">
        <v>181</v>
      </c>
      <c r="C161" s="21">
        <v>105</v>
      </c>
      <c r="D161" s="22">
        <v>6358358</v>
      </c>
      <c r="E161" s="22">
        <v>379797.73</v>
      </c>
      <c r="F161" s="23">
        <v>5.9324017880294498E-4</v>
      </c>
    </row>
    <row r="162" spans="1:6" x14ac:dyDescent="0.2">
      <c r="A162" s="24" t="s">
        <v>179</v>
      </c>
      <c r="B162" s="24" t="s">
        <v>183</v>
      </c>
      <c r="C162" s="21">
        <v>78</v>
      </c>
      <c r="D162" s="22">
        <v>4313273</v>
      </c>
      <c r="E162" s="22">
        <v>258647.58</v>
      </c>
      <c r="F162" s="23">
        <v>4.0400488071940031E-4</v>
      </c>
    </row>
    <row r="163" spans="1:6" x14ac:dyDescent="0.2">
      <c r="A163" s="24" t="s">
        <v>179</v>
      </c>
      <c r="B163" s="24" t="s">
        <v>182</v>
      </c>
      <c r="C163" s="21">
        <v>74</v>
      </c>
      <c r="D163" s="22">
        <v>5881416</v>
      </c>
      <c r="E163" s="22">
        <v>352884.96</v>
      </c>
      <c r="F163" s="23">
        <v>5.5120270668092221E-4</v>
      </c>
    </row>
    <row r="164" spans="1:6" x14ac:dyDescent="0.2">
      <c r="A164" s="24" t="s">
        <v>179</v>
      </c>
      <c r="B164" s="24" t="s">
        <v>184</v>
      </c>
      <c r="C164" s="21">
        <v>69</v>
      </c>
      <c r="D164" s="22">
        <v>1643998</v>
      </c>
      <c r="E164" s="22">
        <v>97540.3</v>
      </c>
      <c r="F164" s="23">
        <v>1.5235695329851733E-4</v>
      </c>
    </row>
    <row r="165" spans="1:6" x14ac:dyDescent="0.2">
      <c r="A165" s="24" t="s">
        <v>179</v>
      </c>
      <c r="B165" s="24" t="s">
        <v>185</v>
      </c>
      <c r="C165" s="21">
        <v>56</v>
      </c>
      <c r="D165" s="22">
        <v>5480551</v>
      </c>
      <c r="E165" s="22">
        <v>328833.06</v>
      </c>
      <c r="F165" s="23">
        <v>5.1363388430657425E-4</v>
      </c>
    </row>
    <row r="166" spans="1:6" x14ac:dyDescent="0.2">
      <c r="A166" s="24" t="s">
        <v>179</v>
      </c>
      <c r="B166" s="24" t="s">
        <v>186</v>
      </c>
      <c r="C166" s="21">
        <v>43</v>
      </c>
      <c r="D166" s="22">
        <v>1397338</v>
      </c>
      <c r="E166" s="22">
        <v>83840.28</v>
      </c>
      <c r="F166" s="23">
        <v>1.3095766185355814E-4</v>
      </c>
    </row>
    <row r="167" spans="1:6" x14ac:dyDescent="0.2">
      <c r="A167" s="24" t="s">
        <v>179</v>
      </c>
      <c r="B167" s="24" t="s">
        <v>187</v>
      </c>
      <c r="C167" s="21">
        <v>28</v>
      </c>
      <c r="D167" s="22">
        <v>1832497</v>
      </c>
      <c r="E167" s="22">
        <v>106117.04</v>
      </c>
      <c r="F167" s="23">
        <v>1.6575373366143936E-4</v>
      </c>
    </row>
    <row r="168" spans="1:6" x14ac:dyDescent="0.2">
      <c r="A168" s="24" t="s">
        <v>179</v>
      </c>
      <c r="B168" s="24" t="s">
        <v>188</v>
      </c>
      <c r="C168" s="21">
        <v>15</v>
      </c>
      <c r="D168" s="22">
        <v>291388</v>
      </c>
      <c r="E168" s="22">
        <v>17483.28</v>
      </c>
      <c r="F168" s="23">
        <v>2.7308704960564011E-5</v>
      </c>
    </row>
    <row r="169" spans="1:6" x14ac:dyDescent="0.2">
      <c r="A169" s="24" t="s">
        <v>179</v>
      </c>
      <c r="B169" s="24" t="s">
        <v>764</v>
      </c>
      <c r="C169" s="21">
        <v>13</v>
      </c>
      <c r="D169" s="22">
        <v>232392</v>
      </c>
      <c r="E169" s="22">
        <v>13943.52</v>
      </c>
      <c r="F169" s="23">
        <v>2.1779635960284545E-5</v>
      </c>
    </row>
    <row r="170" spans="1:6" x14ac:dyDescent="0.2">
      <c r="A170" s="24" t="s">
        <v>179</v>
      </c>
      <c r="B170" s="24" t="s">
        <v>39</v>
      </c>
      <c r="C170" s="21">
        <v>73</v>
      </c>
      <c r="D170" s="22">
        <v>2970008</v>
      </c>
      <c r="E170" s="22">
        <v>169803.36</v>
      </c>
      <c r="F170" s="23">
        <v>2.6523111564605935E-4</v>
      </c>
    </row>
    <row r="171" spans="1:6" x14ac:dyDescent="0.2">
      <c r="A171" s="24" t="s">
        <v>172</v>
      </c>
      <c r="B171" s="24" t="s">
        <v>39</v>
      </c>
      <c r="C171" s="21">
        <v>35</v>
      </c>
      <c r="D171" s="22">
        <v>994966</v>
      </c>
      <c r="E171" s="22">
        <v>59444.87</v>
      </c>
      <c r="F171" s="23">
        <v>9.2852280364387181E-5</v>
      </c>
    </row>
    <row r="172" spans="1:6" x14ac:dyDescent="0.2">
      <c r="A172" s="24" t="s">
        <v>189</v>
      </c>
      <c r="B172" s="24" t="s">
        <v>189</v>
      </c>
      <c r="C172" s="21">
        <v>633</v>
      </c>
      <c r="D172" s="22">
        <v>97648044</v>
      </c>
      <c r="E172" s="22">
        <v>5838089.9199999999</v>
      </c>
      <c r="F172" s="23">
        <v>9.1190368831548067E-3</v>
      </c>
    </row>
    <row r="173" spans="1:6" x14ac:dyDescent="0.2">
      <c r="A173" s="24" t="s">
        <v>189</v>
      </c>
      <c r="B173" s="24" t="s">
        <v>190</v>
      </c>
      <c r="C173" s="21">
        <v>221</v>
      </c>
      <c r="D173" s="22">
        <v>17061495</v>
      </c>
      <c r="E173" s="22">
        <v>1020129.36</v>
      </c>
      <c r="F173" s="23">
        <v>1.593431650917276E-3</v>
      </c>
    </row>
    <row r="174" spans="1:6" x14ac:dyDescent="0.2">
      <c r="A174" s="24" t="s">
        <v>189</v>
      </c>
      <c r="B174" s="24" t="s">
        <v>191</v>
      </c>
      <c r="C174" s="21">
        <v>72</v>
      </c>
      <c r="D174" s="22">
        <v>3805203</v>
      </c>
      <c r="E174" s="22">
        <v>228312.18</v>
      </c>
      <c r="F174" s="23">
        <v>3.5662129546190326E-4</v>
      </c>
    </row>
    <row r="175" spans="1:6" x14ac:dyDescent="0.2">
      <c r="A175" s="24" t="s">
        <v>189</v>
      </c>
      <c r="B175" s="24" t="s">
        <v>192</v>
      </c>
      <c r="C175" s="21">
        <v>36</v>
      </c>
      <c r="D175" s="22">
        <v>1789587</v>
      </c>
      <c r="E175" s="22">
        <v>107375.22</v>
      </c>
      <c r="F175" s="23">
        <v>1.6771899798296728E-4</v>
      </c>
    </row>
    <row r="176" spans="1:6" x14ac:dyDescent="0.2">
      <c r="A176" s="24" t="s">
        <v>189</v>
      </c>
      <c r="B176" s="24" t="s">
        <v>193</v>
      </c>
      <c r="C176" s="21">
        <v>31</v>
      </c>
      <c r="D176" s="22">
        <v>649490</v>
      </c>
      <c r="E176" s="22">
        <v>38969.4</v>
      </c>
      <c r="F176" s="23">
        <v>6.0869805156137945E-5</v>
      </c>
    </row>
    <row r="177" spans="1:6" x14ac:dyDescent="0.2">
      <c r="A177" s="24" t="s">
        <v>189</v>
      </c>
      <c r="B177" s="24" t="s">
        <v>195</v>
      </c>
      <c r="C177" s="21">
        <v>26</v>
      </c>
      <c r="D177" s="22">
        <v>487027</v>
      </c>
      <c r="E177" s="22">
        <v>29221.62</v>
      </c>
      <c r="F177" s="23">
        <v>4.5643872262511186E-5</v>
      </c>
    </row>
    <row r="178" spans="1:6" x14ac:dyDescent="0.2">
      <c r="A178" s="24" t="s">
        <v>189</v>
      </c>
      <c r="B178" s="24" t="s">
        <v>194</v>
      </c>
      <c r="C178" s="21">
        <v>24</v>
      </c>
      <c r="D178" s="22">
        <v>687158</v>
      </c>
      <c r="E178" s="22">
        <v>41150.75</v>
      </c>
      <c r="F178" s="23">
        <v>6.4277051597636694E-5</v>
      </c>
    </row>
    <row r="179" spans="1:6" x14ac:dyDescent="0.2">
      <c r="A179" s="24" t="s">
        <v>189</v>
      </c>
      <c r="B179" s="24" t="s">
        <v>196</v>
      </c>
      <c r="C179" s="21">
        <v>15</v>
      </c>
      <c r="D179" s="22">
        <v>761870</v>
      </c>
      <c r="E179" s="22">
        <v>45712.2</v>
      </c>
      <c r="F179" s="23">
        <v>7.1401989952588657E-5</v>
      </c>
    </row>
    <row r="180" spans="1:6" x14ac:dyDescent="0.2">
      <c r="A180" s="24" t="s">
        <v>189</v>
      </c>
      <c r="B180" s="24" t="s">
        <v>197</v>
      </c>
      <c r="C180" s="21">
        <v>14</v>
      </c>
      <c r="D180" s="22">
        <v>339193</v>
      </c>
      <c r="E180" s="22">
        <v>20351.580000000002</v>
      </c>
      <c r="F180" s="23">
        <v>3.178896029242313E-5</v>
      </c>
    </row>
    <row r="181" spans="1:6" x14ac:dyDescent="0.2">
      <c r="A181" s="24" t="s">
        <v>189</v>
      </c>
      <c r="B181" s="24" t="s">
        <v>198</v>
      </c>
      <c r="C181" s="21">
        <v>13</v>
      </c>
      <c r="D181" s="22">
        <v>856135</v>
      </c>
      <c r="E181" s="22">
        <v>51368.1</v>
      </c>
      <c r="F181" s="23">
        <v>8.0236448039769899E-5</v>
      </c>
    </row>
    <row r="182" spans="1:6" x14ac:dyDescent="0.2">
      <c r="A182" s="24" t="s">
        <v>189</v>
      </c>
      <c r="B182" s="24" t="s">
        <v>199</v>
      </c>
      <c r="C182" s="21">
        <v>13</v>
      </c>
      <c r="D182" s="22">
        <v>442303</v>
      </c>
      <c r="E182" s="22">
        <v>26538.18</v>
      </c>
      <c r="F182" s="23">
        <v>4.145236636434014E-5</v>
      </c>
    </row>
    <row r="183" spans="1:6" x14ac:dyDescent="0.2">
      <c r="A183" s="24" t="s">
        <v>189</v>
      </c>
      <c r="B183" s="24" t="s">
        <v>39</v>
      </c>
      <c r="C183" s="21">
        <v>37</v>
      </c>
      <c r="D183" s="22">
        <v>867641</v>
      </c>
      <c r="E183" s="22">
        <v>51876.6</v>
      </c>
      <c r="F183" s="23">
        <v>8.1030719851034536E-5</v>
      </c>
    </row>
    <row r="184" spans="1:6" x14ac:dyDescent="0.2">
      <c r="A184" s="24" t="s">
        <v>200</v>
      </c>
      <c r="B184" s="24" t="s">
        <v>201</v>
      </c>
      <c r="C184" s="21">
        <v>274</v>
      </c>
      <c r="D184" s="22">
        <v>28966494</v>
      </c>
      <c r="E184" s="22">
        <v>1729813.6</v>
      </c>
      <c r="F184" s="23">
        <v>2.7019511921773888E-3</v>
      </c>
    </row>
    <row r="185" spans="1:6" x14ac:dyDescent="0.2">
      <c r="A185" s="24" t="s">
        <v>200</v>
      </c>
      <c r="B185" s="24" t="s">
        <v>202</v>
      </c>
      <c r="C185" s="21">
        <v>37</v>
      </c>
      <c r="D185" s="22">
        <v>911401</v>
      </c>
      <c r="E185" s="22">
        <v>54684.06</v>
      </c>
      <c r="F185" s="23">
        <v>8.5415943723705175E-5</v>
      </c>
    </row>
    <row r="186" spans="1:6" x14ac:dyDescent="0.2">
      <c r="A186" s="24" t="s">
        <v>200</v>
      </c>
      <c r="B186" s="24" t="s">
        <v>204</v>
      </c>
      <c r="C186" s="21">
        <v>28</v>
      </c>
      <c r="D186" s="22">
        <v>587833</v>
      </c>
      <c r="E186" s="22">
        <v>35269.980000000003</v>
      </c>
      <c r="F186" s="23">
        <v>5.5091348865029541E-5</v>
      </c>
    </row>
    <row r="187" spans="1:6" x14ac:dyDescent="0.2">
      <c r="A187" s="24" t="s">
        <v>200</v>
      </c>
      <c r="B187" s="24" t="s">
        <v>203</v>
      </c>
      <c r="C187" s="21">
        <v>28</v>
      </c>
      <c r="D187" s="22">
        <v>704207</v>
      </c>
      <c r="E187" s="22">
        <v>42252.42</v>
      </c>
      <c r="F187" s="23">
        <v>6.5997848896193057E-5</v>
      </c>
    </row>
    <row r="188" spans="1:6" x14ac:dyDescent="0.2">
      <c r="A188" s="24" t="s">
        <v>200</v>
      </c>
      <c r="B188" s="24" t="s">
        <v>205</v>
      </c>
      <c r="C188" s="21">
        <v>21</v>
      </c>
      <c r="D188" s="22">
        <v>840528</v>
      </c>
      <c r="E188" s="22">
        <v>50431.68</v>
      </c>
      <c r="F188" s="23">
        <v>7.8773769555002092E-5</v>
      </c>
    </row>
    <row r="189" spans="1:6" x14ac:dyDescent="0.2">
      <c r="A189" s="24" t="s">
        <v>200</v>
      </c>
      <c r="B189" s="24" t="s">
        <v>208</v>
      </c>
      <c r="C189" s="21">
        <v>19</v>
      </c>
      <c r="D189" s="22">
        <v>397781</v>
      </c>
      <c r="E189" s="22">
        <v>23866.86</v>
      </c>
      <c r="F189" s="23">
        <v>3.7279791782496583E-5</v>
      </c>
    </row>
    <row r="190" spans="1:6" x14ac:dyDescent="0.2">
      <c r="A190" s="24" t="s">
        <v>200</v>
      </c>
      <c r="B190" s="24" t="s">
        <v>206</v>
      </c>
      <c r="C190" s="21">
        <v>15</v>
      </c>
      <c r="D190" s="22">
        <v>460480</v>
      </c>
      <c r="E190" s="22">
        <v>27628.799999999999</v>
      </c>
      <c r="F190" s="23">
        <v>4.3155903675650738E-5</v>
      </c>
    </row>
    <row r="191" spans="1:6" x14ac:dyDescent="0.2">
      <c r="A191" s="24" t="s">
        <v>200</v>
      </c>
      <c r="B191" s="24" t="s">
        <v>207</v>
      </c>
      <c r="C191" s="21">
        <v>14</v>
      </c>
      <c r="D191" s="22">
        <v>826423</v>
      </c>
      <c r="E191" s="22">
        <v>49585.38</v>
      </c>
      <c r="F191" s="23">
        <v>7.7451857590649564E-5</v>
      </c>
    </row>
    <row r="192" spans="1:6" x14ac:dyDescent="0.2">
      <c r="A192" s="24" t="s">
        <v>200</v>
      </c>
      <c r="B192" s="24" t="s">
        <v>39</v>
      </c>
      <c r="C192" s="21">
        <v>34</v>
      </c>
      <c r="D192" s="22">
        <v>878038</v>
      </c>
      <c r="E192" s="22">
        <v>51243.23</v>
      </c>
      <c r="F192" s="23">
        <v>8.0041402373943723E-5</v>
      </c>
    </row>
    <row r="193" spans="1:6" x14ac:dyDescent="0.2">
      <c r="A193" s="24" t="s">
        <v>209</v>
      </c>
      <c r="B193" s="24" t="s">
        <v>210</v>
      </c>
      <c r="C193" s="21">
        <v>373</v>
      </c>
      <c r="D193" s="22">
        <v>193606214</v>
      </c>
      <c r="E193" s="22">
        <v>11496939.210000001</v>
      </c>
      <c r="F193" s="23">
        <v>1.7958101731221483E-2</v>
      </c>
    </row>
    <row r="194" spans="1:6" x14ac:dyDescent="0.2">
      <c r="A194" s="24" t="s">
        <v>209</v>
      </c>
      <c r="B194" s="24" t="s">
        <v>211</v>
      </c>
      <c r="C194" s="21">
        <v>293</v>
      </c>
      <c r="D194" s="22">
        <v>70655704</v>
      </c>
      <c r="E194" s="22">
        <v>4239226.46</v>
      </c>
      <c r="F194" s="23">
        <v>6.6216284734418387E-3</v>
      </c>
    </row>
    <row r="195" spans="1:6" x14ac:dyDescent="0.2">
      <c r="A195" s="24" t="s">
        <v>209</v>
      </c>
      <c r="B195" s="24" t="s">
        <v>212</v>
      </c>
      <c r="C195" s="21">
        <v>235</v>
      </c>
      <c r="D195" s="22">
        <v>19978933</v>
      </c>
      <c r="E195" s="22">
        <v>1198659.48</v>
      </c>
      <c r="F195" s="23">
        <v>1.8722938766354529E-3</v>
      </c>
    </row>
    <row r="196" spans="1:6" x14ac:dyDescent="0.2">
      <c r="A196" s="24" t="s">
        <v>209</v>
      </c>
      <c r="B196" s="24" t="s">
        <v>213</v>
      </c>
      <c r="C196" s="21">
        <v>205</v>
      </c>
      <c r="D196" s="22">
        <v>25179054</v>
      </c>
      <c r="E196" s="22">
        <v>1507315.22</v>
      </c>
      <c r="F196" s="23">
        <v>2.3544109929914546E-3</v>
      </c>
    </row>
    <row r="197" spans="1:6" x14ac:dyDescent="0.2">
      <c r="A197" s="24" t="s">
        <v>209</v>
      </c>
      <c r="B197" s="24" t="s">
        <v>214</v>
      </c>
      <c r="C197" s="21">
        <v>72</v>
      </c>
      <c r="D197" s="22">
        <v>3109152</v>
      </c>
      <c r="E197" s="22">
        <v>186549.12</v>
      </c>
      <c r="F197" s="23">
        <v>2.9138782189227943E-4</v>
      </c>
    </row>
    <row r="198" spans="1:6" x14ac:dyDescent="0.2">
      <c r="A198" s="24" t="s">
        <v>209</v>
      </c>
      <c r="B198" s="24" t="s">
        <v>215</v>
      </c>
      <c r="C198" s="21">
        <v>62</v>
      </c>
      <c r="D198" s="22">
        <v>4034691</v>
      </c>
      <c r="E198" s="22">
        <v>242081.46</v>
      </c>
      <c r="F198" s="23">
        <v>3.7812877032013324E-4</v>
      </c>
    </row>
    <row r="199" spans="1:6" x14ac:dyDescent="0.2">
      <c r="A199" s="24" t="s">
        <v>209</v>
      </c>
      <c r="B199" s="24" t="s">
        <v>216</v>
      </c>
      <c r="C199" s="21">
        <v>58</v>
      </c>
      <c r="D199" s="22">
        <v>1586457</v>
      </c>
      <c r="E199" s="22">
        <v>95108.81</v>
      </c>
      <c r="F199" s="23">
        <v>1.485589907294478E-4</v>
      </c>
    </row>
    <row r="200" spans="1:6" x14ac:dyDescent="0.2">
      <c r="A200" s="24" t="s">
        <v>209</v>
      </c>
      <c r="B200" s="24" t="s">
        <v>217</v>
      </c>
      <c r="C200" s="21">
        <v>46</v>
      </c>
      <c r="D200" s="22">
        <v>800571</v>
      </c>
      <c r="E200" s="22">
        <v>48034.26</v>
      </c>
      <c r="F200" s="23">
        <v>7.5029023978282199E-5</v>
      </c>
    </row>
    <row r="201" spans="1:6" x14ac:dyDescent="0.2">
      <c r="A201" s="24" t="s">
        <v>209</v>
      </c>
      <c r="B201" s="24" t="s">
        <v>218</v>
      </c>
      <c r="C201" s="21">
        <v>38</v>
      </c>
      <c r="D201" s="22">
        <v>3925491</v>
      </c>
      <c r="E201" s="22">
        <v>234978.38</v>
      </c>
      <c r="F201" s="23">
        <v>3.6703383183998059E-4</v>
      </c>
    </row>
    <row r="202" spans="1:6" x14ac:dyDescent="0.2">
      <c r="A202" s="24" t="s">
        <v>209</v>
      </c>
      <c r="B202" s="24" t="s">
        <v>221</v>
      </c>
      <c r="C202" s="21">
        <v>35</v>
      </c>
      <c r="D202" s="22">
        <v>3052841</v>
      </c>
      <c r="E202" s="22">
        <v>183170.46</v>
      </c>
      <c r="F202" s="23">
        <v>2.8611038944813515E-4</v>
      </c>
    </row>
    <row r="203" spans="1:6" x14ac:dyDescent="0.2">
      <c r="A203" s="24" t="s">
        <v>209</v>
      </c>
      <c r="B203" s="24" t="s">
        <v>220</v>
      </c>
      <c r="C203" s="21">
        <v>33</v>
      </c>
      <c r="D203" s="22">
        <v>907913</v>
      </c>
      <c r="E203" s="22">
        <v>54474.78</v>
      </c>
      <c r="F203" s="23">
        <v>8.5089050499198855E-5</v>
      </c>
    </row>
    <row r="204" spans="1:6" x14ac:dyDescent="0.2">
      <c r="A204" s="24" t="s">
        <v>209</v>
      </c>
      <c r="B204" s="24" t="s">
        <v>219</v>
      </c>
      <c r="C204" s="21">
        <v>31</v>
      </c>
      <c r="D204" s="22">
        <v>1839081</v>
      </c>
      <c r="E204" s="22">
        <v>110344.86</v>
      </c>
      <c r="F204" s="23">
        <v>1.7235754536075278E-4</v>
      </c>
    </row>
    <row r="205" spans="1:6" x14ac:dyDescent="0.2">
      <c r="A205" s="24" t="s">
        <v>209</v>
      </c>
      <c r="B205" s="24" t="s">
        <v>222</v>
      </c>
      <c r="C205" s="21">
        <v>23</v>
      </c>
      <c r="D205" s="22">
        <v>677211</v>
      </c>
      <c r="E205" s="22">
        <v>40606.559999999998</v>
      </c>
      <c r="F205" s="23">
        <v>6.3427032370552908E-5</v>
      </c>
    </row>
    <row r="206" spans="1:6" x14ac:dyDescent="0.2">
      <c r="A206" s="24" t="s">
        <v>209</v>
      </c>
      <c r="B206" s="24" t="s">
        <v>223</v>
      </c>
      <c r="C206" s="21">
        <v>23</v>
      </c>
      <c r="D206" s="22">
        <v>696665</v>
      </c>
      <c r="E206" s="22">
        <v>41799.9</v>
      </c>
      <c r="F206" s="23">
        <v>6.5291017273708352E-5</v>
      </c>
    </row>
    <row r="207" spans="1:6" x14ac:dyDescent="0.2">
      <c r="A207" s="24" t="s">
        <v>209</v>
      </c>
      <c r="B207" s="24" t="s">
        <v>582</v>
      </c>
      <c r="C207" s="21">
        <v>12</v>
      </c>
      <c r="D207" s="22">
        <v>10334688</v>
      </c>
      <c r="E207" s="22">
        <v>620081.28</v>
      </c>
      <c r="F207" s="23">
        <v>9.6856063204895672E-4</v>
      </c>
    </row>
    <row r="208" spans="1:6" x14ac:dyDescent="0.2">
      <c r="A208" s="24" t="s">
        <v>209</v>
      </c>
      <c r="B208" s="24" t="s">
        <v>771</v>
      </c>
      <c r="C208" s="21">
        <v>11</v>
      </c>
      <c r="D208" s="22">
        <v>3321474</v>
      </c>
      <c r="E208" s="22">
        <v>199288.44</v>
      </c>
      <c r="F208" s="23">
        <v>3.1128650974022402E-4</v>
      </c>
    </row>
    <row r="209" spans="1:6" x14ac:dyDescent="0.2">
      <c r="A209" s="24" t="s">
        <v>209</v>
      </c>
      <c r="B209" s="24" t="s">
        <v>39</v>
      </c>
      <c r="C209" s="21">
        <v>42</v>
      </c>
      <c r="D209" s="22">
        <v>2197251</v>
      </c>
      <c r="E209" s="22">
        <v>131590.60999999999</v>
      </c>
      <c r="F209" s="23">
        <v>2.0554319006906279E-4</v>
      </c>
    </row>
    <row r="210" spans="1:6" x14ac:dyDescent="0.2">
      <c r="A210" s="24" t="s">
        <v>224</v>
      </c>
      <c r="B210" s="24" t="s">
        <v>225</v>
      </c>
      <c r="C210" s="21">
        <v>262</v>
      </c>
      <c r="D210" s="22">
        <v>18792431</v>
      </c>
      <c r="E210" s="22">
        <v>1125597.52</v>
      </c>
      <c r="F210" s="23">
        <v>1.7581718406398886E-3</v>
      </c>
    </row>
    <row r="211" spans="1:6" x14ac:dyDescent="0.2">
      <c r="A211" s="24" t="s">
        <v>224</v>
      </c>
      <c r="B211" s="24" t="s">
        <v>227</v>
      </c>
      <c r="C211" s="21">
        <v>20</v>
      </c>
      <c r="D211" s="22">
        <v>682266</v>
      </c>
      <c r="E211" s="22">
        <v>40935.96</v>
      </c>
      <c r="F211" s="23">
        <v>6.3941551809354425E-5</v>
      </c>
    </row>
    <row r="212" spans="1:6" x14ac:dyDescent="0.2">
      <c r="A212" s="24" t="s">
        <v>224</v>
      </c>
      <c r="B212" s="24" t="s">
        <v>226</v>
      </c>
      <c r="C212" s="21">
        <v>19</v>
      </c>
      <c r="D212" s="22">
        <v>809765</v>
      </c>
      <c r="E212" s="22">
        <v>48585.9</v>
      </c>
      <c r="F212" s="23">
        <v>7.5890680029346168E-5</v>
      </c>
    </row>
    <row r="213" spans="1:6" x14ac:dyDescent="0.2">
      <c r="A213" s="24" t="s">
        <v>224</v>
      </c>
      <c r="B213" s="24" t="s">
        <v>39</v>
      </c>
      <c r="C213" s="21">
        <v>19</v>
      </c>
      <c r="D213" s="22">
        <v>425741</v>
      </c>
      <c r="E213" s="22">
        <v>25082.959999999999</v>
      </c>
      <c r="F213" s="23">
        <v>3.9179327573408921E-5</v>
      </c>
    </row>
    <row r="214" spans="1:6" x14ac:dyDescent="0.2">
      <c r="A214" s="24" t="s">
        <v>228</v>
      </c>
      <c r="B214" s="24" t="s">
        <v>229</v>
      </c>
      <c r="C214" s="21">
        <v>91</v>
      </c>
      <c r="D214" s="22">
        <v>4027990</v>
      </c>
      <c r="E214" s="22">
        <v>239282.86</v>
      </c>
      <c r="F214" s="23">
        <v>3.7375738567705513E-4</v>
      </c>
    </row>
    <row r="215" spans="1:6" x14ac:dyDescent="0.2">
      <c r="A215" s="24" t="s">
        <v>228</v>
      </c>
      <c r="B215" s="24" t="s">
        <v>230</v>
      </c>
      <c r="C215" s="21">
        <v>85</v>
      </c>
      <c r="D215" s="22">
        <v>6577143</v>
      </c>
      <c r="E215" s="22">
        <v>394628.58</v>
      </c>
      <c r="F215" s="23">
        <v>6.1640581516891186E-4</v>
      </c>
    </row>
    <row r="216" spans="1:6" x14ac:dyDescent="0.2">
      <c r="A216" s="24" t="s">
        <v>228</v>
      </c>
      <c r="B216" s="24" t="s">
        <v>231</v>
      </c>
      <c r="C216" s="21">
        <v>14</v>
      </c>
      <c r="D216" s="22">
        <v>151761</v>
      </c>
      <c r="E216" s="22">
        <v>9105.66</v>
      </c>
      <c r="F216" s="23">
        <v>1.4222948005820951E-5</v>
      </c>
    </row>
    <row r="217" spans="1:6" x14ac:dyDescent="0.2">
      <c r="A217" s="24" t="s">
        <v>228</v>
      </c>
      <c r="B217" s="24" t="s">
        <v>232</v>
      </c>
      <c r="C217" s="21">
        <v>12</v>
      </c>
      <c r="D217" s="22">
        <v>319369</v>
      </c>
      <c r="E217" s="22">
        <v>19162.14</v>
      </c>
      <c r="F217" s="23">
        <v>2.9931067149472074E-5</v>
      </c>
    </row>
    <row r="218" spans="1:6" x14ac:dyDescent="0.2">
      <c r="A218" s="24" t="s">
        <v>228</v>
      </c>
      <c r="B218" s="24" t="s">
        <v>39</v>
      </c>
      <c r="C218" s="21">
        <v>42</v>
      </c>
      <c r="D218" s="22">
        <v>910617</v>
      </c>
      <c r="E218" s="22">
        <v>54012.69</v>
      </c>
      <c r="F218" s="23">
        <v>8.4367270634366453E-5</v>
      </c>
    </row>
    <row r="219" spans="1:6" x14ac:dyDescent="0.2">
      <c r="A219" s="24" t="s">
        <v>233</v>
      </c>
      <c r="B219" s="24" t="s">
        <v>234</v>
      </c>
      <c r="C219" s="21">
        <v>297</v>
      </c>
      <c r="D219" s="22">
        <v>26861812</v>
      </c>
      <c r="E219" s="22">
        <v>1607100.11</v>
      </c>
      <c r="F219" s="23">
        <v>2.5102739729661698E-3</v>
      </c>
    </row>
    <row r="220" spans="1:6" x14ac:dyDescent="0.2">
      <c r="A220" s="24" t="s">
        <v>233</v>
      </c>
      <c r="B220" s="24" t="s">
        <v>237</v>
      </c>
      <c r="C220" s="21">
        <v>53</v>
      </c>
      <c r="D220" s="22">
        <v>3230197</v>
      </c>
      <c r="E220" s="22">
        <v>193757.48</v>
      </c>
      <c r="F220" s="23">
        <v>3.0264720665815469E-4</v>
      </c>
    </row>
    <row r="221" spans="1:6" x14ac:dyDescent="0.2">
      <c r="A221" s="24" t="s">
        <v>233</v>
      </c>
      <c r="B221" s="24" t="s">
        <v>235</v>
      </c>
      <c r="C221" s="21">
        <v>48</v>
      </c>
      <c r="D221" s="22">
        <v>600588</v>
      </c>
      <c r="E221" s="22">
        <v>36035.279999999999</v>
      </c>
      <c r="F221" s="23">
        <v>5.6286739655906283E-5</v>
      </c>
    </row>
    <row r="222" spans="1:6" x14ac:dyDescent="0.2">
      <c r="A222" s="24" t="s">
        <v>233</v>
      </c>
      <c r="B222" s="24" t="s">
        <v>236</v>
      </c>
      <c r="C222" s="21">
        <v>39</v>
      </c>
      <c r="D222" s="22">
        <v>564657</v>
      </c>
      <c r="E222" s="22">
        <v>33879.42</v>
      </c>
      <c r="F222" s="23">
        <v>5.2919308334307501E-5</v>
      </c>
    </row>
    <row r="223" spans="1:6" x14ac:dyDescent="0.2">
      <c r="A223" s="24" t="s">
        <v>233</v>
      </c>
      <c r="B223" s="24" t="s">
        <v>238</v>
      </c>
      <c r="C223" s="21">
        <v>34</v>
      </c>
      <c r="D223" s="22">
        <v>969946</v>
      </c>
      <c r="E223" s="22">
        <v>58196.76</v>
      </c>
      <c r="F223" s="23">
        <v>9.0902745280104969E-5</v>
      </c>
    </row>
    <row r="224" spans="1:6" x14ac:dyDescent="0.2">
      <c r="A224" s="24" t="s">
        <v>233</v>
      </c>
      <c r="B224" s="24" t="s">
        <v>185</v>
      </c>
      <c r="C224" s="21">
        <v>26</v>
      </c>
      <c r="D224" s="22">
        <v>1381381</v>
      </c>
      <c r="E224" s="22">
        <v>82882.86</v>
      </c>
      <c r="F224" s="23">
        <v>1.294621815830744E-4</v>
      </c>
    </row>
    <row r="225" spans="1:6" x14ac:dyDescent="0.2">
      <c r="A225" s="24" t="s">
        <v>233</v>
      </c>
      <c r="B225" s="24" t="s">
        <v>239</v>
      </c>
      <c r="C225" s="21">
        <v>25</v>
      </c>
      <c r="D225" s="22">
        <v>608947</v>
      </c>
      <c r="E225" s="22">
        <v>36536.82</v>
      </c>
      <c r="F225" s="23">
        <v>5.7070140018190782E-5</v>
      </c>
    </row>
    <row r="226" spans="1:6" x14ac:dyDescent="0.2">
      <c r="A226" s="24" t="s">
        <v>233</v>
      </c>
      <c r="B226" s="24" t="s">
        <v>240</v>
      </c>
      <c r="C226" s="21">
        <v>24</v>
      </c>
      <c r="D226" s="22">
        <v>879718</v>
      </c>
      <c r="E226" s="22">
        <v>52783.08</v>
      </c>
      <c r="F226" s="23">
        <v>8.2446632361310196E-5</v>
      </c>
    </row>
    <row r="227" spans="1:6" x14ac:dyDescent="0.2">
      <c r="A227" s="24" t="s">
        <v>233</v>
      </c>
      <c r="B227" s="24" t="s">
        <v>241</v>
      </c>
      <c r="C227" s="21">
        <v>14</v>
      </c>
      <c r="D227" s="22">
        <v>760786</v>
      </c>
      <c r="E227" s="22">
        <v>45647.16</v>
      </c>
      <c r="F227" s="23">
        <v>7.1300398136257007E-5</v>
      </c>
    </row>
    <row r="228" spans="1:6" x14ac:dyDescent="0.2">
      <c r="A228" s="24" t="s">
        <v>233</v>
      </c>
      <c r="B228" s="24" t="s">
        <v>242</v>
      </c>
      <c r="C228" s="21">
        <v>13</v>
      </c>
      <c r="D228" s="22">
        <v>215148</v>
      </c>
      <c r="E228" s="22">
        <v>12908.88</v>
      </c>
      <c r="F228" s="23">
        <v>2.0163538837753876E-5</v>
      </c>
    </row>
    <row r="229" spans="1:6" x14ac:dyDescent="0.2">
      <c r="A229" s="24" t="s">
        <v>233</v>
      </c>
      <c r="B229" s="24" t="s">
        <v>39</v>
      </c>
      <c r="C229" s="21">
        <v>27</v>
      </c>
      <c r="D229" s="22">
        <v>4098775</v>
      </c>
      <c r="E229" s="22">
        <v>245397.25</v>
      </c>
      <c r="F229" s="23">
        <v>3.8330800046580319E-4</v>
      </c>
    </row>
    <row r="230" spans="1:6" x14ac:dyDescent="0.2">
      <c r="A230" s="24" t="s">
        <v>243</v>
      </c>
      <c r="B230" s="24" t="s">
        <v>244</v>
      </c>
      <c r="C230" s="21">
        <v>675</v>
      </c>
      <c r="D230" s="22">
        <v>82030016</v>
      </c>
      <c r="E230" s="22">
        <v>4882591.01</v>
      </c>
      <c r="F230" s="23">
        <v>7.6265573356482453E-3</v>
      </c>
    </row>
    <row r="231" spans="1:6" x14ac:dyDescent="0.2">
      <c r="A231" s="24" t="s">
        <v>243</v>
      </c>
      <c r="B231" s="24" t="s">
        <v>245</v>
      </c>
      <c r="C231" s="21">
        <v>211</v>
      </c>
      <c r="D231" s="22">
        <v>57514053</v>
      </c>
      <c r="E231" s="22">
        <v>3448083.97</v>
      </c>
      <c r="F231" s="23">
        <v>5.3858719768819273E-3</v>
      </c>
    </row>
    <row r="232" spans="1:6" x14ac:dyDescent="0.2">
      <c r="A232" s="24" t="s">
        <v>243</v>
      </c>
      <c r="B232" s="24" t="s">
        <v>246</v>
      </c>
      <c r="C232" s="21">
        <v>78</v>
      </c>
      <c r="D232" s="22">
        <v>4823215</v>
      </c>
      <c r="E232" s="22">
        <v>289392.90000000002</v>
      </c>
      <c r="F232" s="23">
        <v>4.5202875683407272E-4</v>
      </c>
    </row>
    <row r="233" spans="1:6" x14ac:dyDescent="0.2">
      <c r="A233" s="24" t="s">
        <v>243</v>
      </c>
      <c r="B233" s="24" t="s">
        <v>247</v>
      </c>
      <c r="C233" s="21">
        <v>40</v>
      </c>
      <c r="D233" s="22">
        <v>543766</v>
      </c>
      <c r="E233" s="22">
        <v>32625.96</v>
      </c>
      <c r="F233" s="23">
        <v>5.0961416604616705E-5</v>
      </c>
    </row>
    <row r="234" spans="1:6" x14ac:dyDescent="0.2">
      <c r="A234" s="24" t="s">
        <v>243</v>
      </c>
      <c r="B234" s="24" t="s">
        <v>796</v>
      </c>
      <c r="C234" s="21">
        <v>11</v>
      </c>
      <c r="D234" s="22">
        <v>501506</v>
      </c>
      <c r="E234" s="22">
        <v>30090.36</v>
      </c>
      <c r="F234" s="23">
        <v>4.7000835277885904E-5</v>
      </c>
    </row>
    <row r="235" spans="1:6" x14ac:dyDescent="0.2">
      <c r="A235" s="24" t="s">
        <v>243</v>
      </c>
      <c r="B235" s="24" t="s">
        <v>39</v>
      </c>
      <c r="C235" s="21">
        <v>56</v>
      </c>
      <c r="D235" s="22">
        <v>2031631</v>
      </c>
      <c r="E235" s="22">
        <v>119859.94</v>
      </c>
      <c r="F235" s="23">
        <v>1.8722000322885096E-4</v>
      </c>
    </row>
    <row r="236" spans="1:6" x14ac:dyDescent="0.2">
      <c r="A236" s="24" t="s">
        <v>248</v>
      </c>
      <c r="B236" s="24" t="s">
        <v>249</v>
      </c>
      <c r="C236" s="21">
        <v>397</v>
      </c>
      <c r="D236" s="22">
        <v>51869704</v>
      </c>
      <c r="E236" s="22">
        <v>3101624.89</v>
      </c>
      <c r="F236" s="23">
        <v>4.8447064291913082E-3</v>
      </c>
    </row>
    <row r="237" spans="1:6" x14ac:dyDescent="0.2">
      <c r="A237" s="24" t="s">
        <v>248</v>
      </c>
      <c r="B237" s="24" t="s">
        <v>250</v>
      </c>
      <c r="C237" s="21">
        <v>200</v>
      </c>
      <c r="D237" s="22">
        <v>12896480</v>
      </c>
      <c r="E237" s="22">
        <v>768637</v>
      </c>
      <c r="F237" s="23">
        <v>1.2006031508259916E-3</v>
      </c>
    </row>
    <row r="238" spans="1:6" x14ac:dyDescent="0.2">
      <c r="A238" s="24" t="s">
        <v>248</v>
      </c>
      <c r="B238" s="24" t="s">
        <v>251</v>
      </c>
      <c r="C238" s="21">
        <v>185</v>
      </c>
      <c r="D238" s="22">
        <v>24652131</v>
      </c>
      <c r="E238" s="22">
        <v>1416744.87</v>
      </c>
      <c r="F238" s="23">
        <v>2.2129410304715488E-3</v>
      </c>
    </row>
    <row r="239" spans="1:6" x14ac:dyDescent="0.2">
      <c r="A239" s="24" t="s">
        <v>248</v>
      </c>
      <c r="B239" s="24" t="s">
        <v>252</v>
      </c>
      <c r="C239" s="21">
        <v>72</v>
      </c>
      <c r="D239" s="22">
        <v>26304667</v>
      </c>
      <c r="E239" s="22">
        <v>1557106.93</v>
      </c>
      <c r="F239" s="23">
        <v>2.4321851359367123E-3</v>
      </c>
    </row>
    <row r="240" spans="1:6" x14ac:dyDescent="0.2">
      <c r="A240" s="24" t="s">
        <v>248</v>
      </c>
      <c r="B240" s="24" t="s">
        <v>253</v>
      </c>
      <c r="C240" s="21">
        <v>49</v>
      </c>
      <c r="D240" s="22">
        <v>3116512</v>
      </c>
      <c r="E240" s="22">
        <v>186990.72</v>
      </c>
      <c r="F240" s="23">
        <v>2.9207759658619187E-4</v>
      </c>
    </row>
    <row r="241" spans="1:6" x14ac:dyDescent="0.2">
      <c r="A241" s="24" t="s">
        <v>248</v>
      </c>
      <c r="B241" s="24" t="s">
        <v>254</v>
      </c>
      <c r="C241" s="21">
        <v>19</v>
      </c>
      <c r="D241" s="22">
        <v>382921</v>
      </c>
      <c r="E241" s="22">
        <v>22975.26</v>
      </c>
      <c r="F241" s="23">
        <v>3.5887121680385369E-5</v>
      </c>
    </row>
    <row r="242" spans="1:6" x14ac:dyDescent="0.2">
      <c r="A242" s="24" t="s">
        <v>248</v>
      </c>
      <c r="B242" s="24" t="s">
        <v>797</v>
      </c>
      <c r="C242" s="21">
        <v>12</v>
      </c>
      <c r="D242" s="22">
        <v>328360</v>
      </c>
      <c r="E242" s="22">
        <v>19000.169999999998</v>
      </c>
      <c r="F242" s="23">
        <v>2.9678071662214387E-5</v>
      </c>
    </row>
    <row r="243" spans="1:6" x14ac:dyDescent="0.2">
      <c r="A243" s="24" t="s">
        <v>248</v>
      </c>
      <c r="B243" s="24" t="s">
        <v>798</v>
      </c>
      <c r="C243" s="21">
        <v>11</v>
      </c>
      <c r="D243" s="22">
        <v>814928</v>
      </c>
      <c r="E243" s="22">
        <v>44058.3</v>
      </c>
      <c r="F243" s="23">
        <v>6.8818615028988706E-5</v>
      </c>
    </row>
    <row r="244" spans="1:6" x14ac:dyDescent="0.2">
      <c r="A244" s="24" t="s">
        <v>248</v>
      </c>
      <c r="B244" s="24" t="s">
        <v>39</v>
      </c>
      <c r="C244" s="21">
        <v>60</v>
      </c>
      <c r="D244" s="22">
        <v>2835894</v>
      </c>
      <c r="E244" s="22">
        <v>152229.89000000001</v>
      </c>
      <c r="F244" s="23">
        <v>2.3778153482579439E-4</v>
      </c>
    </row>
    <row r="245" spans="1:6" x14ac:dyDescent="0.2">
      <c r="A245" s="24" t="s">
        <v>255</v>
      </c>
      <c r="B245" s="24" t="s">
        <v>255</v>
      </c>
      <c r="C245" s="21">
        <v>1842</v>
      </c>
      <c r="D245" s="22">
        <v>303956036</v>
      </c>
      <c r="E245" s="22">
        <v>18129018.5</v>
      </c>
      <c r="F245" s="23">
        <v>2.831734190844663E-2</v>
      </c>
    </row>
    <row r="246" spans="1:6" x14ac:dyDescent="0.2">
      <c r="A246" s="24" t="s">
        <v>255</v>
      </c>
      <c r="B246" s="24" t="s">
        <v>238</v>
      </c>
      <c r="C246" s="21">
        <v>209</v>
      </c>
      <c r="D246" s="22">
        <v>23925202</v>
      </c>
      <c r="E246" s="22">
        <v>1430696.5</v>
      </c>
      <c r="F246" s="23">
        <v>2.2347333341690787E-3</v>
      </c>
    </row>
    <row r="247" spans="1:6" x14ac:dyDescent="0.2">
      <c r="A247" s="24" t="s">
        <v>255</v>
      </c>
      <c r="B247" s="24" t="s">
        <v>257</v>
      </c>
      <c r="C247" s="21">
        <v>102</v>
      </c>
      <c r="D247" s="22">
        <v>5765142</v>
      </c>
      <c r="E247" s="22">
        <v>345293.78</v>
      </c>
      <c r="F247" s="23">
        <v>5.3934536098134333E-4</v>
      </c>
    </row>
    <row r="248" spans="1:6" x14ac:dyDescent="0.2">
      <c r="A248" s="24" t="s">
        <v>255</v>
      </c>
      <c r="B248" s="24" t="s">
        <v>256</v>
      </c>
      <c r="C248" s="21">
        <v>101</v>
      </c>
      <c r="D248" s="22">
        <v>8572371</v>
      </c>
      <c r="E248" s="22">
        <v>514342.26</v>
      </c>
      <c r="F248" s="23">
        <v>8.0339736177020024E-4</v>
      </c>
    </row>
    <row r="249" spans="1:6" x14ac:dyDescent="0.2">
      <c r="A249" s="24" t="s">
        <v>255</v>
      </c>
      <c r="B249" s="24" t="s">
        <v>258</v>
      </c>
      <c r="C249" s="21">
        <v>67</v>
      </c>
      <c r="D249" s="22">
        <v>2983115</v>
      </c>
      <c r="E249" s="22">
        <v>178986.9</v>
      </c>
      <c r="F249" s="23">
        <v>2.7957571141719258E-4</v>
      </c>
    </row>
    <row r="250" spans="1:6" x14ac:dyDescent="0.2">
      <c r="A250" s="24" t="s">
        <v>255</v>
      </c>
      <c r="B250" s="24" t="s">
        <v>259</v>
      </c>
      <c r="C250" s="21">
        <v>61</v>
      </c>
      <c r="D250" s="22">
        <v>2546951</v>
      </c>
      <c r="E250" s="22">
        <v>152817.06</v>
      </c>
      <c r="F250" s="23">
        <v>2.3869868837431011E-4</v>
      </c>
    </row>
    <row r="251" spans="1:6" x14ac:dyDescent="0.2">
      <c r="A251" s="24" t="s">
        <v>255</v>
      </c>
      <c r="B251" s="24" t="s">
        <v>260</v>
      </c>
      <c r="C251" s="21">
        <v>30</v>
      </c>
      <c r="D251" s="22">
        <v>1877845</v>
      </c>
      <c r="E251" s="22">
        <v>112670.7</v>
      </c>
      <c r="F251" s="23">
        <v>1.7599048370787519E-4</v>
      </c>
    </row>
    <row r="252" spans="1:6" x14ac:dyDescent="0.2">
      <c r="A252" s="24" t="s">
        <v>255</v>
      </c>
      <c r="B252" s="24" t="s">
        <v>265</v>
      </c>
      <c r="C252" s="21">
        <v>26</v>
      </c>
      <c r="D252" s="22">
        <v>832423</v>
      </c>
      <c r="E252" s="22">
        <v>49748.98</v>
      </c>
      <c r="F252" s="23">
        <v>7.7707399121274733E-5</v>
      </c>
    </row>
    <row r="253" spans="1:6" x14ac:dyDescent="0.2">
      <c r="A253" s="24" t="s">
        <v>255</v>
      </c>
      <c r="B253" s="24" t="s">
        <v>261</v>
      </c>
      <c r="C253" s="21">
        <v>25</v>
      </c>
      <c r="D253" s="22">
        <v>664617</v>
      </c>
      <c r="E253" s="22">
        <v>39877.019999999997</v>
      </c>
      <c r="F253" s="23">
        <v>6.2287498334781028E-5</v>
      </c>
    </row>
    <row r="254" spans="1:6" x14ac:dyDescent="0.2">
      <c r="A254" s="24" t="s">
        <v>255</v>
      </c>
      <c r="B254" s="24" t="s">
        <v>262</v>
      </c>
      <c r="C254" s="21">
        <v>24</v>
      </c>
      <c r="D254" s="22">
        <v>309873</v>
      </c>
      <c r="E254" s="22">
        <v>18592.38</v>
      </c>
      <c r="F254" s="23">
        <v>2.9041107843304645E-5</v>
      </c>
    </row>
    <row r="255" spans="1:6" x14ac:dyDescent="0.2">
      <c r="A255" s="24" t="s">
        <v>255</v>
      </c>
      <c r="B255" s="24" t="s">
        <v>263</v>
      </c>
      <c r="C255" s="21">
        <v>24</v>
      </c>
      <c r="D255" s="22">
        <v>2427573</v>
      </c>
      <c r="E255" s="22">
        <v>145654.38</v>
      </c>
      <c r="F255" s="23">
        <v>2.2751065530231604E-4</v>
      </c>
    </row>
    <row r="256" spans="1:6" x14ac:dyDescent="0.2">
      <c r="A256" s="24" t="s">
        <v>255</v>
      </c>
      <c r="B256" s="24" t="s">
        <v>264</v>
      </c>
      <c r="C256" s="21">
        <v>22</v>
      </c>
      <c r="D256" s="22">
        <v>961737</v>
      </c>
      <c r="E256" s="22">
        <v>57704.22</v>
      </c>
      <c r="F256" s="23">
        <v>9.0133402825984442E-5</v>
      </c>
    </row>
    <row r="257" spans="1:6" x14ac:dyDescent="0.2">
      <c r="A257" s="24" t="s">
        <v>255</v>
      </c>
      <c r="B257" s="24" t="s">
        <v>266</v>
      </c>
      <c r="C257" s="21">
        <v>19</v>
      </c>
      <c r="D257" s="22">
        <v>435008</v>
      </c>
      <c r="E257" s="22">
        <v>26100.48</v>
      </c>
      <c r="F257" s="23">
        <v>4.0768683430632114E-5</v>
      </c>
    </row>
    <row r="258" spans="1:6" x14ac:dyDescent="0.2">
      <c r="A258" s="24" t="s">
        <v>255</v>
      </c>
      <c r="B258" s="24" t="s">
        <v>39</v>
      </c>
      <c r="C258" s="21">
        <v>56</v>
      </c>
      <c r="D258" s="22">
        <v>1591422</v>
      </c>
      <c r="E258" s="22">
        <v>91290.33</v>
      </c>
      <c r="F258" s="23">
        <v>1.4259456393322798E-4</v>
      </c>
    </row>
    <row r="259" spans="1:6" x14ac:dyDescent="0.2">
      <c r="A259" s="24" t="s">
        <v>267</v>
      </c>
      <c r="B259" s="24" t="s">
        <v>268</v>
      </c>
      <c r="C259" s="21">
        <v>243</v>
      </c>
      <c r="D259" s="22">
        <v>18454853</v>
      </c>
      <c r="E259" s="22">
        <v>1102492.42</v>
      </c>
      <c r="F259" s="23">
        <v>1.7220819102043909E-3</v>
      </c>
    </row>
    <row r="260" spans="1:6" x14ac:dyDescent="0.2">
      <c r="A260" s="24" t="s">
        <v>267</v>
      </c>
      <c r="B260" s="24" t="s">
        <v>269</v>
      </c>
      <c r="C260" s="21">
        <v>56</v>
      </c>
      <c r="D260" s="22">
        <v>2053342</v>
      </c>
      <c r="E260" s="22">
        <v>123193.38</v>
      </c>
      <c r="F260" s="23">
        <v>1.9242680249442027E-4</v>
      </c>
    </row>
    <row r="261" spans="1:6" x14ac:dyDescent="0.2">
      <c r="A261" s="24" t="s">
        <v>267</v>
      </c>
      <c r="B261" s="24" t="s">
        <v>270</v>
      </c>
      <c r="C261" s="21">
        <v>19</v>
      </c>
      <c r="D261" s="22">
        <v>278175</v>
      </c>
      <c r="E261" s="22">
        <v>16690.5</v>
      </c>
      <c r="F261" s="23">
        <v>2.6070390690093259E-5</v>
      </c>
    </row>
    <row r="262" spans="1:6" x14ac:dyDescent="0.2">
      <c r="A262" s="24" t="s">
        <v>267</v>
      </c>
      <c r="B262" s="24" t="s">
        <v>271</v>
      </c>
      <c r="C262" s="21">
        <v>14</v>
      </c>
      <c r="D262" s="22">
        <v>276415</v>
      </c>
      <c r="E262" s="22">
        <v>16584.900000000001</v>
      </c>
      <c r="F262" s="23">
        <v>2.5905444567635946E-5</v>
      </c>
    </row>
    <row r="263" spans="1:6" x14ac:dyDescent="0.2">
      <c r="A263" s="24" t="s">
        <v>267</v>
      </c>
      <c r="B263" s="24" t="s">
        <v>39</v>
      </c>
      <c r="C263" s="21">
        <v>15</v>
      </c>
      <c r="D263" s="22">
        <v>173723</v>
      </c>
      <c r="E263" s="22">
        <v>10378.049999999999</v>
      </c>
      <c r="F263" s="23">
        <v>1.6210408202349979E-5</v>
      </c>
    </row>
    <row r="264" spans="1:6" x14ac:dyDescent="0.2">
      <c r="A264" s="24" t="s">
        <v>272</v>
      </c>
      <c r="B264" s="24" t="s">
        <v>273</v>
      </c>
      <c r="C264" s="21">
        <v>191</v>
      </c>
      <c r="D264" s="22">
        <v>16416853</v>
      </c>
      <c r="E264" s="22">
        <v>982546.84</v>
      </c>
      <c r="F264" s="23">
        <v>1.5347281381694108E-3</v>
      </c>
    </row>
    <row r="265" spans="1:6" x14ac:dyDescent="0.2">
      <c r="A265" s="24" t="s">
        <v>272</v>
      </c>
      <c r="B265" s="24" t="s">
        <v>274</v>
      </c>
      <c r="C265" s="21">
        <v>137</v>
      </c>
      <c r="D265" s="22">
        <v>8845351</v>
      </c>
      <c r="E265" s="22">
        <v>529071.75</v>
      </c>
      <c r="F265" s="23">
        <v>8.2640467485044482E-4</v>
      </c>
    </row>
    <row r="266" spans="1:6" x14ac:dyDescent="0.2">
      <c r="A266" s="24" t="s">
        <v>272</v>
      </c>
      <c r="B266" s="24" t="s">
        <v>272</v>
      </c>
      <c r="C266" s="21">
        <v>64</v>
      </c>
      <c r="D266" s="22">
        <v>1746504</v>
      </c>
      <c r="E266" s="22">
        <v>103063.34</v>
      </c>
      <c r="F266" s="23">
        <v>1.6098388542140236E-4</v>
      </c>
    </row>
    <row r="267" spans="1:6" x14ac:dyDescent="0.2">
      <c r="A267" s="24" t="s">
        <v>272</v>
      </c>
      <c r="B267" s="24" t="s">
        <v>275</v>
      </c>
      <c r="C267" s="21">
        <v>38</v>
      </c>
      <c r="D267" s="22">
        <v>1393905</v>
      </c>
      <c r="E267" s="22">
        <v>83634.3</v>
      </c>
      <c r="F267" s="23">
        <v>1.3063592319537861E-4</v>
      </c>
    </row>
    <row r="268" spans="1:6" x14ac:dyDescent="0.2">
      <c r="A268" s="24" t="s">
        <v>272</v>
      </c>
      <c r="B268" s="24" t="s">
        <v>276</v>
      </c>
      <c r="C268" s="21">
        <v>37</v>
      </c>
      <c r="D268" s="22">
        <v>1376788</v>
      </c>
      <c r="E268" s="22">
        <v>82256.160000000003</v>
      </c>
      <c r="F268" s="23">
        <v>1.2848328257792288E-4</v>
      </c>
    </row>
    <row r="269" spans="1:6" x14ac:dyDescent="0.2">
      <c r="A269" s="24" t="s">
        <v>272</v>
      </c>
      <c r="B269" s="24" t="s">
        <v>277</v>
      </c>
      <c r="C269" s="21">
        <v>33</v>
      </c>
      <c r="D269" s="22">
        <v>1487420</v>
      </c>
      <c r="E269" s="22">
        <v>89245.2</v>
      </c>
      <c r="F269" s="23">
        <v>1.3940009174173996E-4</v>
      </c>
    </row>
    <row r="270" spans="1:6" x14ac:dyDescent="0.2">
      <c r="A270" s="24" t="s">
        <v>272</v>
      </c>
      <c r="B270" s="24" t="s">
        <v>278</v>
      </c>
      <c r="C270" s="21">
        <v>21</v>
      </c>
      <c r="D270" s="22">
        <v>499433</v>
      </c>
      <c r="E270" s="22">
        <v>29965.98</v>
      </c>
      <c r="F270" s="23">
        <v>4.6806554987059753E-5</v>
      </c>
    </row>
    <row r="271" spans="1:6" x14ac:dyDescent="0.2">
      <c r="A271" s="24" t="s">
        <v>272</v>
      </c>
      <c r="B271" s="24" t="s">
        <v>279</v>
      </c>
      <c r="C271" s="21">
        <v>19</v>
      </c>
      <c r="D271" s="22">
        <v>783552</v>
      </c>
      <c r="E271" s="22">
        <v>47013.120000000003</v>
      </c>
      <c r="F271" s="23">
        <v>7.3434013717997497E-5</v>
      </c>
    </row>
    <row r="272" spans="1:6" x14ac:dyDescent="0.2">
      <c r="A272" s="24" t="s">
        <v>272</v>
      </c>
      <c r="B272" s="24" t="s">
        <v>280</v>
      </c>
      <c r="C272" s="21">
        <v>17</v>
      </c>
      <c r="D272" s="22">
        <v>291923</v>
      </c>
      <c r="E272" s="22">
        <v>17515.38</v>
      </c>
      <c r="F272" s="23">
        <v>2.7358844833015531E-5</v>
      </c>
    </row>
    <row r="273" spans="1:6" x14ac:dyDescent="0.2">
      <c r="A273" s="24" t="s">
        <v>272</v>
      </c>
      <c r="B273" s="24" t="s">
        <v>281</v>
      </c>
      <c r="C273" s="21">
        <v>16</v>
      </c>
      <c r="D273" s="22">
        <v>145395</v>
      </c>
      <c r="E273" s="22">
        <v>8712.11</v>
      </c>
      <c r="F273" s="23">
        <v>1.3608226921606208E-5</v>
      </c>
    </row>
    <row r="274" spans="1:6" x14ac:dyDescent="0.2">
      <c r="A274" s="24" t="s">
        <v>272</v>
      </c>
      <c r="B274" s="24" t="s">
        <v>39</v>
      </c>
      <c r="C274" s="21">
        <v>58</v>
      </c>
      <c r="D274" s="22">
        <v>1029902</v>
      </c>
      <c r="E274" s="22">
        <v>60757.01</v>
      </c>
      <c r="F274" s="23">
        <v>9.4901829655307093E-5</v>
      </c>
    </row>
    <row r="275" spans="1:6" x14ac:dyDescent="0.2">
      <c r="A275" s="24" t="s">
        <v>282</v>
      </c>
      <c r="B275" s="24" t="s">
        <v>283</v>
      </c>
      <c r="C275" s="21">
        <v>308</v>
      </c>
      <c r="D275" s="22">
        <v>24667063</v>
      </c>
      <c r="E275" s="22">
        <v>1473662.82</v>
      </c>
      <c r="F275" s="23">
        <v>2.3018462875806344E-3</v>
      </c>
    </row>
    <row r="276" spans="1:6" x14ac:dyDescent="0.2">
      <c r="A276" s="24" t="s">
        <v>282</v>
      </c>
      <c r="B276" s="24" t="s">
        <v>284</v>
      </c>
      <c r="C276" s="21">
        <v>46</v>
      </c>
      <c r="D276" s="22">
        <v>1535869</v>
      </c>
      <c r="E276" s="22">
        <v>92152.14</v>
      </c>
      <c r="F276" s="23">
        <v>1.4394070235931641E-4</v>
      </c>
    </row>
    <row r="277" spans="1:6" x14ac:dyDescent="0.2">
      <c r="A277" s="24" t="s">
        <v>282</v>
      </c>
      <c r="B277" s="24" t="s">
        <v>282</v>
      </c>
      <c r="C277" s="21">
        <v>34</v>
      </c>
      <c r="D277" s="22">
        <v>2645013</v>
      </c>
      <c r="E277" s="22">
        <v>158700.78</v>
      </c>
      <c r="F277" s="23">
        <v>2.4788899897681548E-4</v>
      </c>
    </row>
    <row r="278" spans="1:6" x14ac:dyDescent="0.2">
      <c r="A278" s="24" t="s">
        <v>282</v>
      </c>
      <c r="B278" s="24" t="s">
        <v>285</v>
      </c>
      <c r="C278" s="21">
        <v>29</v>
      </c>
      <c r="D278" s="22">
        <v>596990</v>
      </c>
      <c r="E278" s="22">
        <v>35819.4</v>
      </c>
      <c r="F278" s="23">
        <v>5.5949537298746384E-5</v>
      </c>
    </row>
    <row r="279" spans="1:6" x14ac:dyDescent="0.2">
      <c r="A279" s="24" t="s">
        <v>282</v>
      </c>
      <c r="B279" s="24" t="s">
        <v>286</v>
      </c>
      <c r="C279" s="21">
        <v>22</v>
      </c>
      <c r="D279" s="22">
        <v>362830</v>
      </c>
      <c r="E279" s="22">
        <v>21769.8</v>
      </c>
      <c r="F279" s="23">
        <v>3.4004205460902444E-5</v>
      </c>
    </row>
    <row r="280" spans="1:6" x14ac:dyDescent="0.2">
      <c r="A280" s="24" t="s">
        <v>282</v>
      </c>
      <c r="B280" s="24" t="s">
        <v>287</v>
      </c>
      <c r="C280" s="21">
        <v>17</v>
      </c>
      <c r="D280" s="22">
        <v>498704</v>
      </c>
      <c r="E280" s="22">
        <v>29922.240000000002</v>
      </c>
      <c r="F280" s="23">
        <v>4.6738233553382836E-5</v>
      </c>
    </row>
    <row r="281" spans="1:6" x14ac:dyDescent="0.2">
      <c r="A281" s="24" t="s">
        <v>282</v>
      </c>
      <c r="B281" s="24" t="s">
        <v>39</v>
      </c>
      <c r="C281" s="21">
        <v>44</v>
      </c>
      <c r="D281" s="22">
        <v>459604</v>
      </c>
      <c r="E281" s="22">
        <v>26893.84</v>
      </c>
      <c r="F281" s="23">
        <v>4.2007903655184548E-5</v>
      </c>
    </row>
    <row r="282" spans="1:6" x14ac:dyDescent="0.2">
      <c r="A282" s="24" t="s">
        <v>288</v>
      </c>
      <c r="B282" s="24" t="s">
        <v>289</v>
      </c>
      <c r="C282" s="21">
        <v>211</v>
      </c>
      <c r="D282" s="22">
        <v>14217943</v>
      </c>
      <c r="E282" s="22">
        <v>849621.69</v>
      </c>
      <c r="F282" s="23">
        <v>1.3271004102379978E-3</v>
      </c>
    </row>
    <row r="283" spans="1:6" x14ac:dyDescent="0.2">
      <c r="A283" s="24" t="s">
        <v>288</v>
      </c>
      <c r="B283" s="24" t="s">
        <v>290</v>
      </c>
      <c r="C283" s="21">
        <v>46</v>
      </c>
      <c r="D283" s="22">
        <v>3360874</v>
      </c>
      <c r="E283" s="22">
        <v>201652.44</v>
      </c>
      <c r="F283" s="23">
        <v>3.1497905361796169E-4</v>
      </c>
    </row>
    <row r="284" spans="1:6" x14ac:dyDescent="0.2">
      <c r="A284" s="24" t="s">
        <v>288</v>
      </c>
      <c r="B284" s="24" t="s">
        <v>291</v>
      </c>
      <c r="C284" s="21">
        <v>26</v>
      </c>
      <c r="D284" s="22">
        <v>1933103</v>
      </c>
      <c r="E284" s="22">
        <v>115986.18</v>
      </c>
      <c r="F284" s="23">
        <v>1.8116922963670837E-4</v>
      </c>
    </row>
    <row r="285" spans="1:6" x14ac:dyDescent="0.2">
      <c r="A285" s="24" t="s">
        <v>288</v>
      </c>
      <c r="B285" s="24" t="s">
        <v>292</v>
      </c>
      <c r="C285" s="21">
        <v>20</v>
      </c>
      <c r="D285" s="22">
        <v>1209239</v>
      </c>
      <c r="E285" s="22">
        <v>72554.34</v>
      </c>
      <c r="F285" s="23">
        <v>1.1332913873532015E-4</v>
      </c>
    </row>
    <row r="286" spans="1:6" x14ac:dyDescent="0.2">
      <c r="A286" s="24" t="s">
        <v>288</v>
      </c>
      <c r="B286" s="24" t="s">
        <v>293</v>
      </c>
      <c r="C286" s="21">
        <v>16</v>
      </c>
      <c r="D286" s="22">
        <v>154265</v>
      </c>
      <c r="E286" s="22">
        <v>9255.9</v>
      </c>
      <c r="F286" s="23">
        <v>1.4457621352771588E-5</v>
      </c>
    </row>
    <row r="287" spans="1:6" x14ac:dyDescent="0.2">
      <c r="A287" s="24" t="s">
        <v>288</v>
      </c>
      <c r="B287" s="24" t="s">
        <v>295</v>
      </c>
      <c r="C287" s="21">
        <v>15</v>
      </c>
      <c r="D287" s="22">
        <v>90542</v>
      </c>
      <c r="E287" s="22">
        <v>5432.52</v>
      </c>
      <c r="F287" s="23">
        <v>8.4855408065513586E-6</v>
      </c>
    </row>
    <row r="288" spans="1:6" x14ac:dyDescent="0.2">
      <c r="A288" s="24" t="s">
        <v>288</v>
      </c>
      <c r="B288" s="24" t="s">
        <v>294</v>
      </c>
      <c r="C288" s="21">
        <v>11</v>
      </c>
      <c r="D288" s="22">
        <v>2322078</v>
      </c>
      <c r="E288" s="22">
        <v>139324.68</v>
      </c>
      <c r="F288" s="23">
        <v>2.1762372849059181E-4</v>
      </c>
    </row>
    <row r="289" spans="1:6" x14ac:dyDescent="0.2">
      <c r="A289" s="24" t="s">
        <v>288</v>
      </c>
      <c r="B289" s="24" t="s">
        <v>39</v>
      </c>
      <c r="C289" s="21">
        <v>38</v>
      </c>
      <c r="D289" s="22">
        <v>613165</v>
      </c>
      <c r="E289" s="22">
        <v>36234.22</v>
      </c>
      <c r="F289" s="23">
        <v>5.6597481905921994E-5</v>
      </c>
    </row>
    <row r="290" spans="1:6" x14ac:dyDescent="0.2">
      <c r="A290" s="24" t="s">
        <v>296</v>
      </c>
      <c r="B290" s="24" t="s">
        <v>297</v>
      </c>
      <c r="C290" s="21">
        <v>55</v>
      </c>
      <c r="D290" s="22">
        <v>1718415</v>
      </c>
      <c r="E290" s="22">
        <v>101403.59</v>
      </c>
      <c r="F290" s="23">
        <v>1.5839137285749582E-4</v>
      </c>
    </row>
    <row r="291" spans="1:6" x14ac:dyDescent="0.2">
      <c r="A291" s="24" t="s">
        <v>296</v>
      </c>
      <c r="B291" s="24" t="s">
        <v>298</v>
      </c>
      <c r="C291" s="21">
        <v>39</v>
      </c>
      <c r="D291" s="22">
        <v>1406682</v>
      </c>
      <c r="E291" s="22">
        <v>84400.92</v>
      </c>
      <c r="F291" s="23">
        <v>1.3183337581278607E-4</v>
      </c>
    </row>
    <row r="292" spans="1:6" x14ac:dyDescent="0.2">
      <c r="A292" s="24" t="s">
        <v>296</v>
      </c>
      <c r="B292" s="24" t="s">
        <v>299</v>
      </c>
      <c r="C292" s="21">
        <v>35</v>
      </c>
      <c r="D292" s="22">
        <v>1055903</v>
      </c>
      <c r="E292" s="22">
        <v>63354.18</v>
      </c>
      <c r="F292" s="23">
        <v>9.8958582693777449E-5</v>
      </c>
    </row>
    <row r="293" spans="1:6" x14ac:dyDescent="0.2">
      <c r="A293" s="24" t="s">
        <v>296</v>
      </c>
      <c r="B293" s="24" t="s">
        <v>300</v>
      </c>
      <c r="C293" s="21">
        <v>22</v>
      </c>
      <c r="D293" s="22">
        <v>1303399</v>
      </c>
      <c r="E293" s="22">
        <v>78203.94</v>
      </c>
      <c r="F293" s="23">
        <v>1.2215375628678662E-4</v>
      </c>
    </row>
    <row r="294" spans="1:6" x14ac:dyDescent="0.2">
      <c r="A294" s="24" t="s">
        <v>296</v>
      </c>
      <c r="B294" s="24" t="s">
        <v>301</v>
      </c>
      <c r="C294" s="21">
        <v>16</v>
      </c>
      <c r="D294" s="22">
        <v>182626</v>
      </c>
      <c r="E294" s="22">
        <v>10957.56</v>
      </c>
      <c r="F294" s="23">
        <v>1.7115596909028388E-5</v>
      </c>
    </row>
    <row r="295" spans="1:6" x14ac:dyDescent="0.2">
      <c r="A295" s="24" t="s">
        <v>296</v>
      </c>
      <c r="B295" s="24" t="s">
        <v>784</v>
      </c>
      <c r="C295" s="21">
        <v>10</v>
      </c>
      <c r="D295" s="22">
        <v>36451</v>
      </c>
      <c r="E295" s="22">
        <v>2187.06</v>
      </c>
      <c r="F295" s="23">
        <v>3.4161654032338975E-6</v>
      </c>
    </row>
    <row r="296" spans="1:6" x14ac:dyDescent="0.2">
      <c r="A296" s="24" t="s">
        <v>296</v>
      </c>
      <c r="B296" s="24" t="s">
        <v>39</v>
      </c>
      <c r="C296" s="21">
        <v>61</v>
      </c>
      <c r="D296" s="22">
        <v>5109830</v>
      </c>
      <c r="E296" s="22">
        <v>304274.01</v>
      </c>
      <c r="F296" s="23">
        <v>4.7527289880718634E-4</v>
      </c>
    </row>
    <row r="297" spans="1:6" x14ac:dyDescent="0.2">
      <c r="A297" s="24" t="s">
        <v>109</v>
      </c>
      <c r="B297" s="24" t="s">
        <v>302</v>
      </c>
      <c r="C297" s="21">
        <v>184</v>
      </c>
      <c r="D297" s="22">
        <v>15658932</v>
      </c>
      <c r="E297" s="22">
        <v>934779.81</v>
      </c>
      <c r="F297" s="23">
        <v>1.4601165247243131E-3</v>
      </c>
    </row>
    <row r="298" spans="1:6" x14ac:dyDescent="0.2">
      <c r="A298" s="24" t="s">
        <v>109</v>
      </c>
      <c r="B298" s="24" t="s">
        <v>303</v>
      </c>
      <c r="C298" s="21">
        <v>26</v>
      </c>
      <c r="D298" s="22">
        <v>1526494</v>
      </c>
      <c r="E298" s="22">
        <v>91589.64</v>
      </c>
      <c r="F298" s="23">
        <v>1.4306208309906792E-4</v>
      </c>
    </row>
    <row r="299" spans="1:6" x14ac:dyDescent="0.2">
      <c r="A299" s="24" t="s">
        <v>109</v>
      </c>
      <c r="B299" s="24" t="s">
        <v>304</v>
      </c>
      <c r="C299" s="21">
        <v>20</v>
      </c>
      <c r="D299" s="22">
        <v>1560623</v>
      </c>
      <c r="E299" s="22">
        <v>93598.84</v>
      </c>
      <c r="F299" s="23">
        <v>1.4620043299718574E-4</v>
      </c>
    </row>
    <row r="300" spans="1:6" x14ac:dyDescent="0.2">
      <c r="A300" s="24" t="s">
        <v>109</v>
      </c>
      <c r="B300" s="24" t="s">
        <v>306</v>
      </c>
      <c r="C300" s="21">
        <v>19</v>
      </c>
      <c r="D300" s="22">
        <v>847890</v>
      </c>
      <c r="E300" s="22">
        <v>50873.4</v>
      </c>
      <c r="F300" s="23">
        <v>7.9463731687690032E-5</v>
      </c>
    </row>
    <row r="301" spans="1:6" x14ac:dyDescent="0.2">
      <c r="A301" s="24" t="s">
        <v>109</v>
      </c>
      <c r="B301" s="24" t="s">
        <v>305</v>
      </c>
      <c r="C301" s="21">
        <v>16</v>
      </c>
      <c r="D301" s="22">
        <v>402205</v>
      </c>
      <c r="E301" s="22">
        <v>24132.3</v>
      </c>
      <c r="F301" s="23">
        <v>3.7694406353946113E-5</v>
      </c>
    </row>
    <row r="302" spans="1:6" x14ac:dyDescent="0.2">
      <c r="A302" s="24" t="s">
        <v>109</v>
      </c>
      <c r="B302" s="24" t="s">
        <v>307</v>
      </c>
      <c r="C302" s="21">
        <v>14</v>
      </c>
      <c r="D302" s="22">
        <v>221848</v>
      </c>
      <c r="E302" s="22">
        <v>13310.88</v>
      </c>
      <c r="F302" s="23">
        <v>2.0791458735744799E-5</v>
      </c>
    </row>
    <row r="303" spans="1:6" x14ac:dyDescent="0.2">
      <c r="A303" s="24" t="s">
        <v>109</v>
      </c>
      <c r="B303" s="24" t="s">
        <v>39</v>
      </c>
      <c r="C303" s="21">
        <v>17</v>
      </c>
      <c r="D303" s="22">
        <v>343606</v>
      </c>
      <c r="E303" s="22">
        <v>19587.509999999998</v>
      </c>
      <c r="F303" s="23">
        <v>3.0595490748995451E-5</v>
      </c>
    </row>
    <row r="304" spans="1:6" x14ac:dyDescent="0.2">
      <c r="A304" s="24" t="s">
        <v>308</v>
      </c>
      <c r="B304" s="24" t="s">
        <v>309</v>
      </c>
      <c r="C304" s="21">
        <v>123</v>
      </c>
      <c r="D304" s="22">
        <v>7665704</v>
      </c>
      <c r="E304" s="22">
        <v>459931.85</v>
      </c>
      <c r="F304" s="23">
        <v>7.1840885655416963E-4</v>
      </c>
    </row>
    <row r="305" spans="1:6" x14ac:dyDescent="0.2">
      <c r="A305" s="24" t="s">
        <v>308</v>
      </c>
      <c r="B305" s="24" t="s">
        <v>310</v>
      </c>
      <c r="C305" s="21">
        <v>61</v>
      </c>
      <c r="D305" s="22">
        <v>4221873</v>
      </c>
      <c r="E305" s="22">
        <v>253302.48</v>
      </c>
      <c r="F305" s="23">
        <v>3.9565588906081511E-4</v>
      </c>
    </row>
    <row r="306" spans="1:6" x14ac:dyDescent="0.2">
      <c r="A306" s="24" t="s">
        <v>308</v>
      </c>
      <c r="B306" s="24" t="s">
        <v>311</v>
      </c>
      <c r="C306" s="21">
        <v>58</v>
      </c>
      <c r="D306" s="22">
        <v>2439785</v>
      </c>
      <c r="E306" s="22">
        <v>146387.1</v>
      </c>
      <c r="F306" s="23">
        <v>2.2865515646563922E-4</v>
      </c>
    </row>
    <row r="307" spans="1:6" x14ac:dyDescent="0.2">
      <c r="A307" s="24" t="s">
        <v>308</v>
      </c>
      <c r="B307" s="24" t="s">
        <v>312</v>
      </c>
      <c r="C307" s="21">
        <v>33</v>
      </c>
      <c r="D307" s="22">
        <v>1981449</v>
      </c>
      <c r="E307" s="22">
        <v>118886.94</v>
      </c>
      <c r="F307" s="23">
        <v>1.8570018715734557E-4</v>
      </c>
    </row>
    <row r="308" spans="1:6" x14ac:dyDescent="0.2">
      <c r="A308" s="24" t="s">
        <v>308</v>
      </c>
      <c r="B308" s="24" t="s">
        <v>313</v>
      </c>
      <c r="C308" s="21">
        <v>32</v>
      </c>
      <c r="D308" s="22">
        <v>868766</v>
      </c>
      <c r="E308" s="22">
        <v>52125.96</v>
      </c>
      <c r="F308" s="23">
        <v>8.1420217626564437E-5</v>
      </c>
    </row>
    <row r="309" spans="1:6" x14ac:dyDescent="0.2">
      <c r="A309" s="24" t="s">
        <v>308</v>
      </c>
      <c r="B309" s="24" t="s">
        <v>785</v>
      </c>
      <c r="C309" s="21">
        <v>13</v>
      </c>
      <c r="D309" s="22">
        <v>878214</v>
      </c>
      <c r="E309" s="22">
        <v>52692.84</v>
      </c>
      <c r="F309" s="23">
        <v>8.2305678402119385E-5</v>
      </c>
    </row>
    <row r="310" spans="1:6" x14ac:dyDescent="0.2">
      <c r="A310" s="24" t="s">
        <v>308</v>
      </c>
      <c r="B310" s="24" t="s">
        <v>778</v>
      </c>
      <c r="C310" s="21">
        <v>11</v>
      </c>
      <c r="D310" s="22">
        <v>155997</v>
      </c>
      <c r="E310" s="22">
        <v>9359.82</v>
      </c>
      <c r="F310" s="23">
        <v>1.461994333237163E-5</v>
      </c>
    </row>
    <row r="311" spans="1:6" x14ac:dyDescent="0.2">
      <c r="A311" s="24" t="s">
        <v>308</v>
      </c>
      <c r="B311" s="24" t="s">
        <v>39</v>
      </c>
      <c r="C311" s="21">
        <v>24</v>
      </c>
      <c r="D311" s="22">
        <v>1396260</v>
      </c>
      <c r="E311" s="22">
        <v>75961.05</v>
      </c>
      <c r="F311" s="23">
        <v>1.1865038499324219E-4</v>
      </c>
    </row>
    <row r="312" spans="1:6" x14ac:dyDescent="0.2">
      <c r="A312" s="24" t="s">
        <v>314</v>
      </c>
      <c r="B312" s="24" t="s">
        <v>316</v>
      </c>
      <c r="C312" s="21">
        <v>105</v>
      </c>
      <c r="D312" s="22">
        <v>4011303</v>
      </c>
      <c r="E312" s="22">
        <v>240678.18</v>
      </c>
      <c r="F312" s="23">
        <v>3.759368612792061E-4</v>
      </c>
    </row>
    <row r="313" spans="1:6" x14ac:dyDescent="0.2">
      <c r="A313" s="24" t="s">
        <v>314</v>
      </c>
      <c r="B313" s="24" t="s">
        <v>315</v>
      </c>
      <c r="C313" s="21">
        <v>98</v>
      </c>
      <c r="D313" s="22">
        <v>7592379</v>
      </c>
      <c r="E313" s="22">
        <v>453073.31</v>
      </c>
      <c r="F313" s="23">
        <v>7.0769588705873023E-4</v>
      </c>
    </row>
    <row r="314" spans="1:6" x14ac:dyDescent="0.2">
      <c r="A314" s="24" t="s">
        <v>314</v>
      </c>
      <c r="B314" s="24" t="s">
        <v>36</v>
      </c>
      <c r="C314" s="21">
        <v>51</v>
      </c>
      <c r="D314" s="22">
        <v>2126527</v>
      </c>
      <c r="E314" s="22">
        <v>127510.41</v>
      </c>
      <c r="F314" s="23">
        <v>1.9916995930343456E-4</v>
      </c>
    </row>
    <row r="315" spans="1:6" x14ac:dyDescent="0.2">
      <c r="A315" s="24" t="s">
        <v>314</v>
      </c>
      <c r="B315" s="24" t="s">
        <v>318</v>
      </c>
      <c r="C315" s="21">
        <v>23</v>
      </c>
      <c r="D315" s="22">
        <v>498252</v>
      </c>
      <c r="E315" s="22">
        <v>29895.119999999999</v>
      </c>
      <c r="F315" s="23">
        <v>4.6695872390115381E-5</v>
      </c>
    </row>
    <row r="316" spans="1:6" x14ac:dyDescent="0.2">
      <c r="A316" s="24" t="s">
        <v>314</v>
      </c>
      <c r="B316" s="24" t="s">
        <v>320</v>
      </c>
      <c r="C316" s="21">
        <v>22</v>
      </c>
      <c r="D316" s="22">
        <v>1199632</v>
      </c>
      <c r="E316" s="22">
        <v>71977.919999999998</v>
      </c>
      <c r="F316" s="23">
        <v>1.1242877657711137E-4</v>
      </c>
    </row>
    <row r="317" spans="1:6" x14ac:dyDescent="0.2">
      <c r="A317" s="24" t="s">
        <v>314</v>
      </c>
      <c r="B317" s="24" t="s">
        <v>319</v>
      </c>
      <c r="C317" s="21">
        <v>21</v>
      </c>
      <c r="D317" s="22">
        <v>719862</v>
      </c>
      <c r="E317" s="22">
        <v>43191.72</v>
      </c>
      <c r="F317" s="23">
        <v>6.7465025911573348E-5</v>
      </c>
    </row>
    <row r="318" spans="1:6" x14ac:dyDescent="0.2">
      <c r="A318" s="24" t="s">
        <v>314</v>
      </c>
      <c r="B318" s="24" t="s">
        <v>33</v>
      </c>
      <c r="C318" s="21">
        <v>20</v>
      </c>
      <c r="D318" s="22">
        <v>474129</v>
      </c>
      <c r="E318" s="22">
        <v>28435.34</v>
      </c>
      <c r="F318" s="23">
        <v>4.4415710925714417E-5</v>
      </c>
    </row>
    <row r="319" spans="1:6" x14ac:dyDescent="0.2">
      <c r="A319" s="24" t="s">
        <v>314</v>
      </c>
      <c r="B319" s="24" t="s">
        <v>317</v>
      </c>
      <c r="C319" s="21">
        <v>20</v>
      </c>
      <c r="D319" s="22">
        <v>928361</v>
      </c>
      <c r="E319" s="22">
        <v>55701.66</v>
      </c>
      <c r="F319" s="23">
        <v>8.7005424540112047E-5</v>
      </c>
    </row>
    <row r="320" spans="1:6" x14ac:dyDescent="0.2">
      <c r="A320" s="24" t="s">
        <v>314</v>
      </c>
      <c r="B320" s="24" t="s">
        <v>39</v>
      </c>
      <c r="C320" s="21">
        <v>29</v>
      </c>
      <c r="D320" s="22">
        <v>385800</v>
      </c>
      <c r="E320" s="22">
        <v>22200.67</v>
      </c>
      <c r="F320" s="23">
        <v>3.4677220004303804E-5</v>
      </c>
    </row>
    <row r="321" spans="1:6" x14ac:dyDescent="0.2">
      <c r="A321" s="24" t="s">
        <v>321</v>
      </c>
      <c r="B321" s="24" t="s">
        <v>322</v>
      </c>
      <c r="C321" s="21">
        <v>247</v>
      </c>
      <c r="D321" s="22">
        <v>19933595</v>
      </c>
      <c r="E321" s="22">
        <v>1190742.55</v>
      </c>
      <c r="F321" s="23">
        <v>1.8599277127598281E-3</v>
      </c>
    </row>
    <row r="322" spans="1:6" x14ac:dyDescent="0.2">
      <c r="A322" s="24" t="s">
        <v>321</v>
      </c>
      <c r="B322" s="24" t="s">
        <v>323</v>
      </c>
      <c r="C322" s="21">
        <v>47</v>
      </c>
      <c r="D322" s="22">
        <v>1534499</v>
      </c>
      <c r="E322" s="22">
        <v>92069.94</v>
      </c>
      <c r="F322" s="23">
        <v>1.4381230679808544E-4</v>
      </c>
    </row>
    <row r="323" spans="1:6" x14ac:dyDescent="0.2">
      <c r="A323" s="24" t="s">
        <v>321</v>
      </c>
      <c r="B323" s="24" t="s">
        <v>324</v>
      </c>
      <c r="C323" s="21">
        <v>34</v>
      </c>
      <c r="D323" s="22">
        <v>1295436</v>
      </c>
      <c r="E323" s="22">
        <v>77726.16</v>
      </c>
      <c r="F323" s="23">
        <v>1.2140746880205501E-4</v>
      </c>
    </row>
    <row r="324" spans="1:6" x14ac:dyDescent="0.2">
      <c r="A324" s="24" t="s">
        <v>321</v>
      </c>
      <c r="B324" s="24" t="s">
        <v>325</v>
      </c>
      <c r="C324" s="21">
        <v>26</v>
      </c>
      <c r="D324" s="22">
        <v>2668353</v>
      </c>
      <c r="E324" s="22">
        <v>160101.18</v>
      </c>
      <c r="F324" s="23">
        <v>2.5007640948713009E-4</v>
      </c>
    </row>
    <row r="325" spans="1:6" x14ac:dyDescent="0.2">
      <c r="A325" s="24" t="s">
        <v>321</v>
      </c>
      <c r="B325" s="24" t="s">
        <v>326</v>
      </c>
      <c r="C325" s="21">
        <v>23</v>
      </c>
      <c r="D325" s="22">
        <v>1408262</v>
      </c>
      <c r="E325" s="22">
        <v>84495.72</v>
      </c>
      <c r="F325" s="23">
        <v>1.3198145244544662E-4</v>
      </c>
    </row>
    <row r="326" spans="1:6" x14ac:dyDescent="0.2">
      <c r="A326" s="24" t="s">
        <v>321</v>
      </c>
      <c r="B326" s="24" t="s">
        <v>327</v>
      </c>
      <c r="C326" s="21">
        <v>17</v>
      </c>
      <c r="D326" s="22">
        <v>518405</v>
      </c>
      <c r="E326" s="22">
        <v>31104.3</v>
      </c>
      <c r="F326" s="23">
        <v>4.8584599211639421E-5</v>
      </c>
    </row>
    <row r="327" spans="1:6" x14ac:dyDescent="0.2">
      <c r="A327" s="24" t="s">
        <v>321</v>
      </c>
      <c r="B327" s="24" t="s">
        <v>328</v>
      </c>
      <c r="C327" s="21">
        <v>11</v>
      </c>
      <c r="D327" s="22">
        <v>327304</v>
      </c>
      <c r="E327" s="22">
        <v>19638.240000000002</v>
      </c>
      <c r="F327" s="23">
        <v>3.0674730491346399E-5</v>
      </c>
    </row>
    <row r="328" spans="1:6" x14ac:dyDescent="0.2">
      <c r="A328" s="24" t="s">
        <v>321</v>
      </c>
      <c r="B328" s="24" t="s">
        <v>39</v>
      </c>
      <c r="C328" s="21">
        <v>40</v>
      </c>
      <c r="D328" s="22">
        <v>2458395</v>
      </c>
      <c r="E328" s="22">
        <v>144397.39000000001</v>
      </c>
      <c r="F328" s="23">
        <v>2.2554724974864539E-4</v>
      </c>
    </row>
    <row r="329" spans="1:6" x14ac:dyDescent="0.2">
      <c r="A329" s="24" t="s">
        <v>329</v>
      </c>
      <c r="B329" s="24" t="s">
        <v>330</v>
      </c>
      <c r="C329" s="21">
        <v>145</v>
      </c>
      <c r="D329" s="22">
        <v>18916036</v>
      </c>
      <c r="E329" s="22">
        <v>1132980.3899999999</v>
      </c>
      <c r="F329" s="23">
        <v>1.7697038082450632E-3</v>
      </c>
    </row>
    <row r="330" spans="1:6" x14ac:dyDescent="0.2">
      <c r="A330" s="24" t="s">
        <v>329</v>
      </c>
      <c r="B330" s="24" t="s">
        <v>331</v>
      </c>
      <c r="C330" s="21">
        <v>100</v>
      </c>
      <c r="D330" s="22">
        <v>3634375</v>
      </c>
      <c r="E330" s="22">
        <v>217256.97</v>
      </c>
      <c r="F330" s="23">
        <v>3.3935317024929576E-4</v>
      </c>
    </row>
    <row r="331" spans="1:6" x14ac:dyDescent="0.2">
      <c r="A331" s="24" t="s">
        <v>329</v>
      </c>
      <c r="B331" s="24" t="s">
        <v>332</v>
      </c>
      <c r="C331" s="21">
        <v>35</v>
      </c>
      <c r="D331" s="22">
        <v>7000181</v>
      </c>
      <c r="E331" s="22">
        <v>420010.86</v>
      </c>
      <c r="F331" s="23">
        <v>6.5605267752805868E-4</v>
      </c>
    </row>
    <row r="332" spans="1:6" x14ac:dyDescent="0.2">
      <c r="A332" s="24" t="s">
        <v>329</v>
      </c>
      <c r="B332" s="24" t="s">
        <v>333</v>
      </c>
      <c r="C332" s="21">
        <v>29</v>
      </c>
      <c r="D332" s="22">
        <v>1792545</v>
      </c>
      <c r="E332" s="22">
        <v>107533.28</v>
      </c>
      <c r="F332" s="23">
        <v>1.6796588609012262E-4</v>
      </c>
    </row>
    <row r="333" spans="1:6" x14ac:dyDescent="0.2">
      <c r="A333" s="24" t="s">
        <v>329</v>
      </c>
      <c r="B333" s="24" t="s">
        <v>334</v>
      </c>
      <c r="C333" s="21">
        <v>16</v>
      </c>
      <c r="D333" s="22">
        <v>307211</v>
      </c>
      <c r="E333" s="22">
        <v>18432.66</v>
      </c>
      <c r="F333" s="23">
        <v>2.8791626833087951E-5</v>
      </c>
    </row>
    <row r="334" spans="1:6" x14ac:dyDescent="0.2">
      <c r="A334" s="24" t="s">
        <v>329</v>
      </c>
      <c r="B334" s="24" t="s">
        <v>335</v>
      </c>
      <c r="C334" s="21">
        <v>12</v>
      </c>
      <c r="D334" s="22">
        <v>337918</v>
      </c>
      <c r="E334" s="22">
        <v>20275.080000000002</v>
      </c>
      <c r="F334" s="23">
        <v>3.1669468073029336E-5</v>
      </c>
    </row>
    <row r="335" spans="1:6" x14ac:dyDescent="0.2">
      <c r="A335" s="24" t="s">
        <v>329</v>
      </c>
      <c r="B335" s="24" t="s">
        <v>336</v>
      </c>
      <c r="C335" s="21">
        <v>11</v>
      </c>
      <c r="D335" s="22">
        <v>27303</v>
      </c>
      <c r="E335" s="22">
        <v>1638.18</v>
      </c>
      <c r="F335" s="23">
        <v>2.5588204440068889E-6</v>
      </c>
    </row>
    <row r="336" spans="1:6" x14ac:dyDescent="0.2">
      <c r="A336" s="24" t="s">
        <v>329</v>
      </c>
      <c r="B336" s="24" t="s">
        <v>39</v>
      </c>
      <c r="C336" s="21">
        <v>24</v>
      </c>
      <c r="D336" s="22">
        <v>441297</v>
      </c>
      <c r="E336" s="22">
        <v>26420.58</v>
      </c>
      <c r="F336" s="23">
        <v>4.1268676364330861E-5</v>
      </c>
    </row>
    <row r="337" spans="1:6" x14ac:dyDescent="0.2">
      <c r="A337" s="24" t="s">
        <v>337</v>
      </c>
      <c r="B337" s="24" t="s">
        <v>338</v>
      </c>
      <c r="C337" s="21">
        <v>245</v>
      </c>
      <c r="D337" s="22">
        <v>30423006</v>
      </c>
      <c r="E337" s="22">
        <v>1819968.53</v>
      </c>
      <c r="F337" s="23">
        <v>2.8427722728962415E-3</v>
      </c>
    </row>
    <row r="338" spans="1:6" x14ac:dyDescent="0.2">
      <c r="A338" s="24" t="s">
        <v>337</v>
      </c>
      <c r="B338" s="24" t="s">
        <v>339</v>
      </c>
      <c r="C338" s="21">
        <v>119</v>
      </c>
      <c r="D338" s="22">
        <v>4558591</v>
      </c>
      <c r="E338" s="22">
        <v>273009.59999999998</v>
      </c>
      <c r="F338" s="23">
        <v>4.2643820940930973E-4</v>
      </c>
    </row>
    <row r="339" spans="1:6" x14ac:dyDescent="0.2">
      <c r="A339" s="24" t="s">
        <v>337</v>
      </c>
      <c r="B339" s="24" t="s">
        <v>291</v>
      </c>
      <c r="C339" s="21">
        <v>68</v>
      </c>
      <c r="D339" s="22">
        <v>2590901</v>
      </c>
      <c r="E339" s="22">
        <v>155454.06</v>
      </c>
      <c r="F339" s="23">
        <v>2.4281765546635504E-4</v>
      </c>
    </row>
    <row r="340" spans="1:6" x14ac:dyDescent="0.2">
      <c r="A340" s="24" t="s">
        <v>337</v>
      </c>
      <c r="B340" s="24" t="s">
        <v>340</v>
      </c>
      <c r="C340" s="21">
        <v>55</v>
      </c>
      <c r="D340" s="22">
        <v>3249703</v>
      </c>
      <c r="E340" s="22">
        <v>194982.18</v>
      </c>
      <c r="F340" s="23">
        <v>3.0456017556131261E-4</v>
      </c>
    </row>
    <row r="341" spans="1:6" x14ac:dyDescent="0.2">
      <c r="A341" s="24" t="s">
        <v>337</v>
      </c>
      <c r="B341" s="24" t="s">
        <v>342</v>
      </c>
      <c r="C341" s="21">
        <v>30</v>
      </c>
      <c r="D341" s="22">
        <v>965049</v>
      </c>
      <c r="E341" s="22">
        <v>57902.94</v>
      </c>
      <c r="F341" s="23">
        <v>9.0443801438245034E-5</v>
      </c>
    </row>
    <row r="342" spans="1:6" x14ac:dyDescent="0.2">
      <c r="A342" s="24" t="s">
        <v>337</v>
      </c>
      <c r="B342" s="24" t="s">
        <v>341</v>
      </c>
      <c r="C342" s="21">
        <v>29</v>
      </c>
      <c r="D342" s="22">
        <v>3221537</v>
      </c>
      <c r="E342" s="22">
        <v>193292.22</v>
      </c>
      <c r="F342" s="23">
        <v>3.0192047528566901E-4</v>
      </c>
    </row>
    <row r="343" spans="1:6" x14ac:dyDescent="0.2">
      <c r="A343" s="24" t="s">
        <v>337</v>
      </c>
      <c r="B343" s="24" t="s">
        <v>343</v>
      </c>
      <c r="C343" s="21">
        <v>23</v>
      </c>
      <c r="D343" s="22">
        <v>1389182</v>
      </c>
      <c r="E343" s="22">
        <v>83350.92</v>
      </c>
      <c r="F343" s="23">
        <v>1.3019328652698889E-4</v>
      </c>
    </row>
    <row r="344" spans="1:6" x14ac:dyDescent="0.2">
      <c r="A344" s="24" t="s">
        <v>337</v>
      </c>
      <c r="B344" s="24" t="s">
        <v>344</v>
      </c>
      <c r="C344" s="21">
        <v>11</v>
      </c>
      <c r="D344" s="22">
        <v>235315</v>
      </c>
      <c r="E344" s="22">
        <v>14118.9</v>
      </c>
      <c r="F344" s="23">
        <v>2.2053577730706554E-5</v>
      </c>
    </row>
    <row r="345" spans="1:6" x14ac:dyDescent="0.2">
      <c r="A345" s="24" t="s">
        <v>337</v>
      </c>
      <c r="B345" s="24" t="s">
        <v>39</v>
      </c>
      <c r="C345" s="21">
        <v>28</v>
      </c>
      <c r="D345" s="22">
        <v>750989</v>
      </c>
      <c r="E345" s="22">
        <v>44325.31</v>
      </c>
      <c r="F345" s="23">
        <v>6.9235681924417945E-5</v>
      </c>
    </row>
    <row r="346" spans="1:6" x14ac:dyDescent="0.2">
      <c r="A346" s="24" t="s">
        <v>345</v>
      </c>
      <c r="B346" s="24" t="s">
        <v>346</v>
      </c>
      <c r="C346" s="21">
        <v>123</v>
      </c>
      <c r="D346" s="22">
        <v>9848209</v>
      </c>
      <c r="E346" s="22">
        <v>587201.73</v>
      </c>
      <c r="F346" s="23">
        <v>9.1720311045197299E-4</v>
      </c>
    </row>
    <row r="347" spans="1:6" x14ac:dyDescent="0.2">
      <c r="A347" s="24" t="s">
        <v>345</v>
      </c>
      <c r="B347" s="24" t="s">
        <v>347</v>
      </c>
      <c r="C347" s="21">
        <v>76</v>
      </c>
      <c r="D347" s="22">
        <v>2909418</v>
      </c>
      <c r="E347" s="22">
        <v>174565.08</v>
      </c>
      <c r="F347" s="23">
        <v>2.7266887369745575E-4</v>
      </c>
    </row>
    <row r="348" spans="1:6" x14ac:dyDescent="0.2">
      <c r="A348" s="24" t="s">
        <v>345</v>
      </c>
      <c r="B348" s="24" t="s">
        <v>348</v>
      </c>
      <c r="C348" s="21">
        <v>71</v>
      </c>
      <c r="D348" s="22">
        <v>2701579</v>
      </c>
      <c r="E348" s="22">
        <v>162094.74</v>
      </c>
      <c r="F348" s="23">
        <v>2.5319032986483849E-4</v>
      </c>
    </row>
    <row r="349" spans="1:6" x14ac:dyDescent="0.2">
      <c r="A349" s="24" t="s">
        <v>345</v>
      </c>
      <c r="B349" s="24" t="s">
        <v>349</v>
      </c>
      <c r="C349" s="21">
        <v>66</v>
      </c>
      <c r="D349" s="22">
        <v>3442583</v>
      </c>
      <c r="E349" s="22">
        <v>206493.37</v>
      </c>
      <c r="F349" s="23">
        <v>3.22540536881099E-4</v>
      </c>
    </row>
    <row r="350" spans="1:6" x14ac:dyDescent="0.2">
      <c r="A350" s="24" t="s">
        <v>345</v>
      </c>
      <c r="B350" s="24" t="s">
        <v>350</v>
      </c>
      <c r="C350" s="21">
        <v>13</v>
      </c>
      <c r="D350" s="22">
        <v>180027</v>
      </c>
      <c r="E350" s="22">
        <v>10801.62</v>
      </c>
      <c r="F350" s="23">
        <v>1.6872020220240565E-5</v>
      </c>
    </row>
    <row r="351" spans="1:6" x14ac:dyDescent="0.2">
      <c r="A351" s="24" t="s">
        <v>345</v>
      </c>
      <c r="B351" s="24" t="s">
        <v>352</v>
      </c>
      <c r="C351" s="21">
        <v>13</v>
      </c>
      <c r="D351" s="22">
        <v>258839</v>
      </c>
      <c r="E351" s="22">
        <v>15530.34</v>
      </c>
      <c r="F351" s="23">
        <v>2.4258232608369009E-5</v>
      </c>
    </row>
    <row r="352" spans="1:6" x14ac:dyDescent="0.2">
      <c r="A352" s="24" t="s">
        <v>345</v>
      </c>
      <c r="B352" s="24" t="s">
        <v>351</v>
      </c>
      <c r="C352" s="21">
        <v>12</v>
      </c>
      <c r="D352" s="22">
        <v>152207</v>
      </c>
      <c r="E352" s="22">
        <v>9132.42</v>
      </c>
      <c r="F352" s="23">
        <v>1.4264746852761839E-5</v>
      </c>
    </row>
    <row r="353" spans="1:6" x14ac:dyDescent="0.2">
      <c r="A353" s="24" t="s">
        <v>345</v>
      </c>
      <c r="B353" s="24" t="s">
        <v>799</v>
      </c>
      <c r="C353" s="21">
        <v>10</v>
      </c>
      <c r="D353" s="22">
        <v>107126</v>
      </c>
      <c r="E353" s="22">
        <v>6427.56</v>
      </c>
      <c r="F353" s="23">
        <v>1.0039783133160532E-5</v>
      </c>
    </row>
    <row r="354" spans="1:6" x14ac:dyDescent="0.2">
      <c r="A354" s="24" t="s">
        <v>345</v>
      </c>
      <c r="B354" s="24" t="s">
        <v>39</v>
      </c>
      <c r="C354" s="21">
        <v>23</v>
      </c>
      <c r="D354" s="22">
        <v>174066</v>
      </c>
      <c r="E354" s="22">
        <v>10028.07</v>
      </c>
      <c r="F354" s="23">
        <v>1.566374301354684E-5</v>
      </c>
    </row>
    <row r="355" spans="1:6" x14ac:dyDescent="0.2">
      <c r="A355" s="24" t="s">
        <v>353</v>
      </c>
      <c r="B355" s="24" t="s">
        <v>354</v>
      </c>
      <c r="C355" s="21">
        <v>360</v>
      </c>
      <c r="D355" s="22">
        <v>41349204</v>
      </c>
      <c r="E355" s="22">
        <v>2471459.3199999998</v>
      </c>
      <c r="F355" s="23">
        <v>3.8603942390624734E-3</v>
      </c>
    </row>
    <row r="356" spans="1:6" x14ac:dyDescent="0.2">
      <c r="A356" s="24" t="s">
        <v>353</v>
      </c>
      <c r="B356" s="24" t="s">
        <v>355</v>
      </c>
      <c r="C356" s="21">
        <v>63</v>
      </c>
      <c r="D356" s="22">
        <v>2541725</v>
      </c>
      <c r="E356" s="22">
        <v>152503.5</v>
      </c>
      <c r="F356" s="23">
        <v>2.3820891085387719E-4</v>
      </c>
    </row>
    <row r="357" spans="1:6" x14ac:dyDescent="0.2">
      <c r="A357" s="24" t="s">
        <v>353</v>
      </c>
      <c r="B357" s="24" t="s">
        <v>356</v>
      </c>
      <c r="C357" s="21">
        <v>48</v>
      </c>
      <c r="D357" s="22">
        <v>1903105</v>
      </c>
      <c r="E357" s="22">
        <v>114186.3</v>
      </c>
      <c r="F357" s="23">
        <v>1.7835783544268872E-4</v>
      </c>
    </row>
    <row r="358" spans="1:6" x14ac:dyDescent="0.2">
      <c r="A358" s="24" t="s">
        <v>353</v>
      </c>
      <c r="B358" s="24" t="s">
        <v>357</v>
      </c>
      <c r="C358" s="21">
        <v>28</v>
      </c>
      <c r="D358" s="22">
        <v>1364472</v>
      </c>
      <c r="E358" s="22">
        <v>81868.320000000007</v>
      </c>
      <c r="F358" s="23">
        <v>1.2787748045544329E-4</v>
      </c>
    </row>
    <row r="359" spans="1:6" x14ac:dyDescent="0.2">
      <c r="A359" s="24" t="s">
        <v>353</v>
      </c>
      <c r="B359" s="24" t="s">
        <v>358</v>
      </c>
      <c r="C359" s="21">
        <v>25</v>
      </c>
      <c r="D359" s="22">
        <v>676028</v>
      </c>
      <c r="E359" s="22">
        <v>40561.68</v>
      </c>
      <c r="F359" s="23">
        <v>6.3356930268508555E-5</v>
      </c>
    </row>
    <row r="360" spans="1:6" x14ac:dyDescent="0.2">
      <c r="A360" s="24" t="s">
        <v>353</v>
      </c>
      <c r="B360" s="24" t="s">
        <v>359</v>
      </c>
      <c r="C360" s="21">
        <v>13</v>
      </c>
      <c r="D360" s="22">
        <v>591203</v>
      </c>
      <c r="E360" s="22">
        <v>35472.18</v>
      </c>
      <c r="F360" s="23">
        <v>5.5407183201780196E-5</v>
      </c>
    </row>
    <row r="361" spans="1:6" x14ac:dyDescent="0.2">
      <c r="A361" s="24" t="s">
        <v>353</v>
      </c>
      <c r="B361" s="24" t="s">
        <v>360</v>
      </c>
      <c r="C361" s="21">
        <v>13</v>
      </c>
      <c r="D361" s="22">
        <v>488606</v>
      </c>
      <c r="E361" s="22">
        <v>29316.36</v>
      </c>
      <c r="F361" s="23">
        <v>4.5791855175783976E-5</v>
      </c>
    </row>
    <row r="362" spans="1:6" x14ac:dyDescent="0.2">
      <c r="A362" s="24" t="s">
        <v>353</v>
      </c>
      <c r="B362" s="24" t="s">
        <v>39</v>
      </c>
      <c r="C362" s="21">
        <v>19</v>
      </c>
      <c r="D362" s="22">
        <v>73832</v>
      </c>
      <c r="E362" s="22">
        <v>4365.68</v>
      </c>
      <c r="F362" s="23">
        <v>6.8191476125895781E-6</v>
      </c>
    </row>
    <row r="363" spans="1:6" x14ac:dyDescent="0.2">
      <c r="A363" s="24" t="s">
        <v>361</v>
      </c>
      <c r="B363" s="24" t="s">
        <v>362</v>
      </c>
      <c r="C363" s="21">
        <v>203</v>
      </c>
      <c r="D363" s="22">
        <v>15872028</v>
      </c>
      <c r="E363" s="22">
        <v>950729.48</v>
      </c>
      <c r="F363" s="23">
        <v>1.4850297465138376E-3</v>
      </c>
    </row>
    <row r="364" spans="1:6" x14ac:dyDescent="0.2">
      <c r="A364" s="24" t="s">
        <v>361</v>
      </c>
      <c r="B364" s="24" t="s">
        <v>363</v>
      </c>
      <c r="C364" s="21">
        <v>41</v>
      </c>
      <c r="D364" s="22">
        <v>1729764</v>
      </c>
      <c r="E364" s="22">
        <v>103785.84</v>
      </c>
      <c r="F364" s="23">
        <v>1.6211242304901044E-4</v>
      </c>
    </row>
    <row r="365" spans="1:6" x14ac:dyDescent="0.2">
      <c r="A365" s="24" t="s">
        <v>361</v>
      </c>
      <c r="B365" s="24" t="s">
        <v>364</v>
      </c>
      <c r="C365" s="21">
        <v>37</v>
      </c>
      <c r="D365" s="22">
        <v>986794</v>
      </c>
      <c r="E365" s="22">
        <v>58955.57</v>
      </c>
      <c r="F365" s="23">
        <v>9.2087998757205684E-5</v>
      </c>
    </row>
    <row r="366" spans="1:6" x14ac:dyDescent="0.2">
      <c r="A366" s="24" t="s">
        <v>361</v>
      </c>
      <c r="B366" s="24" t="s">
        <v>365</v>
      </c>
      <c r="C366" s="21">
        <v>34</v>
      </c>
      <c r="D366" s="22">
        <v>1684156</v>
      </c>
      <c r="E366" s="22">
        <v>101049.36</v>
      </c>
      <c r="F366" s="23">
        <v>1.5783806921205968E-4</v>
      </c>
    </row>
    <row r="367" spans="1:6" x14ac:dyDescent="0.2">
      <c r="A367" s="24" t="s">
        <v>361</v>
      </c>
      <c r="B367" s="24" t="s">
        <v>366</v>
      </c>
      <c r="C367" s="21">
        <v>19</v>
      </c>
      <c r="D367" s="22">
        <v>971951</v>
      </c>
      <c r="E367" s="22">
        <v>58317.06</v>
      </c>
      <c r="F367" s="23">
        <v>9.1090652652563433E-5</v>
      </c>
    </row>
    <row r="368" spans="1:6" x14ac:dyDescent="0.2">
      <c r="A368" s="24" t="s">
        <v>361</v>
      </c>
      <c r="B368" s="24" t="s">
        <v>367</v>
      </c>
      <c r="C368" s="21">
        <v>12</v>
      </c>
      <c r="D368" s="22">
        <v>542667</v>
      </c>
      <c r="E368" s="22">
        <v>32560.02</v>
      </c>
      <c r="F368" s="23">
        <v>5.0858418997468638E-5</v>
      </c>
    </row>
    <row r="369" spans="1:6" x14ac:dyDescent="0.2">
      <c r="A369" s="24" t="s">
        <v>361</v>
      </c>
      <c r="B369" s="24" t="s">
        <v>39</v>
      </c>
      <c r="C369" s="21">
        <v>12</v>
      </c>
      <c r="D369" s="22">
        <v>902652</v>
      </c>
      <c r="E369" s="22">
        <v>54154.29</v>
      </c>
      <c r="F369" s="23">
        <v>8.4588448389479677E-5</v>
      </c>
    </row>
    <row r="370" spans="1:6" x14ac:dyDescent="0.2">
      <c r="A370" s="24" t="s">
        <v>368</v>
      </c>
      <c r="B370" s="24" t="s">
        <v>368</v>
      </c>
      <c r="C370" s="21">
        <v>217</v>
      </c>
      <c r="D370" s="22">
        <v>18821133</v>
      </c>
      <c r="E370" s="22">
        <v>1125289.46</v>
      </c>
      <c r="F370" s="23">
        <v>1.7576906540633338E-3</v>
      </c>
    </row>
    <row r="371" spans="1:6" x14ac:dyDescent="0.2">
      <c r="A371" s="24" t="s">
        <v>368</v>
      </c>
      <c r="B371" s="24" t="s">
        <v>369</v>
      </c>
      <c r="C371" s="21">
        <v>24</v>
      </c>
      <c r="D371" s="22">
        <v>895699</v>
      </c>
      <c r="E371" s="22">
        <v>53741.94</v>
      </c>
      <c r="F371" s="23">
        <v>8.3944361897100186E-5</v>
      </c>
    </row>
    <row r="372" spans="1:6" x14ac:dyDescent="0.2">
      <c r="A372" s="24" t="s">
        <v>368</v>
      </c>
      <c r="B372" s="24" t="s">
        <v>371</v>
      </c>
      <c r="C372" s="21">
        <v>22</v>
      </c>
      <c r="D372" s="22">
        <v>407023</v>
      </c>
      <c r="E372" s="22">
        <v>24421.38</v>
      </c>
      <c r="F372" s="23">
        <v>3.8145946364173016E-5</v>
      </c>
    </row>
    <row r="373" spans="1:6" x14ac:dyDescent="0.2">
      <c r="A373" s="24" t="s">
        <v>368</v>
      </c>
      <c r="B373" s="24" t="s">
        <v>370</v>
      </c>
      <c r="C373" s="21">
        <v>19</v>
      </c>
      <c r="D373" s="22">
        <v>313622</v>
      </c>
      <c r="E373" s="22">
        <v>18817.32</v>
      </c>
      <c r="F373" s="23">
        <v>2.9392461828016279E-5</v>
      </c>
    </row>
    <row r="374" spans="1:6" x14ac:dyDescent="0.2">
      <c r="A374" s="24" t="s">
        <v>368</v>
      </c>
      <c r="B374" s="24" t="s">
        <v>800</v>
      </c>
      <c r="C374" s="21">
        <v>10</v>
      </c>
      <c r="D374" s="22">
        <v>707937</v>
      </c>
      <c r="E374" s="22">
        <v>42476.22</v>
      </c>
      <c r="F374" s="23">
        <v>6.6347422212537264E-5</v>
      </c>
    </row>
    <row r="375" spans="1:6" x14ac:dyDescent="0.2">
      <c r="A375" s="24" t="s">
        <v>368</v>
      </c>
      <c r="B375" s="24" t="s">
        <v>39</v>
      </c>
      <c r="C375" s="21">
        <v>52</v>
      </c>
      <c r="D375" s="22">
        <v>1268815</v>
      </c>
      <c r="E375" s="22">
        <v>76122.16</v>
      </c>
      <c r="F375" s="23">
        <v>1.1890203716927532E-4</v>
      </c>
    </row>
    <row r="376" spans="1:6" x14ac:dyDescent="0.2">
      <c r="A376" s="24" t="s">
        <v>372</v>
      </c>
      <c r="B376" s="24" t="s">
        <v>373</v>
      </c>
      <c r="C376" s="21">
        <v>131</v>
      </c>
      <c r="D376" s="22">
        <v>7839581</v>
      </c>
      <c r="E376" s="22">
        <v>468404.32</v>
      </c>
      <c r="F376" s="23">
        <v>7.3164276824106312E-4</v>
      </c>
    </row>
    <row r="377" spans="1:6" x14ac:dyDescent="0.2">
      <c r="A377" s="24" t="s">
        <v>372</v>
      </c>
      <c r="B377" s="24" t="s">
        <v>374</v>
      </c>
      <c r="C377" s="21">
        <v>66</v>
      </c>
      <c r="D377" s="22">
        <v>3450163</v>
      </c>
      <c r="E377" s="22">
        <v>204563.11</v>
      </c>
      <c r="F377" s="23">
        <v>3.1952549045747718E-4</v>
      </c>
    </row>
    <row r="378" spans="1:6" x14ac:dyDescent="0.2">
      <c r="A378" s="24" t="s">
        <v>372</v>
      </c>
      <c r="B378" s="24" t="s">
        <v>375</v>
      </c>
      <c r="C378" s="21">
        <v>27</v>
      </c>
      <c r="D378" s="22">
        <v>499430</v>
      </c>
      <c r="E378" s="22">
        <v>29965.8</v>
      </c>
      <c r="F378" s="23">
        <v>4.6806273828896473E-5</v>
      </c>
    </row>
    <row r="379" spans="1:6" x14ac:dyDescent="0.2">
      <c r="A379" s="24" t="s">
        <v>372</v>
      </c>
      <c r="B379" s="24" t="s">
        <v>377</v>
      </c>
      <c r="C379" s="21">
        <v>13</v>
      </c>
      <c r="D379" s="22">
        <v>712040</v>
      </c>
      <c r="E379" s="22">
        <v>42722.400000000001</v>
      </c>
      <c r="F379" s="23">
        <v>6.6731952860515882E-5</v>
      </c>
    </row>
    <row r="380" spans="1:6" x14ac:dyDescent="0.2">
      <c r="A380" s="24" t="s">
        <v>372</v>
      </c>
      <c r="B380" s="24" t="s">
        <v>376</v>
      </c>
      <c r="C380" s="21">
        <v>13</v>
      </c>
      <c r="D380" s="22">
        <v>507770</v>
      </c>
      <c r="E380" s="22">
        <v>30466.2</v>
      </c>
      <c r="F380" s="23">
        <v>4.7587893522813536E-5</v>
      </c>
    </row>
    <row r="381" spans="1:6" x14ac:dyDescent="0.2">
      <c r="A381" s="24" t="s">
        <v>372</v>
      </c>
      <c r="B381" s="24" t="s">
        <v>39</v>
      </c>
      <c r="C381" s="21">
        <v>20</v>
      </c>
      <c r="D381" s="22">
        <v>920940</v>
      </c>
      <c r="E381" s="22">
        <v>47194.86</v>
      </c>
      <c r="F381" s="23">
        <v>7.3717889743522049E-5</v>
      </c>
    </row>
    <row r="382" spans="1:6" x14ac:dyDescent="0.2">
      <c r="A382" s="24" t="s">
        <v>378</v>
      </c>
      <c r="B382" s="24" t="s">
        <v>379</v>
      </c>
      <c r="C382" s="21">
        <v>218</v>
      </c>
      <c r="D382" s="22">
        <v>29560042</v>
      </c>
      <c r="E382" s="22">
        <v>1771254.76</v>
      </c>
      <c r="F382" s="23">
        <v>2.766681861231681E-3</v>
      </c>
    </row>
    <row r="383" spans="1:6" x14ac:dyDescent="0.2">
      <c r="A383" s="24" t="s">
        <v>378</v>
      </c>
      <c r="B383" s="24" t="s">
        <v>380</v>
      </c>
      <c r="C383" s="21">
        <v>105</v>
      </c>
      <c r="D383" s="22">
        <v>4979392</v>
      </c>
      <c r="E383" s="22">
        <v>298388.46999999997</v>
      </c>
      <c r="F383" s="23">
        <v>4.6607974538325224E-4</v>
      </c>
    </row>
    <row r="384" spans="1:6" x14ac:dyDescent="0.2">
      <c r="A384" s="24" t="s">
        <v>378</v>
      </c>
      <c r="B384" s="24" t="s">
        <v>381</v>
      </c>
      <c r="C384" s="21">
        <v>54</v>
      </c>
      <c r="D384" s="22">
        <v>1769696</v>
      </c>
      <c r="E384" s="22">
        <v>106181.75999999999</v>
      </c>
      <c r="F384" s="23">
        <v>1.6585482564103634E-4</v>
      </c>
    </row>
    <row r="385" spans="1:6" x14ac:dyDescent="0.2">
      <c r="A385" s="24" t="s">
        <v>378</v>
      </c>
      <c r="B385" s="24" t="s">
        <v>382</v>
      </c>
      <c r="C385" s="21">
        <v>36</v>
      </c>
      <c r="D385" s="22">
        <v>1596485</v>
      </c>
      <c r="E385" s="22">
        <v>95789.1</v>
      </c>
      <c r="F385" s="23">
        <v>1.4962159676776683E-4</v>
      </c>
    </row>
    <row r="386" spans="1:6" x14ac:dyDescent="0.2">
      <c r="A386" s="24" t="s">
        <v>378</v>
      </c>
      <c r="B386" s="24" t="s">
        <v>383</v>
      </c>
      <c r="C386" s="21">
        <v>19</v>
      </c>
      <c r="D386" s="22">
        <v>141878</v>
      </c>
      <c r="E386" s="22">
        <v>8512.68</v>
      </c>
      <c r="F386" s="23">
        <v>1.3296719296590461E-5</v>
      </c>
    </row>
    <row r="387" spans="1:6" x14ac:dyDescent="0.2">
      <c r="A387" s="24" t="s">
        <v>378</v>
      </c>
      <c r="B387" s="24" t="s">
        <v>384</v>
      </c>
      <c r="C387" s="21">
        <v>17</v>
      </c>
      <c r="D387" s="22">
        <v>269115</v>
      </c>
      <c r="E387" s="22">
        <v>16146.9</v>
      </c>
      <c r="F387" s="23">
        <v>2.5221293036989115E-5</v>
      </c>
    </row>
    <row r="388" spans="1:6" x14ac:dyDescent="0.2">
      <c r="A388" s="24" t="s">
        <v>378</v>
      </c>
      <c r="B388" s="24" t="s">
        <v>39</v>
      </c>
      <c r="C388" s="21">
        <v>179</v>
      </c>
      <c r="D388" s="22">
        <v>13068676</v>
      </c>
      <c r="E388" s="22">
        <v>778522.05</v>
      </c>
      <c r="F388" s="23">
        <v>1.2160434980589151E-3</v>
      </c>
    </row>
    <row r="389" spans="1:6" x14ac:dyDescent="0.2">
      <c r="A389" s="24" t="s">
        <v>385</v>
      </c>
      <c r="B389" s="24" t="s">
        <v>386</v>
      </c>
      <c r="C389" s="21">
        <v>255</v>
      </c>
      <c r="D389" s="22">
        <v>21080409</v>
      </c>
      <c r="E389" s="22">
        <v>1262309.5</v>
      </c>
      <c r="F389" s="23">
        <v>1.9717145583904782E-3</v>
      </c>
    </row>
    <row r="390" spans="1:6" x14ac:dyDescent="0.2">
      <c r="A390" s="24" t="s">
        <v>385</v>
      </c>
      <c r="B390" s="24" t="s">
        <v>387</v>
      </c>
      <c r="C390" s="21">
        <v>136</v>
      </c>
      <c r="D390" s="22">
        <v>5984706</v>
      </c>
      <c r="E390" s="22">
        <v>356576.46</v>
      </c>
      <c r="F390" s="23">
        <v>5.5696879201284639E-4</v>
      </c>
    </row>
    <row r="391" spans="1:6" x14ac:dyDescent="0.2">
      <c r="A391" s="24" t="s">
        <v>385</v>
      </c>
      <c r="B391" s="24" t="s">
        <v>388</v>
      </c>
      <c r="C391" s="21">
        <v>65</v>
      </c>
      <c r="D391" s="22">
        <v>3099512</v>
      </c>
      <c r="E391" s="22">
        <v>185970.72</v>
      </c>
      <c r="F391" s="23">
        <v>2.9048436699427463E-4</v>
      </c>
    </row>
    <row r="392" spans="1:6" x14ac:dyDescent="0.2">
      <c r="A392" s="24" t="s">
        <v>385</v>
      </c>
      <c r="B392" s="24" t="s">
        <v>389</v>
      </c>
      <c r="C392" s="21">
        <v>30</v>
      </c>
      <c r="D392" s="22">
        <v>793726</v>
      </c>
      <c r="E392" s="22">
        <v>47623.56</v>
      </c>
      <c r="F392" s="23">
        <v>7.4387514769066096E-5</v>
      </c>
    </row>
    <row r="393" spans="1:6" x14ac:dyDescent="0.2">
      <c r="A393" s="24" t="s">
        <v>385</v>
      </c>
      <c r="B393" s="24" t="s">
        <v>390</v>
      </c>
      <c r="C393" s="21">
        <v>29</v>
      </c>
      <c r="D393" s="22">
        <v>577846</v>
      </c>
      <c r="E393" s="22">
        <v>34670.76</v>
      </c>
      <c r="F393" s="23">
        <v>5.4155373339472028E-5</v>
      </c>
    </row>
    <row r="394" spans="1:6" x14ac:dyDescent="0.2">
      <c r="A394" s="24" t="s">
        <v>385</v>
      </c>
      <c r="B394" s="24" t="s">
        <v>391</v>
      </c>
      <c r="C394" s="21">
        <v>23</v>
      </c>
      <c r="D394" s="22">
        <v>542154</v>
      </c>
      <c r="E394" s="22">
        <v>32529.24</v>
      </c>
      <c r="F394" s="23">
        <v>5.0810340951547848E-5</v>
      </c>
    </row>
    <row r="395" spans="1:6" x14ac:dyDescent="0.2">
      <c r="A395" s="24" t="s">
        <v>385</v>
      </c>
      <c r="B395" s="24" t="s">
        <v>392</v>
      </c>
      <c r="C395" s="21">
        <v>11</v>
      </c>
      <c r="D395" s="22">
        <v>307654</v>
      </c>
      <c r="E395" s="22">
        <v>18459.240000000002</v>
      </c>
      <c r="F395" s="23">
        <v>2.8833144521865561E-5</v>
      </c>
    </row>
    <row r="396" spans="1:6" x14ac:dyDescent="0.2">
      <c r="A396" s="24" t="s">
        <v>385</v>
      </c>
      <c r="B396" s="24" t="s">
        <v>786</v>
      </c>
      <c r="C396" s="21">
        <v>11</v>
      </c>
      <c r="D396" s="22">
        <v>60259</v>
      </c>
      <c r="E396" s="22">
        <v>3615.54</v>
      </c>
      <c r="F396" s="23">
        <v>5.6474365870201486E-6</v>
      </c>
    </row>
    <row r="397" spans="1:6" x14ac:dyDescent="0.2">
      <c r="A397" s="24" t="s">
        <v>385</v>
      </c>
      <c r="B397" s="24" t="s">
        <v>801</v>
      </c>
      <c r="C397" s="21">
        <v>10</v>
      </c>
      <c r="D397" s="22">
        <v>224477</v>
      </c>
      <c r="E397" s="22">
        <v>13468.62</v>
      </c>
      <c r="F397" s="23">
        <v>2.1037847006165416E-5</v>
      </c>
    </row>
    <row r="398" spans="1:6" x14ac:dyDescent="0.2">
      <c r="A398" s="24" t="s">
        <v>385</v>
      </c>
      <c r="B398" s="24" t="s">
        <v>393</v>
      </c>
      <c r="C398" s="21">
        <v>10</v>
      </c>
      <c r="D398" s="22">
        <v>549764</v>
      </c>
      <c r="E398" s="22">
        <v>32953.57</v>
      </c>
      <c r="F398" s="23">
        <v>5.1473140081683388E-5</v>
      </c>
    </row>
    <row r="399" spans="1:6" x14ac:dyDescent="0.2">
      <c r="A399" s="24" t="s">
        <v>385</v>
      </c>
      <c r="B399" s="24" t="s">
        <v>39</v>
      </c>
      <c r="C399" s="21">
        <v>49</v>
      </c>
      <c r="D399" s="22">
        <v>855997</v>
      </c>
      <c r="E399" s="22">
        <v>51116.65</v>
      </c>
      <c r="F399" s="23">
        <v>7.9843685705566385E-5</v>
      </c>
    </row>
    <row r="400" spans="1:6" x14ac:dyDescent="0.2">
      <c r="A400" s="24" t="s">
        <v>394</v>
      </c>
      <c r="B400" s="24" t="s">
        <v>395</v>
      </c>
      <c r="C400" s="21">
        <v>493</v>
      </c>
      <c r="D400" s="22">
        <v>62833104</v>
      </c>
      <c r="E400" s="22">
        <v>3755001.58</v>
      </c>
      <c r="F400" s="23">
        <v>5.8652741519138124E-3</v>
      </c>
    </row>
    <row r="401" spans="1:6" x14ac:dyDescent="0.2">
      <c r="A401" s="24" t="s">
        <v>394</v>
      </c>
      <c r="B401" s="24" t="s">
        <v>396</v>
      </c>
      <c r="C401" s="21">
        <v>89</v>
      </c>
      <c r="D401" s="22">
        <v>5238283</v>
      </c>
      <c r="E401" s="22">
        <v>312174.52</v>
      </c>
      <c r="F401" s="23">
        <v>4.8761341481036116E-4</v>
      </c>
    </row>
    <row r="402" spans="1:6" x14ac:dyDescent="0.2">
      <c r="A402" s="24" t="s">
        <v>394</v>
      </c>
      <c r="B402" s="24" t="s">
        <v>398</v>
      </c>
      <c r="C402" s="21">
        <v>69</v>
      </c>
      <c r="D402" s="22">
        <v>4460619</v>
      </c>
      <c r="E402" s="22">
        <v>267637.14</v>
      </c>
      <c r="F402" s="23">
        <v>4.1804648170990606E-4</v>
      </c>
    </row>
    <row r="403" spans="1:6" x14ac:dyDescent="0.2">
      <c r="A403" s="24" t="s">
        <v>394</v>
      </c>
      <c r="B403" s="24" t="s">
        <v>397</v>
      </c>
      <c r="C403" s="21">
        <v>68</v>
      </c>
      <c r="D403" s="22">
        <v>4605931</v>
      </c>
      <c r="E403" s="22">
        <v>276355.86</v>
      </c>
      <c r="F403" s="23">
        <v>4.3166503338406376E-4</v>
      </c>
    </row>
    <row r="404" spans="1:6" x14ac:dyDescent="0.2">
      <c r="A404" s="24" t="s">
        <v>394</v>
      </c>
      <c r="B404" s="24" t="s">
        <v>399</v>
      </c>
      <c r="C404" s="21">
        <v>55</v>
      </c>
      <c r="D404" s="22">
        <v>1692916</v>
      </c>
      <c r="E404" s="22">
        <v>101574.96</v>
      </c>
      <c r="F404" s="23">
        <v>1.5865905104883588E-4</v>
      </c>
    </row>
    <row r="405" spans="1:6" x14ac:dyDescent="0.2">
      <c r="A405" s="24" t="s">
        <v>394</v>
      </c>
      <c r="B405" s="24" t="s">
        <v>400</v>
      </c>
      <c r="C405" s="21">
        <v>44</v>
      </c>
      <c r="D405" s="22">
        <v>1270347</v>
      </c>
      <c r="E405" s="22">
        <v>76220.820000000007</v>
      </c>
      <c r="F405" s="23">
        <v>1.1905614308254842E-4</v>
      </c>
    </row>
    <row r="406" spans="1:6" x14ac:dyDescent="0.2">
      <c r="A406" s="24" t="s">
        <v>394</v>
      </c>
      <c r="B406" s="24" t="s">
        <v>401</v>
      </c>
      <c r="C406" s="21">
        <v>38</v>
      </c>
      <c r="D406" s="22">
        <v>858862</v>
      </c>
      <c r="E406" s="22">
        <v>51531.72</v>
      </c>
      <c r="F406" s="23">
        <v>8.0492020810190987E-5</v>
      </c>
    </row>
    <row r="407" spans="1:6" x14ac:dyDescent="0.2">
      <c r="A407" s="24" t="s">
        <v>394</v>
      </c>
      <c r="B407" s="24" t="s">
        <v>402</v>
      </c>
      <c r="C407" s="21">
        <v>32</v>
      </c>
      <c r="D407" s="22">
        <v>2013054</v>
      </c>
      <c r="E407" s="22">
        <v>120720.95</v>
      </c>
      <c r="F407" s="23">
        <v>1.8856489206310259E-4</v>
      </c>
    </row>
    <row r="408" spans="1:6" x14ac:dyDescent="0.2">
      <c r="A408" s="24" t="s">
        <v>394</v>
      </c>
      <c r="B408" s="24" t="s">
        <v>403</v>
      </c>
      <c r="C408" s="21">
        <v>15</v>
      </c>
      <c r="D408" s="22">
        <v>137738</v>
      </c>
      <c r="E408" s="22">
        <v>8264.2800000000007</v>
      </c>
      <c r="F408" s="23">
        <v>1.2908721031264728E-5</v>
      </c>
    </row>
    <row r="409" spans="1:6" x14ac:dyDescent="0.2">
      <c r="A409" s="24" t="s">
        <v>394</v>
      </c>
      <c r="B409" s="24" t="s">
        <v>404</v>
      </c>
      <c r="C409" s="21">
        <v>14</v>
      </c>
      <c r="D409" s="22">
        <v>174235</v>
      </c>
      <c r="E409" s="22">
        <v>10454.1</v>
      </c>
      <c r="F409" s="23">
        <v>1.6329197526335578E-5</v>
      </c>
    </row>
    <row r="410" spans="1:6" x14ac:dyDescent="0.2">
      <c r="A410" s="24" t="s">
        <v>394</v>
      </c>
      <c r="B410" s="24" t="s">
        <v>39</v>
      </c>
      <c r="C410" s="21">
        <v>39</v>
      </c>
      <c r="D410" s="22">
        <v>1368809</v>
      </c>
      <c r="E410" s="22">
        <v>82051.02</v>
      </c>
      <c r="F410" s="23">
        <v>1.2816285599117198E-4</v>
      </c>
    </row>
    <row r="411" spans="1:6" x14ac:dyDescent="0.2">
      <c r="A411" s="24" t="s">
        <v>302</v>
      </c>
      <c r="B411" s="24" t="s">
        <v>405</v>
      </c>
      <c r="C411" s="21">
        <v>414</v>
      </c>
      <c r="D411" s="22">
        <v>33927732</v>
      </c>
      <c r="E411" s="22">
        <v>2028193.63</v>
      </c>
      <c r="F411" s="23">
        <v>3.1680177543667626E-3</v>
      </c>
    </row>
    <row r="412" spans="1:6" x14ac:dyDescent="0.2">
      <c r="A412" s="24" t="s">
        <v>302</v>
      </c>
      <c r="B412" s="24" t="s">
        <v>406</v>
      </c>
      <c r="C412" s="21">
        <v>19</v>
      </c>
      <c r="D412" s="22">
        <v>6105048</v>
      </c>
      <c r="E412" s="22">
        <v>366302.88</v>
      </c>
      <c r="F412" s="23">
        <v>5.7216136080443056E-4</v>
      </c>
    </row>
    <row r="413" spans="1:6" x14ac:dyDescent="0.2">
      <c r="A413" s="24" t="s">
        <v>302</v>
      </c>
      <c r="B413" s="24" t="s">
        <v>409</v>
      </c>
      <c r="C413" s="21">
        <v>15</v>
      </c>
      <c r="D413" s="22">
        <v>453746</v>
      </c>
      <c r="E413" s="22">
        <v>27224.76</v>
      </c>
      <c r="F413" s="23">
        <v>4.252479731847598E-5</v>
      </c>
    </row>
    <row r="414" spans="1:6" x14ac:dyDescent="0.2">
      <c r="A414" s="24" t="s">
        <v>302</v>
      </c>
      <c r="B414" s="24" t="s">
        <v>407</v>
      </c>
      <c r="C414" s="21">
        <v>14</v>
      </c>
      <c r="D414" s="22">
        <v>196611</v>
      </c>
      <c r="E414" s="22">
        <v>11796.66</v>
      </c>
      <c r="F414" s="23">
        <v>1.8426262546849739E-5</v>
      </c>
    </row>
    <row r="415" spans="1:6" x14ac:dyDescent="0.2">
      <c r="A415" s="24" t="s">
        <v>302</v>
      </c>
      <c r="B415" s="24" t="s">
        <v>408</v>
      </c>
      <c r="C415" s="21">
        <v>11</v>
      </c>
      <c r="D415" s="22">
        <v>90206</v>
      </c>
      <c r="E415" s="22">
        <v>5412.36</v>
      </c>
      <c r="F415" s="23">
        <v>8.4540510922640516E-6</v>
      </c>
    </row>
    <row r="416" spans="1:6" x14ac:dyDescent="0.2">
      <c r="A416" s="24" t="s">
        <v>302</v>
      </c>
      <c r="B416" s="24" t="s">
        <v>39</v>
      </c>
      <c r="C416" s="21">
        <v>18</v>
      </c>
      <c r="D416" s="22">
        <v>170086</v>
      </c>
      <c r="E416" s="22">
        <v>10072.219999999999</v>
      </c>
      <c r="F416" s="23">
        <v>1.5732704863040119E-5</v>
      </c>
    </row>
    <row r="417" spans="1:6" x14ac:dyDescent="0.2">
      <c r="A417" s="24" t="s">
        <v>410</v>
      </c>
      <c r="B417" s="24" t="s">
        <v>411</v>
      </c>
      <c r="C417" s="21">
        <v>1388</v>
      </c>
      <c r="D417" s="22">
        <v>233905371</v>
      </c>
      <c r="E417" s="22">
        <v>13980793.800000001</v>
      </c>
      <c r="F417" s="23">
        <v>2.1837857255542589E-2</v>
      </c>
    </row>
    <row r="418" spans="1:6" x14ac:dyDescent="0.2">
      <c r="A418" s="24" t="s">
        <v>410</v>
      </c>
      <c r="B418" s="24" t="s">
        <v>412</v>
      </c>
      <c r="C418" s="21">
        <v>667</v>
      </c>
      <c r="D418" s="22">
        <v>211300432</v>
      </c>
      <c r="E418" s="22">
        <v>12564053.720000001</v>
      </c>
      <c r="F418" s="23">
        <v>1.9624923707002164E-2</v>
      </c>
    </row>
    <row r="419" spans="1:6" x14ac:dyDescent="0.2">
      <c r="A419" s="24" t="s">
        <v>410</v>
      </c>
      <c r="B419" s="24" t="s">
        <v>413</v>
      </c>
      <c r="C419" s="21">
        <v>353</v>
      </c>
      <c r="D419" s="22">
        <v>35495250</v>
      </c>
      <c r="E419" s="22">
        <v>2126618.94</v>
      </c>
      <c r="F419" s="23">
        <v>3.3217570842546357E-3</v>
      </c>
    </row>
    <row r="420" spans="1:6" x14ac:dyDescent="0.2">
      <c r="A420" s="24" t="s">
        <v>410</v>
      </c>
      <c r="B420" s="24" t="s">
        <v>414</v>
      </c>
      <c r="C420" s="21">
        <v>134</v>
      </c>
      <c r="D420" s="22">
        <v>6927667</v>
      </c>
      <c r="E420" s="22">
        <v>415660.02</v>
      </c>
      <c r="F420" s="23">
        <v>6.4925670984404169E-4</v>
      </c>
    </row>
    <row r="421" spans="1:6" x14ac:dyDescent="0.2">
      <c r="A421" s="24" t="s">
        <v>410</v>
      </c>
      <c r="B421" s="24" t="s">
        <v>415</v>
      </c>
      <c r="C421" s="21">
        <v>80</v>
      </c>
      <c r="D421" s="22">
        <v>2967380</v>
      </c>
      <c r="E421" s="22">
        <v>178042.8</v>
      </c>
      <c r="F421" s="23">
        <v>2.7810103685079151E-4</v>
      </c>
    </row>
    <row r="422" spans="1:6" x14ac:dyDescent="0.2">
      <c r="A422" s="24" t="s">
        <v>410</v>
      </c>
      <c r="B422" s="24" t="s">
        <v>416</v>
      </c>
      <c r="C422" s="21">
        <v>55</v>
      </c>
      <c r="D422" s="22">
        <v>1976545</v>
      </c>
      <c r="E422" s="22">
        <v>118592.7</v>
      </c>
      <c r="F422" s="23">
        <v>1.8524058727977129E-4</v>
      </c>
    </row>
    <row r="423" spans="1:6" x14ac:dyDescent="0.2">
      <c r="A423" s="24" t="s">
        <v>410</v>
      </c>
      <c r="B423" s="24" t="s">
        <v>417</v>
      </c>
      <c r="C423" s="21">
        <v>51</v>
      </c>
      <c r="D423" s="22">
        <v>3877518</v>
      </c>
      <c r="E423" s="22">
        <v>232651.08</v>
      </c>
      <c r="F423" s="23">
        <v>3.6339861298775601E-4</v>
      </c>
    </row>
    <row r="424" spans="1:6" x14ac:dyDescent="0.2">
      <c r="A424" s="24" t="s">
        <v>410</v>
      </c>
      <c r="B424" s="24" t="s">
        <v>418</v>
      </c>
      <c r="C424" s="21">
        <v>38</v>
      </c>
      <c r="D424" s="22">
        <v>1064474</v>
      </c>
      <c r="E424" s="22">
        <v>63868.44</v>
      </c>
      <c r="F424" s="23">
        <v>9.9761851566267042E-5</v>
      </c>
    </row>
    <row r="425" spans="1:6" x14ac:dyDescent="0.2">
      <c r="A425" s="24" t="s">
        <v>410</v>
      </c>
      <c r="B425" s="24" t="s">
        <v>419</v>
      </c>
      <c r="C425" s="21">
        <v>18</v>
      </c>
      <c r="D425" s="22">
        <v>1222320</v>
      </c>
      <c r="E425" s="22">
        <v>73339.199999999997</v>
      </c>
      <c r="F425" s="23">
        <v>1.145550820466066E-4</v>
      </c>
    </row>
    <row r="426" spans="1:6" x14ac:dyDescent="0.2">
      <c r="A426" s="24" t="s">
        <v>410</v>
      </c>
      <c r="B426" s="24" t="s">
        <v>142</v>
      </c>
      <c r="C426" s="21">
        <v>11</v>
      </c>
      <c r="D426" s="22">
        <v>49709</v>
      </c>
      <c r="E426" s="22">
        <v>2973.38</v>
      </c>
      <c r="F426" s="23">
        <v>4.6443892196225098E-6</v>
      </c>
    </row>
    <row r="427" spans="1:6" x14ac:dyDescent="0.2">
      <c r="A427" s="24" t="s">
        <v>410</v>
      </c>
      <c r="B427" s="24" t="s">
        <v>39</v>
      </c>
      <c r="C427" s="21">
        <v>85</v>
      </c>
      <c r="D427" s="22">
        <v>4636344</v>
      </c>
      <c r="E427" s="22">
        <v>277598.03999999998</v>
      </c>
      <c r="F427" s="23">
        <v>4.3360530586885568E-4</v>
      </c>
    </row>
    <row r="428" spans="1:6" x14ac:dyDescent="0.2">
      <c r="A428" s="24" t="s">
        <v>420</v>
      </c>
      <c r="B428" s="24" t="s">
        <v>421</v>
      </c>
      <c r="C428" s="21">
        <v>256</v>
      </c>
      <c r="D428" s="22">
        <v>17840549</v>
      </c>
      <c r="E428" s="22">
        <v>1069227.25</v>
      </c>
      <c r="F428" s="23">
        <v>1.6701220541022748E-3</v>
      </c>
    </row>
    <row r="429" spans="1:6" x14ac:dyDescent="0.2">
      <c r="A429" s="24" t="s">
        <v>420</v>
      </c>
      <c r="B429" s="24" t="s">
        <v>422</v>
      </c>
      <c r="C429" s="21">
        <v>188</v>
      </c>
      <c r="D429" s="22">
        <v>20313449</v>
      </c>
      <c r="E429" s="22">
        <v>1215354.82</v>
      </c>
      <c r="F429" s="23">
        <v>1.8983718273561589E-3</v>
      </c>
    </row>
    <row r="430" spans="1:6" x14ac:dyDescent="0.2">
      <c r="A430" s="24" t="s">
        <v>420</v>
      </c>
      <c r="B430" s="24" t="s">
        <v>424</v>
      </c>
      <c r="C430" s="21">
        <v>30</v>
      </c>
      <c r="D430" s="22">
        <v>507968</v>
      </c>
      <c r="E430" s="22">
        <v>30478.080000000002</v>
      </c>
      <c r="F430" s="23">
        <v>4.7606449961589985E-5</v>
      </c>
    </row>
    <row r="431" spans="1:6" x14ac:dyDescent="0.2">
      <c r="A431" s="24" t="s">
        <v>420</v>
      </c>
      <c r="B431" s="24" t="s">
        <v>423</v>
      </c>
      <c r="C431" s="21">
        <v>30</v>
      </c>
      <c r="D431" s="22">
        <v>1045916</v>
      </c>
      <c r="E431" s="22">
        <v>62754.96</v>
      </c>
      <c r="F431" s="23">
        <v>9.8022607168219935E-5</v>
      </c>
    </row>
    <row r="432" spans="1:6" x14ac:dyDescent="0.2">
      <c r="A432" s="24" t="s">
        <v>420</v>
      </c>
      <c r="B432" s="24" t="s">
        <v>425</v>
      </c>
      <c r="C432" s="21">
        <v>23</v>
      </c>
      <c r="D432" s="22">
        <v>153060</v>
      </c>
      <c r="E432" s="22">
        <v>9183.6</v>
      </c>
      <c r="F432" s="23">
        <v>1.4344689490520983E-5</v>
      </c>
    </row>
    <row r="433" spans="1:6" x14ac:dyDescent="0.2">
      <c r="A433" s="24" t="s">
        <v>420</v>
      </c>
      <c r="B433" s="24" t="s">
        <v>256</v>
      </c>
      <c r="C433" s="21">
        <v>19</v>
      </c>
      <c r="D433" s="22">
        <v>164459</v>
      </c>
      <c r="E433" s="22">
        <v>9867.5400000000009</v>
      </c>
      <c r="F433" s="23">
        <v>1.5412996791595392E-5</v>
      </c>
    </row>
    <row r="434" spans="1:6" x14ac:dyDescent="0.2">
      <c r="A434" s="24" t="s">
        <v>420</v>
      </c>
      <c r="B434" s="24" t="s">
        <v>427</v>
      </c>
      <c r="C434" s="21">
        <v>14</v>
      </c>
      <c r="D434" s="22">
        <v>459662</v>
      </c>
      <c r="E434" s="22">
        <v>27579.72</v>
      </c>
      <c r="F434" s="23">
        <v>4.3079241216463191E-5</v>
      </c>
    </row>
    <row r="435" spans="1:6" x14ac:dyDescent="0.2">
      <c r="A435" s="24" t="s">
        <v>420</v>
      </c>
      <c r="B435" s="24" t="s">
        <v>426</v>
      </c>
      <c r="C435" s="21">
        <v>12</v>
      </c>
      <c r="D435" s="22">
        <v>40224</v>
      </c>
      <c r="E435" s="22">
        <v>2413.44</v>
      </c>
      <c r="F435" s="23">
        <v>3.7697686532517708E-6</v>
      </c>
    </row>
    <row r="436" spans="1:6" x14ac:dyDescent="0.2">
      <c r="A436" s="24" t="s">
        <v>420</v>
      </c>
      <c r="B436" s="24" t="s">
        <v>39</v>
      </c>
      <c r="C436" s="21">
        <v>36</v>
      </c>
      <c r="D436" s="22">
        <v>2376474</v>
      </c>
      <c r="E436" s="22">
        <v>141942.70000000001</v>
      </c>
      <c r="F436" s="23">
        <v>2.2171304901630874E-4</v>
      </c>
    </row>
    <row r="437" spans="1:6" x14ac:dyDescent="0.2">
      <c r="A437" s="24" t="s">
        <v>428</v>
      </c>
      <c r="B437" s="24" t="s">
        <v>429</v>
      </c>
      <c r="C437" s="21">
        <v>117</v>
      </c>
      <c r="D437" s="22">
        <v>6196760</v>
      </c>
      <c r="E437" s="22">
        <v>370506.41</v>
      </c>
      <c r="F437" s="23">
        <v>5.7872723177159911E-4</v>
      </c>
    </row>
    <row r="438" spans="1:6" x14ac:dyDescent="0.2">
      <c r="A438" s="24" t="s">
        <v>428</v>
      </c>
      <c r="B438" s="24" t="s">
        <v>430</v>
      </c>
      <c r="C438" s="21">
        <v>44</v>
      </c>
      <c r="D438" s="22">
        <v>1884087</v>
      </c>
      <c r="E438" s="22">
        <v>113045.22</v>
      </c>
      <c r="F438" s="23">
        <v>1.765754801262721E-4</v>
      </c>
    </row>
    <row r="439" spans="1:6" x14ac:dyDescent="0.2">
      <c r="A439" s="24" t="s">
        <v>428</v>
      </c>
      <c r="B439" s="24" t="s">
        <v>431</v>
      </c>
      <c r="C439" s="21">
        <v>26</v>
      </c>
      <c r="D439" s="22">
        <v>1374471</v>
      </c>
      <c r="E439" s="22">
        <v>82468.259999999995</v>
      </c>
      <c r="F439" s="23">
        <v>1.2881458061365388E-4</v>
      </c>
    </row>
    <row r="440" spans="1:6" x14ac:dyDescent="0.2">
      <c r="A440" s="24" t="s">
        <v>428</v>
      </c>
      <c r="B440" s="24" t="s">
        <v>432</v>
      </c>
      <c r="C440" s="21">
        <v>26</v>
      </c>
      <c r="D440" s="22">
        <v>468755</v>
      </c>
      <c r="E440" s="22">
        <v>28125.3</v>
      </c>
      <c r="F440" s="23">
        <v>4.3931431609363406E-5</v>
      </c>
    </row>
    <row r="441" spans="1:6" x14ac:dyDescent="0.2">
      <c r="A441" s="24" t="s">
        <v>428</v>
      </c>
      <c r="B441" s="24" t="s">
        <v>433</v>
      </c>
      <c r="C441" s="21">
        <v>14</v>
      </c>
      <c r="D441" s="22">
        <v>744373</v>
      </c>
      <c r="E441" s="22">
        <v>44662.38</v>
      </c>
      <c r="F441" s="23">
        <v>6.9762181824954751E-5</v>
      </c>
    </row>
    <row r="442" spans="1:6" x14ac:dyDescent="0.2">
      <c r="A442" s="24" t="s">
        <v>428</v>
      </c>
      <c r="B442" s="24" t="s">
        <v>435</v>
      </c>
      <c r="C442" s="21">
        <v>14</v>
      </c>
      <c r="D442" s="22">
        <v>227910</v>
      </c>
      <c r="E442" s="22">
        <v>13674.6</v>
      </c>
      <c r="F442" s="23">
        <v>2.1359585664344946E-5</v>
      </c>
    </row>
    <row r="443" spans="1:6" x14ac:dyDescent="0.2">
      <c r="A443" s="24" t="s">
        <v>428</v>
      </c>
      <c r="B443" s="24" t="s">
        <v>434</v>
      </c>
      <c r="C443" s="21">
        <v>14</v>
      </c>
      <c r="D443" s="22">
        <v>454954</v>
      </c>
      <c r="E443" s="22">
        <v>27297.24</v>
      </c>
      <c r="F443" s="23">
        <v>4.2638010338889867E-5</v>
      </c>
    </row>
    <row r="444" spans="1:6" x14ac:dyDescent="0.2">
      <c r="A444" s="24" t="s">
        <v>428</v>
      </c>
      <c r="B444" s="24" t="s">
        <v>437</v>
      </c>
      <c r="C444" s="21">
        <v>13</v>
      </c>
      <c r="D444" s="22">
        <v>383457</v>
      </c>
      <c r="E444" s="22">
        <v>23007.42</v>
      </c>
      <c r="F444" s="23">
        <v>3.5937355272224642E-5</v>
      </c>
    </row>
    <row r="445" spans="1:6" x14ac:dyDescent="0.2">
      <c r="A445" s="24" t="s">
        <v>428</v>
      </c>
      <c r="B445" s="24" t="s">
        <v>436</v>
      </c>
      <c r="C445" s="21">
        <v>13</v>
      </c>
      <c r="D445" s="22">
        <v>164209</v>
      </c>
      <c r="E445" s="22">
        <v>9852.5400000000009</v>
      </c>
      <c r="F445" s="23">
        <v>1.5389566944655432E-5</v>
      </c>
    </row>
    <row r="446" spans="1:6" x14ac:dyDescent="0.2">
      <c r="A446" s="24" t="s">
        <v>428</v>
      </c>
      <c r="B446" s="24" t="s">
        <v>39</v>
      </c>
      <c r="C446" s="21">
        <v>35</v>
      </c>
      <c r="D446" s="22">
        <v>656312</v>
      </c>
      <c r="E446" s="22">
        <v>39199.919999999998</v>
      </c>
      <c r="F446" s="23">
        <v>6.1229875043911238E-5</v>
      </c>
    </row>
    <row r="447" spans="1:6" x14ac:dyDescent="0.2">
      <c r="A447" s="24" t="s">
        <v>438</v>
      </c>
      <c r="B447" s="24" t="s">
        <v>439</v>
      </c>
      <c r="C447" s="21">
        <v>334</v>
      </c>
      <c r="D447" s="22">
        <v>32088616</v>
      </c>
      <c r="E447" s="22">
        <v>1917323.69</v>
      </c>
      <c r="F447" s="23">
        <v>2.9948400394039275E-3</v>
      </c>
    </row>
    <row r="448" spans="1:6" x14ac:dyDescent="0.2">
      <c r="A448" s="24" t="s">
        <v>438</v>
      </c>
      <c r="B448" s="24" t="s">
        <v>440</v>
      </c>
      <c r="C448" s="21">
        <v>47</v>
      </c>
      <c r="D448" s="22">
        <v>2707635</v>
      </c>
      <c r="E448" s="22">
        <v>162458.1</v>
      </c>
      <c r="F448" s="23">
        <v>2.5375789447711213E-4</v>
      </c>
    </row>
    <row r="449" spans="1:6" x14ac:dyDescent="0.2">
      <c r="A449" s="24" t="s">
        <v>438</v>
      </c>
      <c r="B449" s="24" t="s">
        <v>441</v>
      </c>
      <c r="C449" s="21">
        <v>31</v>
      </c>
      <c r="D449" s="22">
        <v>842447</v>
      </c>
      <c r="E449" s="22">
        <v>50546.82</v>
      </c>
      <c r="F449" s="23">
        <v>7.8953617060113226E-5</v>
      </c>
    </row>
    <row r="450" spans="1:6" x14ac:dyDescent="0.2">
      <c r="A450" s="24" t="s">
        <v>438</v>
      </c>
      <c r="B450" s="24" t="s">
        <v>442</v>
      </c>
      <c r="C450" s="21">
        <v>30</v>
      </c>
      <c r="D450" s="22">
        <v>1223256</v>
      </c>
      <c r="E450" s="22">
        <v>73395.360000000001</v>
      </c>
      <c r="F450" s="23">
        <v>1.1464280339354982E-4</v>
      </c>
    </row>
    <row r="451" spans="1:6" x14ac:dyDescent="0.2">
      <c r="A451" s="24" t="s">
        <v>438</v>
      </c>
      <c r="B451" s="24" t="s">
        <v>443</v>
      </c>
      <c r="C451" s="21">
        <v>28</v>
      </c>
      <c r="D451" s="22">
        <v>715640</v>
      </c>
      <c r="E451" s="22">
        <v>42938.400000000001</v>
      </c>
      <c r="F451" s="23">
        <v>6.70693426564513E-5</v>
      </c>
    </row>
    <row r="452" spans="1:6" x14ac:dyDescent="0.2">
      <c r="A452" s="24" t="s">
        <v>438</v>
      </c>
      <c r="B452" s="24" t="s">
        <v>444</v>
      </c>
      <c r="C452" s="21">
        <v>26</v>
      </c>
      <c r="D452" s="22">
        <v>886303</v>
      </c>
      <c r="E452" s="22">
        <v>53178.18</v>
      </c>
      <c r="F452" s="23">
        <v>8.3063774529708735E-5</v>
      </c>
    </row>
    <row r="453" spans="1:6" x14ac:dyDescent="0.2">
      <c r="A453" s="24" t="s">
        <v>438</v>
      </c>
      <c r="B453" s="24" t="s">
        <v>448</v>
      </c>
      <c r="C453" s="21">
        <v>18</v>
      </c>
      <c r="D453" s="22">
        <v>1244347</v>
      </c>
      <c r="E453" s="22">
        <v>74660.820000000007</v>
      </c>
      <c r="F453" s="23">
        <v>1.166194390007926E-4</v>
      </c>
    </row>
    <row r="454" spans="1:6" x14ac:dyDescent="0.2">
      <c r="A454" s="24" t="s">
        <v>438</v>
      </c>
      <c r="B454" s="24" t="s">
        <v>447</v>
      </c>
      <c r="C454" s="21">
        <v>17</v>
      </c>
      <c r="D454" s="22">
        <v>831708</v>
      </c>
      <c r="E454" s="22">
        <v>49902.48</v>
      </c>
      <c r="F454" s="23">
        <v>7.794716455496032E-5</v>
      </c>
    </row>
    <row r="455" spans="1:6" x14ac:dyDescent="0.2">
      <c r="A455" s="24" t="s">
        <v>438</v>
      </c>
      <c r="B455" s="24" t="s">
        <v>445</v>
      </c>
      <c r="C455" s="21">
        <v>17</v>
      </c>
      <c r="D455" s="22">
        <v>562141</v>
      </c>
      <c r="E455" s="22">
        <v>33728.46</v>
      </c>
      <c r="F455" s="23">
        <v>5.2683510354703746E-5</v>
      </c>
    </row>
    <row r="456" spans="1:6" x14ac:dyDescent="0.2">
      <c r="A456" s="24" t="s">
        <v>438</v>
      </c>
      <c r="B456" s="24" t="s">
        <v>446</v>
      </c>
      <c r="C456" s="21">
        <v>14</v>
      </c>
      <c r="D456" s="22">
        <v>216929</v>
      </c>
      <c r="E456" s="22">
        <v>13015.74</v>
      </c>
      <c r="F456" s="23">
        <v>2.0330453067354148E-5</v>
      </c>
    </row>
    <row r="457" spans="1:6" x14ac:dyDescent="0.2">
      <c r="A457" s="24" t="s">
        <v>438</v>
      </c>
      <c r="B457" s="24" t="s">
        <v>449</v>
      </c>
      <c r="C457" s="21">
        <v>13</v>
      </c>
      <c r="D457" s="22">
        <v>302644</v>
      </c>
      <c r="E457" s="22">
        <v>18158.64</v>
      </c>
      <c r="F457" s="23">
        <v>2.8363610389188764E-5</v>
      </c>
    </row>
    <row r="458" spans="1:6" x14ac:dyDescent="0.2">
      <c r="A458" s="24" t="s">
        <v>438</v>
      </c>
      <c r="B458" s="24" t="s">
        <v>450</v>
      </c>
      <c r="C458" s="21">
        <v>12</v>
      </c>
      <c r="D458" s="22">
        <v>353897</v>
      </c>
      <c r="E458" s="22">
        <v>21233.82</v>
      </c>
      <c r="F458" s="23">
        <v>3.3167010170043799E-5</v>
      </c>
    </row>
    <row r="459" spans="1:6" x14ac:dyDescent="0.2">
      <c r="A459" s="24" t="s">
        <v>438</v>
      </c>
      <c r="B459" s="24" t="s">
        <v>451</v>
      </c>
      <c r="C459" s="21">
        <v>11</v>
      </c>
      <c r="D459" s="22">
        <v>158448</v>
      </c>
      <c r="E459" s="22">
        <v>9506.8799999999992</v>
      </c>
      <c r="F459" s="23">
        <v>1.4849649551770996E-5</v>
      </c>
    </row>
    <row r="460" spans="1:6" x14ac:dyDescent="0.2">
      <c r="A460" s="24" t="s">
        <v>438</v>
      </c>
      <c r="B460" s="24" t="s">
        <v>39</v>
      </c>
      <c r="C460" s="21">
        <v>17</v>
      </c>
      <c r="D460" s="22">
        <v>223494</v>
      </c>
      <c r="E460" s="22">
        <v>12326.52</v>
      </c>
      <c r="F460" s="23">
        <v>1.9253898460156879E-5</v>
      </c>
    </row>
    <row r="461" spans="1:6" x14ac:dyDescent="0.2">
      <c r="A461" s="24" t="s">
        <v>452</v>
      </c>
      <c r="B461" s="24" t="s">
        <v>428</v>
      </c>
      <c r="C461" s="21">
        <v>335</v>
      </c>
      <c r="D461" s="22">
        <v>36734850</v>
      </c>
      <c r="E461" s="22">
        <v>2191648.61</v>
      </c>
      <c r="F461" s="23">
        <v>3.4233327652317086E-3</v>
      </c>
    </row>
    <row r="462" spans="1:6" x14ac:dyDescent="0.2">
      <c r="A462" s="24" t="s">
        <v>452</v>
      </c>
      <c r="B462" s="24" t="s">
        <v>453</v>
      </c>
      <c r="C462" s="21">
        <v>295</v>
      </c>
      <c r="D462" s="22">
        <v>28414781</v>
      </c>
      <c r="E462" s="22">
        <v>1695121.33</v>
      </c>
      <c r="F462" s="23">
        <v>2.647762220437405E-3</v>
      </c>
    </row>
    <row r="463" spans="1:6" x14ac:dyDescent="0.2">
      <c r="A463" s="24" t="s">
        <v>452</v>
      </c>
      <c r="B463" s="24" t="s">
        <v>454</v>
      </c>
      <c r="C463" s="21">
        <v>71</v>
      </c>
      <c r="D463" s="22">
        <v>4923801</v>
      </c>
      <c r="E463" s="22">
        <v>295428.06</v>
      </c>
      <c r="F463" s="23">
        <v>4.6145561517128386E-4</v>
      </c>
    </row>
    <row r="464" spans="1:6" x14ac:dyDescent="0.2">
      <c r="A464" s="24" t="s">
        <v>452</v>
      </c>
      <c r="B464" s="24" t="s">
        <v>455</v>
      </c>
      <c r="C464" s="21">
        <v>70</v>
      </c>
      <c r="D464" s="22">
        <v>2165996</v>
      </c>
      <c r="E464" s="22">
        <v>129959.76</v>
      </c>
      <c r="F464" s="23">
        <v>2.0299581901026058E-4</v>
      </c>
    </row>
    <row r="465" spans="1:6" x14ac:dyDescent="0.2">
      <c r="A465" s="24" t="s">
        <v>452</v>
      </c>
      <c r="B465" s="24" t="s">
        <v>456</v>
      </c>
      <c r="C465" s="21">
        <v>42</v>
      </c>
      <c r="D465" s="22">
        <v>1201131</v>
      </c>
      <c r="E465" s="22">
        <v>72046.149999999994</v>
      </c>
      <c r="F465" s="23">
        <v>1.1253535114089226E-4</v>
      </c>
    </row>
    <row r="466" spans="1:6" x14ac:dyDescent="0.2">
      <c r="A466" s="24" t="s">
        <v>452</v>
      </c>
      <c r="B466" s="24" t="s">
        <v>457</v>
      </c>
      <c r="C466" s="21">
        <v>16</v>
      </c>
      <c r="D466" s="22">
        <v>1250545</v>
      </c>
      <c r="E466" s="22">
        <v>75032.7</v>
      </c>
      <c r="F466" s="23">
        <v>1.1720031176612807E-4</v>
      </c>
    </row>
    <row r="467" spans="1:6" x14ac:dyDescent="0.2">
      <c r="A467" s="24" t="s">
        <v>452</v>
      </c>
      <c r="B467" s="24" t="s">
        <v>39</v>
      </c>
      <c r="C467" s="21">
        <v>88</v>
      </c>
      <c r="D467" s="22">
        <v>3893966</v>
      </c>
      <c r="E467" s="22">
        <v>233441.67</v>
      </c>
      <c r="F467" s="23">
        <v>3.6463350650057358E-4</v>
      </c>
    </row>
    <row r="468" spans="1:6" x14ac:dyDescent="0.2">
      <c r="A468" s="24" t="s">
        <v>458</v>
      </c>
      <c r="B468" s="24" t="s">
        <v>459</v>
      </c>
      <c r="C468" s="21">
        <v>3266</v>
      </c>
      <c r="D468" s="22">
        <v>867291258</v>
      </c>
      <c r="E468" s="22">
        <v>51877052.399999999</v>
      </c>
      <c r="F468" s="23">
        <v>8.1031426495218245E-2</v>
      </c>
    </row>
    <row r="469" spans="1:6" x14ac:dyDescent="0.2">
      <c r="A469" s="24" t="s">
        <v>458</v>
      </c>
      <c r="B469" s="24" t="s">
        <v>460</v>
      </c>
      <c r="C469" s="21">
        <v>726</v>
      </c>
      <c r="D469" s="22">
        <v>105611229</v>
      </c>
      <c r="E469" s="22">
        <v>6324377.04</v>
      </c>
      <c r="F469" s="23">
        <v>9.8786124025197312E-3</v>
      </c>
    </row>
    <row r="470" spans="1:6" x14ac:dyDescent="0.2">
      <c r="A470" s="24" t="s">
        <v>458</v>
      </c>
      <c r="B470" s="24" t="s">
        <v>461</v>
      </c>
      <c r="C470" s="21">
        <v>228</v>
      </c>
      <c r="D470" s="22">
        <v>39760102</v>
      </c>
      <c r="E470" s="22">
        <v>2385603.13</v>
      </c>
      <c r="F470" s="23">
        <v>3.7262877463592665E-3</v>
      </c>
    </row>
    <row r="471" spans="1:6" x14ac:dyDescent="0.2">
      <c r="A471" s="24" t="s">
        <v>458</v>
      </c>
      <c r="B471" s="24" t="s">
        <v>462</v>
      </c>
      <c r="C471" s="21">
        <v>151</v>
      </c>
      <c r="D471" s="22">
        <v>9272186</v>
      </c>
      <c r="E471" s="22">
        <v>553313.44999999995</v>
      </c>
      <c r="F471" s="23">
        <v>8.6426996288807296E-4</v>
      </c>
    </row>
    <row r="472" spans="1:6" x14ac:dyDescent="0.2">
      <c r="A472" s="24" t="s">
        <v>458</v>
      </c>
      <c r="B472" s="24" t="s">
        <v>463</v>
      </c>
      <c r="C472" s="21">
        <v>88</v>
      </c>
      <c r="D472" s="22">
        <v>5261392</v>
      </c>
      <c r="E472" s="22">
        <v>315683.52</v>
      </c>
      <c r="F472" s="23">
        <v>4.9309443700451571E-4</v>
      </c>
    </row>
    <row r="473" spans="1:6" x14ac:dyDescent="0.2">
      <c r="A473" s="24" t="s">
        <v>458</v>
      </c>
      <c r="B473" s="24" t="s">
        <v>466</v>
      </c>
      <c r="C473" s="21">
        <v>70</v>
      </c>
      <c r="D473" s="22">
        <v>4356560</v>
      </c>
      <c r="E473" s="22">
        <v>261393.6</v>
      </c>
      <c r="F473" s="23">
        <v>4.0829413593900492E-4</v>
      </c>
    </row>
    <row r="474" spans="1:6" x14ac:dyDescent="0.2">
      <c r="A474" s="24" t="s">
        <v>458</v>
      </c>
      <c r="B474" s="24" t="s">
        <v>464</v>
      </c>
      <c r="C474" s="21">
        <v>70</v>
      </c>
      <c r="D474" s="22">
        <v>3292102</v>
      </c>
      <c r="E474" s="22">
        <v>197526.12</v>
      </c>
      <c r="F474" s="23">
        <v>3.08533783882942E-4</v>
      </c>
    </row>
    <row r="475" spans="1:6" x14ac:dyDescent="0.2">
      <c r="A475" s="24" t="s">
        <v>458</v>
      </c>
      <c r="B475" s="24" t="s">
        <v>465</v>
      </c>
      <c r="C475" s="21">
        <v>64</v>
      </c>
      <c r="D475" s="22">
        <v>2243629</v>
      </c>
      <c r="E475" s="22">
        <v>134617.74</v>
      </c>
      <c r="F475" s="23">
        <v>2.1027153624022016E-4</v>
      </c>
    </row>
    <row r="476" spans="1:6" x14ac:dyDescent="0.2">
      <c r="A476" s="24" t="s">
        <v>458</v>
      </c>
      <c r="B476" s="24" t="s">
        <v>467</v>
      </c>
      <c r="C476" s="21">
        <v>56</v>
      </c>
      <c r="D476" s="22">
        <v>2006741</v>
      </c>
      <c r="E476" s="22">
        <v>120404.46</v>
      </c>
      <c r="F476" s="23">
        <v>1.8807053791256741E-4</v>
      </c>
    </row>
    <row r="477" spans="1:6" x14ac:dyDescent="0.2">
      <c r="A477" s="24" t="s">
        <v>458</v>
      </c>
      <c r="B477" s="24" t="s">
        <v>468</v>
      </c>
      <c r="C477" s="21">
        <v>43</v>
      </c>
      <c r="D477" s="22">
        <v>2914585</v>
      </c>
      <c r="E477" s="22">
        <v>174875.1</v>
      </c>
      <c r="F477" s="23">
        <v>2.7315312177401084E-4</v>
      </c>
    </row>
    <row r="478" spans="1:6" x14ac:dyDescent="0.2">
      <c r="A478" s="24" t="s">
        <v>458</v>
      </c>
      <c r="B478" s="24" t="s">
        <v>470</v>
      </c>
      <c r="C478" s="21">
        <v>35</v>
      </c>
      <c r="D478" s="22">
        <v>3286043</v>
      </c>
      <c r="E478" s="22">
        <v>197162.58</v>
      </c>
      <c r="F478" s="23">
        <v>3.0796593811250515E-4</v>
      </c>
    </row>
    <row r="479" spans="1:6" x14ac:dyDescent="0.2">
      <c r="A479" s="24" t="s">
        <v>458</v>
      </c>
      <c r="B479" s="24" t="s">
        <v>469</v>
      </c>
      <c r="C479" s="21">
        <v>34</v>
      </c>
      <c r="D479" s="22">
        <v>4566880</v>
      </c>
      <c r="E479" s="22">
        <v>274012.79999999999</v>
      </c>
      <c r="F479" s="23">
        <v>4.2800519757265427E-4</v>
      </c>
    </row>
    <row r="480" spans="1:6" x14ac:dyDescent="0.2">
      <c r="A480" s="24" t="s">
        <v>458</v>
      </c>
      <c r="B480" s="24" t="s">
        <v>472</v>
      </c>
      <c r="C480" s="21">
        <v>31</v>
      </c>
      <c r="D480" s="22">
        <v>1035459</v>
      </c>
      <c r="E480" s="22">
        <v>62127.54</v>
      </c>
      <c r="F480" s="23">
        <v>9.704258353041531E-5</v>
      </c>
    </row>
    <row r="481" spans="1:6" x14ac:dyDescent="0.2">
      <c r="A481" s="24" t="s">
        <v>458</v>
      </c>
      <c r="B481" s="24" t="s">
        <v>471</v>
      </c>
      <c r="C481" s="21">
        <v>26</v>
      </c>
      <c r="D481" s="22">
        <v>768530</v>
      </c>
      <c r="E481" s="22">
        <v>46111.8</v>
      </c>
      <c r="F481" s="23">
        <v>7.2026161075069194E-5</v>
      </c>
    </row>
    <row r="482" spans="1:6" x14ac:dyDescent="0.2">
      <c r="A482" s="24" t="s">
        <v>458</v>
      </c>
      <c r="B482" s="24" t="s">
        <v>473</v>
      </c>
      <c r="C482" s="21">
        <v>25</v>
      </c>
      <c r="D482" s="22">
        <v>3680998</v>
      </c>
      <c r="E482" s="22">
        <v>220859.88</v>
      </c>
      <c r="F482" s="23">
        <v>3.4498087890519243E-4</v>
      </c>
    </row>
    <row r="483" spans="1:6" x14ac:dyDescent="0.2">
      <c r="A483" s="24" t="s">
        <v>458</v>
      </c>
      <c r="B483" s="24" t="s">
        <v>66</v>
      </c>
      <c r="C483" s="21">
        <v>12</v>
      </c>
      <c r="D483" s="22">
        <v>834706</v>
      </c>
      <c r="E483" s="22">
        <v>50082.36</v>
      </c>
      <c r="F483" s="23">
        <v>7.8228135279464318E-5</v>
      </c>
    </row>
    <row r="484" spans="1:6" x14ac:dyDescent="0.2">
      <c r="A484" s="24" t="s">
        <v>458</v>
      </c>
      <c r="B484" s="24" t="s">
        <v>39</v>
      </c>
      <c r="C484" s="21">
        <v>83</v>
      </c>
      <c r="D484" s="22">
        <v>15635996</v>
      </c>
      <c r="E484" s="22">
        <v>798210.1</v>
      </c>
      <c r="F484" s="23">
        <v>1.2467960312619998E-3</v>
      </c>
    </row>
    <row r="485" spans="1:6" x14ac:dyDescent="0.2">
      <c r="A485" s="24" t="s">
        <v>474</v>
      </c>
      <c r="B485" s="24" t="s">
        <v>475</v>
      </c>
      <c r="C485" s="21">
        <v>86</v>
      </c>
      <c r="D485" s="22">
        <v>3319320</v>
      </c>
      <c r="E485" s="22">
        <v>199159.2</v>
      </c>
      <c r="F485" s="23">
        <v>3.1108463817898935E-4</v>
      </c>
    </row>
    <row r="486" spans="1:6" x14ac:dyDescent="0.2">
      <c r="A486" s="24" t="s">
        <v>474</v>
      </c>
      <c r="B486" s="24" t="s">
        <v>476</v>
      </c>
      <c r="C486" s="21">
        <v>83</v>
      </c>
      <c r="D486" s="22">
        <v>3389773</v>
      </c>
      <c r="E486" s="22">
        <v>203386.38</v>
      </c>
      <c r="F486" s="23">
        <v>3.176874502048333E-4</v>
      </c>
    </row>
    <row r="487" spans="1:6" x14ac:dyDescent="0.2">
      <c r="A487" s="24" t="s">
        <v>474</v>
      </c>
      <c r="B487" s="24" t="s">
        <v>477</v>
      </c>
      <c r="C487" s="21">
        <v>37</v>
      </c>
      <c r="D487" s="22">
        <v>1211134</v>
      </c>
      <c r="E487" s="22">
        <v>72668.039999999994</v>
      </c>
      <c r="F487" s="23">
        <v>1.1350673697512504E-4</v>
      </c>
    </row>
    <row r="488" spans="1:6" x14ac:dyDescent="0.2">
      <c r="A488" s="24" t="s">
        <v>474</v>
      </c>
      <c r="B488" s="24" t="s">
        <v>478</v>
      </c>
      <c r="C488" s="21">
        <v>10</v>
      </c>
      <c r="D488" s="22">
        <v>290081</v>
      </c>
      <c r="E488" s="22">
        <v>17404.86</v>
      </c>
      <c r="F488" s="23">
        <v>2.7186213720761907E-5</v>
      </c>
    </row>
    <row r="489" spans="1:6" x14ac:dyDescent="0.2">
      <c r="A489" s="24" t="s">
        <v>474</v>
      </c>
      <c r="B489" s="24" t="s">
        <v>39</v>
      </c>
      <c r="C489" s="21">
        <v>38</v>
      </c>
      <c r="D489" s="22">
        <v>774889</v>
      </c>
      <c r="E489" s="22">
        <v>45868.31</v>
      </c>
      <c r="F489" s="23">
        <v>7.1645832179641802E-5</v>
      </c>
    </row>
    <row r="490" spans="1:6" x14ac:dyDescent="0.2">
      <c r="A490" s="24" t="s">
        <v>479</v>
      </c>
      <c r="B490" s="24" t="s">
        <v>480</v>
      </c>
      <c r="C490" s="21">
        <v>182</v>
      </c>
      <c r="D490" s="22">
        <v>13400137</v>
      </c>
      <c r="E490" s="22">
        <v>802582.11</v>
      </c>
      <c r="F490" s="23">
        <v>1.2536250662699981E-3</v>
      </c>
    </row>
    <row r="491" spans="1:6" x14ac:dyDescent="0.2">
      <c r="A491" s="24" t="s">
        <v>479</v>
      </c>
      <c r="B491" s="24" t="s">
        <v>481</v>
      </c>
      <c r="C491" s="21">
        <v>18</v>
      </c>
      <c r="D491" s="22">
        <v>160458</v>
      </c>
      <c r="E491" s="22">
        <v>9627.48</v>
      </c>
      <c r="F491" s="23">
        <v>1.5038025521168272E-5</v>
      </c>
    </row>
    <row r="492" spans="1:6" x14ac:dyDescent="0.2">
      <c r="A492" s="24" t="s">
        <v>479</v>
      </c>
      <c r="B492" s="24" t="s">
        <v>479</v>
      </c>
      <c r="C492" s="21">
        <v>12</v>
      </c>
      <c r="D492" s="22">
        <v>211818</v>
      </c>
      <c r="E492" s="22">
        <v>12709.08</v>
      </c>
      <c r="F492" s="23">
        <v>1.9851453276513614E-5</v>
      </c>
    </row>
    <row r="493" spans="1:6" x14ac:dyDescent="0.2">
      <c r="A493" s="24" t="s">
        <v>479</v>
      </c>
      <c r="B493" s="24" t="s">
        <v>39</v>
      </c>
      <c r="C493" s="21">
        <v>21</v>
      </c>
      <c r="D493" s="22">
        <v>533453</v>
      </c>
      <c r="E493" s="22">
        <v>30866.74</v>
      </c>
      <c r="F493" s="23">
        <v>4.8213532915702304E-5</v>
      </c>
    </row>
    <row r="494" spans="1:6" x14ac:dyDescent="0.2">
      <c r="A494" s="24" t="s">
        <v>482</v>
      </c>
      <c r="B494" s="24" t="s">
        <v>483</v>
      </c>
      <c r="C494" s="21">
        <v>130</v>
      </c>
      <c r="D494" s="22">
        <v>9307031</v>
      </c>
      <c r="E494" s="22">
        <v>557787.14</v>
      </c>
      <c r="F494" s="23">
        <v>8.7125782101852829E-4</v>
      </c>
    </row>
    <row r="495" spans="1:6" x14ac:dyDescent="0.2">
      <c r="A495" s="24" t="s">
        <v>482</v>
      </c>
      <c r="B495" s="24" t="s">
        <v>484</v>
      </c>
      <c r="C495" s="21">
        <v>66</v>
      </c>
      <c r="D495" s="22">
        <v>2526246</v>
      </c>
      <c r="E495" s="22">
        <v>151574.76</v>
      </c>
      <c r="F495" s="23">
        <v>2.3675822845074267E-4</v>
      </c>
    </row>
    <row r="496" spans="1:6" x14ac:dyDescent="0.2">
      <c r="A496" s="24" t="s">
        <v>482</v>
      </c>
      <c r="B496" s="24" t="s">
        <v>485</v>
      </c>
      <c r="C496" s="21">
        <v>64</v>
      </c>
      <c r="D496" s="22">
        <v>13153776</v>
      </c>
      <c r="E496" s="22">
        <v>789226.56</v>
      </c>
      <c r="F496" s="23">
        <v>1.2327638334500663E-3</v>
      </c>
    </row>
    <row r="497" spans="1:6" x14ac:dyDescent="0.2">
      <c r="A497" s="24" t="s">
        <v>482</v>
      </c>
      <c r="B497" s="24" t="s">
        <v>486</v>
      </c>
      <c r="C497" s="21">
        <v>57</v>
      </c>
      <c r="D497" s="22">
        <v>2912477</v>
      </c>
      <c r="E497" s="22">
        <v>174748.62</v>
      </c>
      <c r="F497" s="23">
        <v>2.729555613046131E-4</v>
      </c>
    </row>
    <row r="498" spans="1:6" x14ac:dyDescent="0.2">
      <c r="A498" s="24" t="s">
        <v>482</v>
      </c>
      <c r="B498" s="24" t="s">
        <v>487</v>
      </c>
      <c r="C498" s="21">
        <v>46</v>
      </c>
      <c r="D498" s="22">
        <v>2683964</v>
      </c>
      <c r="E498" s="22">
        <v>161037.84</v>
      </c>
      <c r="F498" s="23">
        <v>2.5153946284944899E-4</v>
      </c>
    </row>
    <row r="499" spans="1:6" x14ac:dyDescent="0.2">
      <c r="A499" s="24" t="s">
        <v>482</v>
      </c>
      <c r="B499" s="24" t="s">
        <v>488</v>
      </c>
      <c r="C499" s="21">
        <v>14</v>
      </c>
      <c r="D499" s="22">
        <v>909164</v>
      </c>
      <c r="E499" s="22">
        <v>54549.84</v>
      </c>
      <c r="F499" s="23">
        <v>8.5206293453286407E-5</v>
      </c>
    </row>
    <row r="500" spans="1:6" x14ac:dyDescent="0.2">
      <c r="A500" s="24" t="s">
        <v>482</v>
      </c>
      <c r="B500" s="24" t="s">
        <v>489</v>
      </c>
      <c r="C500" s="21">
        <v>13</v>
      </c>
      <c r="D500" s="22">
        <v>310866</v>
      </c>
      <c r="E500" s="22">
        <v>18651.96</v>
      </c>
      <c r="F500" s="23">
        <v>2.9134171195350162E-5</v>
      </c>
    </row>
    <row r="501" spans="1:6" x14ac:dyDescent="0.2">
      <c r="A501" s="24" t="s">
        <v>482</v>
      </c>
      <c r="B501" s="24" t="s">
        <v>490</v>
      </c>
      <c r="C501" s="21">
        <v>10</v>
      </c>
      <c r="D501" s="22">
        <v>257944</v>
      </c>
      <c r="E501" s="22">
        <v>15476.64</v>
      </c>
      <c r="F501" s="23">
        <v>2.4174353756323953E-5</v>
      </c>
    </row>
    <row r="502" spans="1:6" x14ac:dyDescent="0.2">
      <c r="A502" s="24" t="s">
        <v>482</v>
      </c>
      <c r="B502" s="24" t="s">
        <v>39</v>
      </c>
      <c r="C502" s="21">
        <v>11</v>
      </c>
      <c r="D502" s="22">
        <v>789331</v>
      </c>
      <c r="E502" s="22">
        <v>41439.300000000003</v>
      </c>
      <c r="F502" s="23">
        <v>6.4727763753271719E-5</v>
      </c>
    </row>
    <row r="503" spans="1:6" x14ac:dyDescent="0.2">
      <c r="A503" s="24" t="s">
        <v>491</v>
      </c>
      <c r="B503" s="24" t="s">
        <v>492</v>
      </c>
      <c r="C503" s="21">
        <v>255</v>
      </c>
      <c r="D503" s="22">
        <v>21740043</v>
      </c>
      <c r="E503" s="22">
        <v>1300423.8799999999</v>
      </c>
      <c r="F503" s="23">
        <v>2.0312488310312423E-3</v>
      </c>
    </row>
    <row r="504" spans="1:6" x14ac:dyDescent="0.2">
      <c r="A504" s="24" t="s">
        <v>491</v>
      </c>
      <c r="B504" s="24" t="s">
        <v>493</v>
      </c>
      <c r="C504" s="21">
        <v>45</v>
      </c>
      <c r="D504" s="22">
        <v>4860050</v>
      </c>
      <c r="E504" s="22">
        <v>291603</v>
      </c>
      <c r="F504" s="23">
        <v>4.5548091048220636E-4</v>
      </c>
    </row>
    <row r="505" spans="1:6" x14ac:dyDescent="0.2">
      <c r="A505" s="24" t="s">
        <v>491</v>
      </c>
      <c r="B505" s="24" t="s">
        <v>494</v>
      </c>
      <c r="C505" s="21">
        <v>43</v>
      </c>
      <c r="D505" s="22">
        <v>870900</v>
      </c>
      <c r="E505" s="22">
        <v>52254</v>
      </c>
      <c r="F505" s="23">
        <v>8.162021480004393E-5</v>
      </c>
    </row>
    <row r="506" spans="1:6" x14ac:dyDescent="0.2">
      <c r="A506" s="24" t="s">
        <v>491</v>
      </c>
      <c r="B506" s="24" t="s">
        <v>495</v>
      </c>
      <c r="C506" s="21">
        <v>19</v>
      </c>
      <c r="D506" s="22">
        <v>1247491</v>
      </c>
      <c r="E506" s="22">
        <v>74849.460000000006</v>
      </c>
      <c r="F506" s="23">
        <v>1.1691409275590953E-4</v>
      </c>
    </row>
    <row r="507" spans="1:6" x14ac:dyDescent="0.2">
      <c r="A507" s="24" t="s">
        <v>491</v>
      </c>
      <c r="B507" s="24" t="s">
        <v>39</v>
      </c>
      <c r="C507" s="21">
        <v>68</v>
      </c>
      <c r="D507" s="22">
        <v>2027339</v>
      </c>
      <c r="E507" s="22">
        <v>121521.07</v>
      </c>
      <c r="F507" s="23">
        <v>1.8981467133867598E-4</v>
      </c>
    </row>
    <row r="508" spans="1:6" x14ac:dyDescent="0.2">
      <c r="A508" s="24" t="s">
        <v>496</v>
      </c>
      <c r="B508" s="24" t="s">
        <v>497</v>
      </c>
      <c r="C508" s="21">
        <v>429</v>
      </c>
      <c r="D508" s="22">
        <v>49750230</v>
      </c>
      <c r="E508" s="22">
        <v>2978189.04</v>
      </c>
      <c r="F508" s="23">
        <v>4.6519008910310524E-3</v>
      </c>
    </row>
    <row r="509" spans="1:6" x14ac:dyDescent="0.2">
      <c r="A509" s="24" t="s">
        <v>496</v>
      </c>
      <c r="B509" s="24" t="s">
        <v>498</v>
      </c>
      <c r="C509" s="21">
        <v>81</v>
      </c>
      <c r="D509" s="22">
        <v>2776648</v>
      </c>
      <c r="E509" s="22">
        <v>166598.88</v>
      </c>
      <c r="F509" s="23">
        <v>2.602257505845819E-4</v>
      </c>
    </row>
    <row r="510" spans="1:6" x14ac:dyDescent="0.2">
      <c r="A510" s="24" t="s">
        <v>496</v>
      </c>
      <c r="B510" s="24" t="s">
        <v>296</v>
      </c>
      <c r="C510" s="21">
        <v>27</v>
      </c>
      <c r="D510" s="22">
        <v>580275</v>
      </c>
      <c r="E510" s="22">
        <v>34816.5</v>
      </c>
      <c r="F510" s="23">
        <v>5.4383017732340672E-5</v>
      </c>
    </row>
    <row r="511" spans="1:6" x14ac:dyDescent="0.2">
      <c r="A511" s="24" t="s">
        <v>496</v>
      </c>
      <c r="B511" s="24" t="s">
        <v>691</v>
      </c>
      <c r="C511" s="21">
        <v>15</v>
      </c>
      <c r="D511" s="22">
        <v>848252</v>
      </c>
      <c r="E511" s="22">
        <v>50895.12</v>
      </c>
      <c r="F511" s="23">
        <v>7.9497658106059097E-5</v>
      </c>
    </row>
    <row r="512" spans="1:6" x14ac:dyDescent="0.2">
      <c r="A512" s="24" t="s">
        <v>496</v>
      </c>
      <c r="B512" s="24" t="s">
        <v>499</v>
      </c>
      <c r="C512" s="21">
        <v>15</v>
      </c>
      <c r="D512" s="22">
        <v>656183</v>
      </c>
      <c r="E512" s="22">
        <v>39370.980000000003</v>
      </c>
      <c r="F512" s="23">
        <v>6.1497069018414543E-5</v>
      </c>
    </row>
    <row r="513" spans="1:6" x14ac:dyDescent="0.2">
      <c r="A513" s="24" t="s">
        <v>496</v>
      </c>
      <c r="B513" s="24" t="s">
        <v>500</v>
      </c>
      <c r="C513" s="21">
        <v>10</v>
      </c>
      <c r="D513" s="22">
        <v>68024</v>
      </c>
      <c r="E513" s="22">
        <v>4081.44</v>
      </c>
      <c r="F513" s="23">
        <v>6.3751676329752999E-6</v>
      </c>
    </row>
    <row r="514" spans="1:6" x14ac:dyDescent="0.2">
      <c r="A514" s="24" t="s">
        <v>496</v>
      </c>
      <c r="B514" s="24" t="s">
        <v>39</v>
      </c>
      <c r="C514" s="21">
        <v>41</v>
      </c>
      <c r="D514" s="22">
        <v>732168</v>
      </c>
      <c r="E514" s="22">
        <v>43593.35</v>
      </c>
      <c r="F514" s="23">
        <v>6.8092367873339739E-5</v>
      </c>
    </row>
    <row r="515" spans="1:6" x14ac:dyDescent="0.2">
      <c r="A515" s="24" t="s">
        <v>460</v>
      </c>
      <c r="B515" s="24" t="s">
        <v>501</v>
      </c>
      <c r="C515" s="21">
        <v>411</v>
      </c>
      <c r="D515" s="22">
        <v>53128581</v>
      </c>
      <c r="E515" s="22">
        <v>3164653.33</v>
      </c>
      <c r="F515" s="23">
        <v>4.9431562093289376E-3</v>
      </c>
    </row>
    <row r="516" spans="1:6" x14ac:dyDescent="0.2">
      <c r="A516" s="24" t="s">
        <v>460</v>
      </c>
      <c r="B516" s="24" t="s">
        <v>502</v>
      </c>
      <c r="C516" s="21">
        <v>277</v>
      </c>
      <c r="D516" s="22">
        <v>33545155</v>
      </c>
      <c r="E516" s="22">
        <v>2007084.78</v>
      </c>
      <c r="F516" s="23">
        <v>3.1350459460615246E-3</v>
      </c>
    </row>
    <row r="517" spans="1:6" x14ac:dyDescent="0.2">
      <c r="A517" s="24" t="s">
        <v>460</v>
      </c>
      <c r="B517" s="24" t="s">
        <v>503</v>
      </c>
      <c r="C517" s="21">
        <v>62</v>
      </c>
      <c r="D517" s="22">
        <v>2183796</v>
      </c>
      <c r="E517" s="22">
        <v>131027.76</v>
      </c>
      <c r="F517" s="23">
        <v>2.0466402411238572E-4</v>
      </c>
    </row>
    <row r="518" spans="1:6" x14ac:dyDescent="0.2">
      <c r="A518" s="24" t="s">
        <v>460</v>
      </c>
      <c r="B518" s="24" t="s">
        <v>802</v>
      </c>
      <c r="C518" s="21">
        <v>23</v>
      </c>
      <c r="D518" s="22">
        <v>1075430</v>
      </c>
      <c r="E518" s="22">
        <v>64525.8</v>
      </c>
      <c r="F518" s="23">
        <v>1.0078864117856384E-4</v>
      </c>
    </row>
    <row r="519" spans="1:6" x14ac:dyDescent="0.2">
      <c r="A519" s="24" t="s">
        <v>460</v>
      </c>
      <c r="B519" s="24" t="s">
        <v>505</v>
      </c>
      <c r="C519" s="21">
        <v>13</v>
      </c>
      <c r="D519" s="22">
        <v>189334</v>
      </c>
      <c r="E519" s="22">
        <v>11360.04</v>
      </c>
      <c r="F519" s="23">
        <v>1.774426656212139E-5</v>
      </c>
    </row>
    <row r="520" spans="1:6" x14ac:dyDescent="0.2">
      <c r="A520" s="24" t="s">
        <v>460</v>
      </c>
      <c r="B520" s="24" t="s">
        <v>504</v>
      </c>
      <c r="C520" s="21">
        <v>13</v>
      </c>
      <c r="D520" s="22">
        <v>1274109</v>
      </c>
      <c r="E520" s="22">
        <v>76446.539999999994</v>
      </c>
      <c r="F520" s="23">
        <v>1.1940871541930091E-4</v>
      </c>
    </row>
    <row r="521" spans="1:6" x14ac:dyDescent="0.2">
      <c r="A521" s="24" t="s">
        <v>460</v>
      </c>
      <c r="B521" s="24" t="s">
        <v>39</v>
      </c>
      <c r="C521" s="21">
        <v>65</v>
      </c>
      <c r="D521" s="22">
        <v>2845719</v>
      </c>
      <c r="E521" s="22">
        <v>169403.32</v>
      </c>
      <c r="F521" s="23">
        <v>2.6460625724806863E-4</v>
      </c>
    </row>
    <row r="522" spans="1:6" x14ac:dyDescent="0.2">
      <c r="A522" s="24" t="s">
        <v>506</v>
      </c>
      <c r="B522" s="24" t="s">
        <v>507</v>
      </c>
      <c r="C522" s="21">
        <v>619</v>
      </c>
      <c r="D522" s="22">
        <v>95813153</v>
      </c>
      <c r="E522" s="22">
        <v>5728660.9299999997</v>
      </c>
      <c r="F522" s="23">
        <v>8.9481099173885133E-3</v>
      </c>
    </row>
    <row r="523" spans="1:6" x14ac:dyDescent="0.2">
      <c r="A523" s="24" t="s">
        <v>506</v>
      </c>
      <c r="B523" s="24" t="s">
        <v>508</v>
      </c>
      <c r="C523" s="21">
        <v>45</v>
      </c>
      <c r="D523" s="22">
        <v>1785170</v>
      </c>
      <c r="E523" s="22">
        <v>107110.2</v>
      </c>
      <c r="F523" s="23">
        <v>1.6730503944723207E-4</v>
      </c>
    </row>
    <row r="524" spans="1:6" x14ac:dyDescent="0.2">
      <c r="A524" s="24" t="s">
        <v>506</v>
      </c>
      <c r="B524" s="24" t="s">
        <v>509</v>
      </c>
      <c r="C524" s="21">
        <v>23</v>
      </c>
      <c r="D524" s="22">
        <v>844197</v>
      </c>
      <c r="E524" s="22">
        <v>50651.82</v>
      </c>
      <c r="F524" s="23">
        <v>7.9117625988692938E-5</v>
      </c>
    </row>
    <row r="525" spans="1:6" x14ac:dyDescent="0.2">
      <c r="A525" s="24" t="s">
        <v>506</v>
      </c>
      <c r="B525" s="24" t="s">
        <v>511</v>
      </c>
      <c r="C525" s="21">
        <v>23</v>
      </c>
      <c r="D525" s="22">
        <v>418225</v>
      </c>
      <c r="E525" s="22">
        <v>25093.5</v>
      </c>
      <c r="F525" s="23">
        <v>3.9195790945858735E-5</v>
      </c>
    </row>
    <row r="526" spans="1:6" x14ac:dyDescent="0.2">
      <c r="A526" s="24" t="s">
        <v>506</v>
      </c>
      <c r="B526" s="24" t="s">
        <v>514</v>
      </c>
      <c r="C526" s="21">
        <v>18</v>
      </c>
      <c r="D526" s="22">
        <v>447197</v>
      </c>
      <c r="E526" s="22">
        <v>26831.82</v>
      </c>
      <c r="F526" s="23">
        <v>4.1911029048036795E-5</v>
      </c>
    </row>
    <row r="527" spans="1:6" x14ac:dyDescent="0.2">
      <c r="A527" s="24" t="s">
        <v>506</v>
      </c>
      <c r="B527" s="24" t="s">
        <v>510</v>
      </c>
      <c r="C527" s="21">
        <v>17</v>
      </c>
      <c r="D527" s="22">
        <v>637075</v>
      </c>
      <c r="E527" s="22">
        <v>38224.5</v>
      </c>
      <c r="F527" s="23">
        <v>5.9706278957099533E-5</v>
      </c>
    </row>
    <row r="528" spans="1:6" x14ac:dyDescent="0.2">
      <c r="A528" s="24" t="s">
        <v>506</v>
      </c>
      <c r="B528" s="24" t="s">
        <v>513</v>
      </c>
      <c r="C528" s="21">
        <v>12</v>
      </c>
      <c r="D528" s="22">
        <v>694054</v>
      </c>
      <c r="E528" s="22">
        <v>41643.24</v>
      </c>
      <c r="F528" s="23">
        <v>6.5046315952267415E-5</v>
      </c>
    </row>
    <row r="529" spans="1:6" x14ac:dyDescent="0.2">
      <c r="A529" s="24" t="s">
        <v>506</v>
      </c>
      <c r="B529" s="24" t="s">
        <v>512</v>
      </c>
      <c r="C529" s="21">
        <v>12</v>
      </c>
      <c r="D529" s="22">
        <v>574721</v>
      </c>
      <c r="E529" s="22">
        <v>34483.26</v>
      </c>
      <c r="F529" s="23">
        <v>5.3862500252722527E-5</v>
      </c>
    </row>
    <row r="530" spans="1:6" x14ac:dyDescent="0.2">
      <c r="A530" s="24" t="s">
        <v>506</v>
      </c>
      <c r="B530" s="24" t="s">
        <v>515</v>
      </c>
      <c r="C530" s="21">
        <v>11</v>
      </c>
      <c r="D530" s="22">
        <v>262356</v>
      </c>
      <c r="E530" s="22">
        <v>15741.36</v>
      </c>
      <c r="F530" s="23">
        <v>2.4587843695120366E-5</v>
      </c>
    </row>
    <row r="531" spans="1:6" x14ac:dyDescent="0.2">
      <c r="A531" s="24" t="s">
        <v>506</v>
      </c>
      <c r="B531" s="24" t="s">
        <v>39</v>
      </c>
      <c r="C531" s="21">
        <v>44</v>
      </c>
      <c r="D531" s="22">
        <v>2549196</v>
      </c>
      <c r="E531" s="22">
        <v>152945.06</v>
      </c>
      <c r="F531" s="23">
        <v>2.3889862306819779E-4</v>
      </c>
    </row>
    <row r="532" spans="1:6" x14ac:dyDescent="0.2">
      <c r="A532" s="24" t="s">
        <v>516</v>
      </c>
      <c r="B532" s="24" t="s">
        <v>517</v>
      </c>
      <c r="C532" s="21">
        <v>201</v>
      </c>
      <c r="D532" s="22">
        <v>13107157</v>
      </c>
      <c r="E532" s="22">
        <v>786429.42</v>
      </c>
      <c r="F532" s="23">
        <v>1.2283947293120904E-3</v>
      </c>
    </row>
    <row r="533" spans="1:6" x14ac:dyDescent="0.2">
      <c r="A533" s="24" t="s">
        <v>516</v>
      </c>
      <c r="B533" s="24" t="s">
        <v>518</v>
      </c>
      <c r="C533" s="21">
        <v>50</v>
      </c>
      <c r="D533" s="22">
        <v>1810308</v>
      </c>
      <c r="E533" s="22">
        <v>108618.48</v>
      </c>
      <c r="F533" s="23">
        <v>1.6966095741673891E-4</v>
      </c>
    </row>
    <row r="534" spans="1:6" x14ac:dyDescent="0.2">
      <c r="A534" s="24" t="s">
        <v>516</v>
      </c>
      <c r="B534" s="24" t="s">
        <v>519</v>
      </c>
      <c r="C534" s="21">
        <v>20</v>
      </c>
      <c r="D534" s="22">
        <v>3384049</v>
      </c>
      <c r="E534" s="22">
        <v>203042.94</v>
      </c>
      <c r="F534" s="23">
        <v>3.1715100042929598E-4</v>
      </c>
    </row>
    <row r="535" spans="1:6" x14ac:dyDescent="0.2">
      <c r="A535" s="24" t="s">
        <v>516</v>
      </c>
      <c r="B535" s="24" t="s">
        <v>520</v>
      </c>
      <c r="C535" s="21">
        <v>20</v>
      </c>
      <c r="D535" s="22">
        <v>2256989</v>
      </c>
      <c r="E535" s="22">
        <v>135419.34</v>
      </c>
      <c r="F535" s="23">
        <v>2.1152362726069163E-4</v>
      </c>
    </row>
    <row r="536" spans="1:6" x14ac:dyDescent="0.2">
      <c r="A536" s="24" t="s">
        <v>516</v>
      </c>
      <c r="B536" s="24" t="s">
        <v>787</v>
      </c>
      <c r="C536" s="21">
        <v>10</v>
      </c>
      <c r="D536" s="22">
        <v>271707</v>
      </c>
      <c r="E536" s="22">
        <v>16302.42</v>
      </c>
      <c r="F536" s="23">
        <v>2.5464213690062619E-5</v>
      </c>
    </row>
    <row r="537" spans="1:6" x14ac:dyDescent="0.2">
      <c r="A537" s="24" t="s">
        <v>516</v>
      </c>
      <c r="B537" s="24" t="s">
        <v>39</v>
      </c>
      <c r="C537" s="21">
        <v>32</v>
      </c>
      <c r="D537" s="22">
        <v>800128</v>
      </c>
      <c r="E537" s="22">
        <v>47807.48</v>
      </c>
      <c r="F537" s="23">
        <v>7.4674795932345935E-5</v>
      </c>
    </row>
    <row r="538" spans="1:6" x14ac:dyDescent="0.2">
      <c r="A538" s="24" t="s">
        <v>521</v>
      </c>
      <c r="B538" s="24" t="s">
        <v>522</v>
      </c>
      <c r="C538" s="21">
        <v>172</v>
      </c>
      <c r="D538" s="22">
        <v>11625682</v>
      </c>
      <c r="E538" s="22">
        <v>693432.1</v>
      </c>
      <c r="F538" s="23">
        <v>1.0831338644169929E-3</v>
      </c>
    </row>
    <row r="539" spans="1:6" x14ac:dyDescent="0.2">
      <c r="A539" s="24" t="s">
        <v>521</v>
      </c>
      <c r="B539" s="24" t="s">
        <v>523</v>
      </c>
      <c r="C539" s="21">
        <v>94</v>
      </c>
      <c r="D539" s="22">
        <v>3786796</v>
      </c>
      <c r="E539" s="22">
        <v>227126.18</v>
      </c>
      <c r="F539" s="23">
        <v>3.5476877556385043E-4</v>
      </c>
    </row>
    <row r="540" spans="1:6" x14ac:dyDescent="0.2">
      <c r="A540" s="24" t="s">
        <v>521</v>
      </c>
      <c r="B540" s="24" t="s">
        <v>524</v>
      </c>
      <c r="C540" s="21">
        <v>34</v>
      </c>
      <c r="D540" s="22">
        <v>1218083</v>
      </c>
      <c r="E540" s="22">
        <v>73084.98</v>
      </c>
      <c r="F540" s="23">
        <v>1.1415799300066817E-4</v>
      </c>
    </row>
    <row r="541" spans="1:6" x14ac:dyDescent="0.2">
      <c r="A541" s="24" t="s">
        <v>521</v>
      </c>
      <c r="B541" s="24" t="s">
        <v>365</v>
      </c>
      <c r="C541" s="21">
        <v>22</v>
      </c>
      <c r="D541" s="22">
        <v>1372145</v>
      </c>
      <c r="E541" s="22">
        <v>82328.7</v>
      </c>
      <c r="F541" s="23">
        <v>1.285965893177245E-4</v>
      </c>
    </row>
    <row r="542" spans="1:6" x14ac:dyDescent="0.2">
      <c r="A542" s="24" t="s">
        <v>521</v>
      </c>
      <c r="B542" s="24" t="s">
        <v>525</v>
      </c>
      <c r="C542" s="21">
        <v>12</v>
      </c>
      <c r="D542" s="22">
        <v>205431</v>
      </c>
      <c r="E542" s="22">
        <v>12325.86</v>
      </c>
      <c r="F542" s="23">
        <v>1.9252867546891521E-5</v>
      </c>
    </row>
    <row r="543" spans="1:6" x14ac:dyDescent="0.2">
      <c r="A543" s="24" t="s">
        <v>521</v>
      </c>
      <c r="B543" s="24" t="s">
        <v>39</v>
      </c>
      <c r="C543" s="21">
        <v>40</v>
      </c>
      <c r="D543" s="22">
        <v>880494</v>
      </c>
      <c r="E543" s="22">
        <v>52630.55</v>
      </c>
      <c r="F543" s="23">
        <v>8.220838205772672E-5</v>
      </c>
    </row>
    <row r="544" spans="1:6" x14ac:dyDescent="0.2">
      <c r="A544" s="24" t="s">
        <v>182</v>
      </c>
      <c r="B544" s="24" t="s">
        <v>526</v>
      </c>
      <c r="C544" s="21">
        <v>121</v>
      </c>
      <c r="D544" s="22">
        <v>9724182</v>
      </c>
      <c r="E544" s="22">
        <v>580559.78</v>
      </c>
      <c r="F544" s="23">
        <v>9.0682845232644869E-4</v>
      </c>
    </row>
    <row r="545" spans="1:6" x14ac:dyDescent="0.2">
      <c r="A545" s="24" t="s">
        <v>182</v>
      </c>
      <c r="B545" s="24" t="s">
        <v>527</v>
      </c>
      <c r="C545" s="21">
        <v>64</v>
      </c>
      <c r="D545" s="22">
        <v>3007179</v>
      </c>
      <c r="E545" s="22">
        <v>180430.74</v>
      </c>
      <c r="F545" s="23">
        <v>2.8183097476424534E-4</v>
      </c>
    </row>
    <row r="546" spans="1:6" x14ac:dyDescent="0.2">
      <c r="A546" s="24" t="s">
        <v>182</v>
      </c>
      <c r="B546" s="24" t="s">
        <v>528</v>
      </c>
      <c r="C546" s="21">
        <v>23</v>
      </c>
      <c r="D546" s="22">
        <v>435203</v>
      </c>
      <c r="E546" s="22">
        <v>26112.18</v>
      </c>
      <c r="F546" s="23">
        <v>4.0786958711245285E-5</v>
      </c>
    </row>
    <row r="547" spans="1:6" x14ac:dyDescent="0.2">
      <c r="A547" s="24" t="s">
        <v>182</v>
      </c>
      <c r="B547" s="24" t="s">
        <v>530</v>
      </c>
      <c r="C547" s="21">
        <v>20</v>
      </c>
      <c r="D547" s="22">
        <v>209360</v>
      </c>
      <c r="E547" s="22">
        <v>12561.6</v>
      </c>
      <c r="F547" s="23">
        <v>1.9621091021399928E-5</v>
      </c>
    </row>
    <row r="548" spans="1:6" x14ac:dyDescent="0.2">
      <c r="A548" s="24" t="s">
        <v>182</v>
      </c>
      <c r="B548" s="24" t="s">
        <v>529</v>
      </c>
      <c r="C548" s="21">
        <v>13</v>
      </c>
      <c r="D548" s="22">
        <v>106279</v>
      </c>
      <c r="E548" s="22">
        <v>6376.74</v>
      </c>
      <c r="F548" s="23">
        <v>9.9604028117279457E-6</v>
      </c>
    </row>
    <row r="549" spans="1:6" x14ac:dyDescent="0.2">
      <c r="A549" s="24" t="s">
        <v>182</v>
      </c>
      <c r="B549" s="24" t="s">
        <v>531</v>
      </c>
      <c r="C549" s="21">
        <v>12</v>
      </c>
      <c r="D549" s="22">
        <v>362161</v>
      </c>
      <c r="E549" s="22">
        <v>21729.66</v>
      </c>
      <c r="F549" s="23">
        <v>3.3941507190491109E-5</v>
      </c>
    </row>
    <row r="550" spans="1:6" x14ac:dyDescent="0.2">
      <c r="A550" s="24" t="s">
        <v>182</v>
      </c>
      <c r="B550" s="24" t="s">
        <v>39</v>
      </c>
      <c r="C550" s="21">
        <v>24</v>
      </c>
      <c r="D550" s="22">
        <v>210120</v>
      </c>
      <c r="E550" s="22">
        <v>12544.76</v>
      </c>
      <c r="F550" s="23">
        <v>1.9594787113235334E-5</v>
      </c>
    </row>
    <row r="551" spans="1:6" x14ac:dyDescent="0.2">
      <c r="A551" s="24" t="s">
        <v>397</v>
      </c>
      <c r="B551" s="24" t="s">
        <v>532</v>
      </c>
      <c r="C551" s="21">
        <v>160</v>
      </c>
      <c r="D551" s="22">
        <v>9997028</v>
      </c>
      <c r="E551" s="22">
        <v>598153.87</v>
      </c>
      <c r="F551" s="23">
        <v>9.3431024137630712E-4</v>
      </c>
    </row>
    <row r="552" spans="1:6" x14ac:dyDescent="0.2">
      <c r="A552" s="24" t="s">
        <v>397</v>
      </c>
      <c r="B552" s="24" t="s">
        <v>533</v>
      </c>
      <c r="C552" s="21">
        <v>16</v>
      </c>
      <c r="D552" s="22">
        <v>835709</v>
      </c>
      <c r="E552" s="22">
        <v>50142.54</v>
      </c>
      <c r="F552" s="23">
        <v>7.8322135825387436E-5</v>
      </c>
    </row>
    <row r="553" spans="1:6" x14ac:dyDescent="0.2">
      <c r="A553" s="24" t="s">
        <v>397</v>
      </c>
      <c r="B553" s="24" t="s">
        <v>39</v>
      </c>
      <c r="C553" s="21">
        <v>23</v>
      </c>
      <c r="D553" s="22">
        <v>610944</v>
      </c>
      <c r="E553" s="22">
        <v>36601.19</v>
      </c>
      <c r="F553" s="23">
        <v>5.7170685301359134E-5</v>
      </c>
    </row>
    <row r="554" spans="1:6" x14ac:dyDescent="0.2">
      <c r="A554" s="24" t="s">
        <v>534</v>
      </c>
      <c r="B554" s="24" t="s">
        <v>535</v>
      </c>
      <c r="C554" s="21">
        <v>205</v>
      </c>
      <c r="D554" s="22">
        <v>17824986</v>
      </c>
      <c r="E554" s="22">
        <v>1065162.03</v>
      </c>
      <c r="F554" s="23">
        <v>1.6637722219437906E-3</v>
      </c>
    </row>
    <row r="555" spans="1:6" x14ac:dyDescent="0.2">
      <c r="A555" s="24" t="s">
        <v>534</v>
      </c>
      <c r="B555" s="24" t="s">
        <v>536</v>
      </c>
      <c r="C555" s="21">
        <v>39</v>
      </c>
      <c r="D555" s="22">
        <v>1457321</v>
      </c>
      <c r="E555" s="22">
        <v>87439.26</v>
      </c>
      <c r="F555" s="23">
        <v>1.3657923188955656E-4</v>
      </c>
    </row>
    <row r="556" spans="1:6" x14ac:dyDescent="0.2">
      <c r="A556" s="24" t="s">
        <v>534</v>
      </c>
      <c r="B556" s="24" t="s">
        <v>537</v>
      </c>
      <c r="C556" s="21">
        <v>33</v>
      </c>
      <c r="D556" s="22">
        <v>1424989</v>
      </c>
      <c r="E556" s="22">
        <v>85261.23</v>
      </c>
      <c r="F556" s="23">
        <v>1.3317717125418052E-4</v>
      </c>
    </row>
    <row r="557" spans="1:6" x14ac:dyDescent="0.2">
      <c r="A557" s="24" t="s">
        <v>534</v>
      </c>
      <c r="B557" s="24" t="s">
        <v>39</v>
      </c>
      <c r="C557" s="21">
        <v>16</v>
      </c>
      <c r="D557" s="22">
        <v>344135</v>
      </c>
      <c r="E557" s="22">
        <v>20560.43</v>
      </c>
      <c r="F557" s="23">
        <v>3.2115181861317164E-5</v>
      </c>
    </row>
    <row r="558" spans="1:6" x14ac:dyDescent="0.2">
      <c r="A558" s="24" t="s">
        <v>538</v>
      </c>
      <c r="B558" s="24" t="s">
        <v>538</v>
      </c>
      <c r="C558" s="21">
        <v>656</v>
      </c>
      <c r="D558" s="22">
        <v>107566207</v>
      </c>
      <c r="E558" s="22">
        <v>6434108.0099999998</v>
      </c>
      <c r="F558" s="23">
        <v>1.0050011057964619E-2</v>
      </c>
    </row>
    <row r="559" spans="1:6" x14ac:dyDescent="0.2">
      <c r="A559" s="24" t="s">
        <v>538</v>
      </c>
      <c r="B559" s="24" t="s">
        <v>539</v>
      </c>
      <c r="C559" s="21">
        <v>107</v>
      </c>
      <c r="D559" s="22">
        <v>4868279</v>
      </c>
      <c r="E559" s="22">
        <v>292096.74</v>
      </c>
      <c r="F559" s="23">
        <v>4.5625212732408203E-4</v>
      </c>
    </row>
    <row r="560" spans="1:6" x14ac:dyDescent="0.2">
      <c r="A560" s="24" t="s">
        <v>538</v>
      </c>
      <c r="B560" s="24" t="s">
        <v>540</v>
      </c>
      <c r="C560" s="21">
        <v>85</v>
      </c>
      <c r="D560" s="22">
        <v>10497325</v>
      </c>
      <c r="E560" s="22">
        <v>629760.79</v>
      </c>
      <c r="F560" s="23">
        <v>9.836799278992107E-4</v>
      </c>
    </row>
    <row r="561" spans="1:6" x14ac:dyDescent="0.2">
      <c r="A561" s="24" t="s">
        <v>538</v>
      </c>
      <c r="B561" s="24" t="s">
        <v>541</v>
      </c>
      <c r="C561" s="21">
        <v>20</v>
      </c>
      <c r="D561" s="22">
        <v>937478</v>
      </c>
      <c r="E561" s="22">
        <v>56248.68</v>
      </c>
      <c r="F561" s="23">
        <v>8.7859864198318498E-5</v>
      </c>
    </row>
    <row r="562" spans="1:6" x14ac:dyDescent="0.2">
      <c r="A562" s="24" t="s">
        <v>538</v>
      </c>
      <c r="B562" s="24" t="s">
        <v>542</v>
      </c>
      <c r="C562" s="21">
        <v>14</v>
      </c>
      <c r="D562" s="22">
        <v>156222</v>
      </c>
      <c r="E562" s="22">
        <v>9373.32</v>
      </c>
      <c r="F562" s="23">
        <v>1.4641030194617593E-5</v>
      </c>
    </row>
    <row r="563" spans="1:6" x14ac:dyDescent="0.2">
      <c r="A563" s="24" t="s">
        <v>538</v>
      </c>
      <c r="B563" s="24" t="s">
        <v>39</v>
      </c>
      <c r="C563" s="21">
        <v>71</v>
      </c>
      <c r="D563" s="22">
        <v>1819755</v>
      </c>
      <c r="E563" s="22">
        <v>109149.78</v>
      </c>
      <c r="F563" s="23">
        <v>1.704908425953523E-4</v>
      </c>
    </row>
    <row r="564" spans="1:6" x14ac:dyDescent="0.2">
      <c r="A564" s="24" t="s">
        <v>543</v>
      </c>
      <c r="B564" s="24" t="s">
        <v>544</v>
      </c>
      <c r="C564" s="21">
        <v>201</v>
      </c>
      <c r="D564" s="22">
        <v>18438621</v>
      </c>
      <c r="E564" s="22">
        <v>1106317.26</v>
      </c>
      <c r="F564" s="23">
        <v>1.7280562712557134E-3</v>
      </c>
    </row>
    <row r="565" spans="1:6" x14ac:dyDescent="0.2">
      <c r="A565" s="24" t="s">
        <v>543</v>
      </c>
      <c r="B565" s="24" t="s">
        <v>545</v>
      </c>
      <c r="C565" s="21">
        <v>72</v>
      </c>
      <c r="D565" s="22">
        <v>3446350</v>
      </c>
      <c r="E565" s="22">
        <v>206769</v>
      </c>
      <c r="F565" s="23">
        <v>3.2297106812856976E-4</v>
      </c>
    </row>
    <row r="566" spans="1:6" x14ac:dyDescent="0.2">
      <c r="A566" s="24" t="s">
        <v>543</v>
      </c>
      <c r="B566" s="24" t="s">
        <v>546</v>
      </c>
      <c r="C566" s="21">
        <v>59</v>
      </c>
      <c r="D566" s="22">
        <v>4122174</v>
      </c>
      <c r="E566" s="22">
        <v>247330.44</v>
      </c>
      <c r="F566" s="23">
        <v>3.8632762351952725E-4</v>
      </c>
    </row>
    <row r="567" spans="1:6" x14ac:dyDescent="0.2">
      <c r="A567" s="24" t="s">
        <v>543</v>
      </c>
      <c r="B567" s="24" t="s">
        <v>547</v>
      </c>
      <c r="C567" s="21">
        <v>56</v>
      </c>
      <c r="D567" s="22">
        <v>2498837</v>
      </c>
      <c r="E567" s="22">
        <v>149846.62</v>
      </c>
      <c r="F567" s="23">
        <v>2.3405889140468784E-4</v>
      </c>
    </row>
    <row r="568" spans="1:6" x14ac:dyDescent="0.2">
      <c r="A568" s="24" t="s">
        <v>543</v>
      </c>
      <c r="B568" s="24" t="s">
        <v>548</v>
      </c>
      <c r="C568" s="21">
        <v>38</v>
      </c>
      <c r="D568" s="22">
        <v>1257587</v>
      </c>
      <c r="E568" s="22">
        <v>75376.66</v>
      </c>
      <c r="F568" s="23">
        <v>1.1773757377635931E-4</v>
      </c>
    </row>
    <row r="569" spans="1:6" x14ac:dyDescent="0.2">
      <c r="A569" s="24" t="s">
        <v>543</v>
      </c>
      <c r="B569" s="24" t="s">
        <v>549</v>
      </c>
      <c r="C569" s="21">
        <v>30</v>
      </c>
      <c r="D569" s="22">
        <v>1847750</v>
      </c>
      <c r="E569" s="22">
        <v>110818.5</v>
      </c>
      <c r="F569" s="23">
        <v>1.7309736620772895E-4</v>
      </c>
    </row>
    <row r="570" spans="1:6" x14ac:dyDescent="0.2">
      <c r="A570" s="24" t="s">
        <v>543</v>
      </c>
      <c r="B570" s="24" t="s">
        <v>550</v>
      </c>
      <c r="C570" s="21">
        <v>11</v>
      </c>
      <c r="D570" s="22">
        <v>1395465</v>
      </c>
      <c r="E570" s="22">
        <v>83727.899999999994</v>
      </c>
      <c r="F570" s="23">
        <v>1.3078212544028394E-4</v>
      </c>
    </row>
    <row r="571" spans="1:6" x14ac:dyDescent="0.2">
      <c r="A571" s="24" t="s">
        <v>543</v>
      </c>
      <c r="B571" s="24" t="s">
        <v>39</v>
      </c>
      <c r="C571" s="21">
        <v>22</v>
      </c>
      <c r="D571" s="22">
        <v>1212445</v>
      </c>
      <c r="E571" s="22">
        <v>65344.62</v>
      </c>
      <c r="F571" s="23">
        <v>1.0206762966332236E-4</v>
      </c>
    </row>
    <row r="572" spans="1:6" x14ac:dyDescent="0.2">
      <c r="A572" s="24" t="s">
        <v>170</v>
      </c>
      <c r="B572" s="24" t="s">
        <v>551</v>
      </c>
      <c r="C572" s="21">
        <v>116</v>
      </c>
      <c r="D572" s="22">
        <v>9479241</v>
      </c>
      <c r="E572" s="22">
        <v>567693.35</v>
      </c>
      <c r="F572" s="23">
        <v>8.8673121995553477E-4</v>
      </c>
    </row>
    <row r="573" spans="1:6" x14ac:dyDescent="0.2">
      <c r="A573" s="24" t="s">
        <v>170</v>
      </c>
      <c r="B573" s="24" t="s">
        <v>552</v>
      </c>
      <c r="C573" s="21">
        <v>29</v>
      </c>
      <c r="D573" s="22">
        <v>4597779</v>
      </c>
      <c r="E573" s="22">
        <v>275866.74</v>
      </c>
      <c r="F573" s="23">
        <v>4.3090103293504556E-4</v>
      </c>
    </row>
    <row r="574" spans="1:6" x14ac:dyDescent="0.2">
      <c r="A574" s="24" t="s">
        <v>170</v>
      </c>
      <c r="B574" s="24" t="s">
        <v>553</v>
      </c>
      <c r="C574" s="21">
        <v>18</v>
      </c>
      <c r="D574" s="22">
        <v>90602</v>
      </c>
      <c r="E574" s="22">
        <v>5436.12</v>
      </c>
      <c r="F574" s="23">
        <v>8.4911639698169474E-6</v>
      </c>
    </row>
    <row r="575" spans="1:6" x14ac:dyDescent="0.2">
      <c r="A575" s="24" t="s">
        <v>170</v>
      </c>
      <c r="B575" s="24" t="s">
        <v>554</v>
      </c>
      <c r="C575" s="21">
        <v>12</v>
      </c>
      <c r="D575" s="22">
        <v>1964527</v>
      </c>
      <c r="E575" s="22">
        <v>117871.62</v>
      </c>
      <c r="F575" s="23">
        <v>1.8411426767767354E-4</v>
      </c>
    </row>
    <row r="576" spans="1:6" x14ac:dyDescent="0.2">
      <c r="A576" s="24" t="s">
        <v>170</v>
      </c>
      <c r="B576" s="24" t="s">
        <v>39</v>
      </c>
      <c r="C576" s="21">
        <v>19</v>
      </c>
      <c r="D576" s="22">
        <v>968667</v>
      </c>
      <c r="E576" s="22">
        <v>56606.03</v>
      </c>
      <c r="F576" s="23">
        <v>8.8418041251918147E-5</v>
      </c>
    </row>
    <row r="577" spans="1:6" x14ac:dyDescent="0.2">
      <c r="A577" s="24" t="s">
        <v>555</v>
      </c>
      <c r="B577" s="24" t="s">
        <v>556</v>
      </c>
      <c r="C577" s="21">
        <v>206</v>
      </c>
      <c r="D577" s="22">
        <v>15755941</v>
      </c>
      <c r="E577" s="22">
        <v>941088.84</v>
      </c>
      <c r="F577" s="23">
        <v>1.4699711652069538E-3</v>
      </c>
    </row>
    <row r="578" spans="1:6" x14ac:dyDescent="0.2">
      <c r="A578" s="24" t="s">
        <v>555</v>
      </c>
      <c r="B578" s="24" t="s">
        <v>300</v>
      </c>
      <c r="C578" s="21">
        <v>159</v>
      </c>
      <c r="D578" s="22">
        <v>15696531</v>
      </c>
      <c r="E578" s="22">
        <v>939636.67</v>
      </c>
      <c r="F578" s="23">
        <v>1.4677028904849006E-3</v>
      </c>
    </row>
    <row r="579" spans="1:6" x14ac:dyDescent="0.2">
      <c r="A579" s="24" t="s">
        <v>555</v>
      </c>
      <c r="B579" s="24" t="s">
        <v>557</v>
      </c>
      <c r="C579" s="21">
        <v>27</v>
      </c>
      <c r="D579" s="22">
        <v>734401</v>
      </c>
      <c r="E579" s="22">
        <v>44064.06</v>
      </c>
      <c r="F579" s="23">
        <v>6.8827612090213635E-5</v>
      </c>
    </row>
    <row r="580" spans="1:6" x14ac:dyDescent="0.2">
      <c r="A580" s="24" t="s">
        <v>555</v>
      </c>
      <c r="B580" s="24" t="s">
        <v>558</v>
      </c>
      <c r="C580" s="21">
        <v>13</v>
      </c>
      <c r="D580" s="22">
        <v>129263</v>
      </c>
      <c r="E580" s="22">
        <v>7755.78</v>
      </c>
      <c r="F580" s="23">
        <v>1.211444922000009E-5</v>
      </c>
    </row>
    <row r="581" spans="1:6" x14ac:dyDescent="0.2">
      <c r="A581" s="24" t="s">
        <v>555</v>
      </c>
      <c r="B581" s="24" t="s">
        <v>559</v>
      </c>
      <c r="C581" s="21">
        <v>10</v>
      </c>
      <c r="D581" s="22">
        <v>103314</v>
      </c>
      <c r="E581" s="22">
        <v>6198.84</v>
      </c>
      <c r="F581" s="23">
        <v>9.6825248270200234E-6</v>
      </c>
    </row>
    <row r="582" spans="1:6" x14ac:dyDescent="0.2">
      <c r="A582" s="24" t="s">
        <v>555</v>
      </c>
      <c r="B582" s="24" t="s">
        <v>39</v>
      </c>
      <c r="C582" s="21">
        <v>12</v>
      </c>
      <c r="D582" s="22">
        <v>1534326</v>
      </c>
      <c r="E582" s="22">
        <v>92059.56</v>
      </c>
      <c r="F582" s="23">
        <v>1.4379609334400298E-4</v>
      </c>
    </row>
    <row r="583" spans="1:6" x14ac:dyDescent="0.2">
      <c r="A583" s="24" t="s">
        <v>560</v>
      </c>
      <c r="B583" s="24" t="s">
        <v>561</v>
      </c>
      <c r="C583" s="21">
        <v>171</v>
      </c>
      <c r="D583" s="22">
        <v>11509978</v>
      </c>
      <c r="E583" s="22">
        <v>681979.96</v>
      </c>
      <c r="F583" s="23">
        <v>1.0652457385946601E-3</v>
      </c>
    </row>
    <row r="584" spans="1:6" x14ac:dyDescent="0.2">
      <c r="A584" s="24" t="s">
        <v>560</v>
      </c>
      <c r="B584" s="24" t="s">
        <v>448</v>
      </c>
      <c r="C584" s="21">
        <v>56</v>
      </c>
      <c r="D584" s="22">
        <v>3623998</v>
      </c>
      <c r="E584" s="22">
        <v>216644.27</v>
      </c>
      <c r="F584" s="23">
        <v>3.3839613910128819E-4</v>
      </c>
    </row>
    <row r="585" spans="1:6" x14ac:dyDescent="0.2">
      <c r="A585" s="24" t="s">
        <v>560</v>
      </c>
      <c r="B585" s="24" t="s">
        <v>562</v>
      </c>
      <c r="C585" s="21">
        <v>36</v>
      </c>
      <c r="D585" s="22">
        <v>17738240</v>
      </c>
      <c r="E585" s="22">
        <v>1064294.3999999999</v>
      </c>
      <c r="F585" s="23">
        <v>1.6624169927370893E-3</v>
      </c>
    </row>
    <row r="586" spans="1:6" x14ac:dyDescent="0.2">
      <c r="A586" s="24" t="s">
        <v>560</v>
      </c>
      <c r="B586" s="24" t="s">
        <v>563</v>
      </c>
      <c r="C586" s="21">
        <v>28</v>
      </c>
      <c r="D586" s="22">
        <v>615605</v>
      </c>
      <c r="E586" s="22">
        <v>36936.300000000003</v>
      </c>
      <c r="F586" s="23">
        <v>5.7694123701895793E-5</v>
      </c>
    </row>
    <row r="587" spans="1:6" x14ac:dyDescent="0.2">
      <c r="A587" s="24" t="s">
        <v>560</v>
      </c>
      <c r="B587" s="24" t="s">
        <v>564</v>
      </c>
      <c r="C587" s="21">
        <v>17</v>
      </c>
      <c r="D587" s="22">
        <v>668610</v>
      </c>
      <c r="E587" s="22">
        <v>40116.6</v>
      </c>
      <c r="F587" s="23">
        <v>6.2661719850106066E-5</v>
      </c>
    </row>
    <row r="588" spans="1:6" x14ac:dyDescent="0.2">
      <c r="A588" s="24" t="s">
        <v>560</v>
      </c>
      <c r="B588" s="24" t="s">
        <v>565</v>
      </c>
      <c r="C588" s="21">
        <v>12</v>
      </c>
      <c r="D588" s="22">
        <v>935242</v>
      </c>
      <c r="E588" s="22">
        <v>56114.52</v>
      </c>
      <c r="F588" s="23">
        <v>8.765030764728749E-5</v>
      </c>
    </row>
    <row r="589" spans="1:6" x14ac:dyDescent="0.2">
      <c r="A589" s="24" t="s">
        <v>560</v>
      </c>
      <c r="B589" s="24" t="s">
        <v>39</v>
      </c>
      <c r="C589" s="21">
        <v>18</v>
      </c>
      <c r="D589" s="22">
        <v>288851</v>
      </c>
      <c r="E589" s="22">
        <v>17172.310000000001</v>
      </c>
      <c r="F589" s="23">
        <v>2.682297299370273E-5</v>
      </c>
    </row>
    <row r="590" spans="1:6" x14ac:dyDescent="0.2">
      <c r="A590" s="24" t="s">
        <v>155</v>
      </c>
      <c r="B590" s="24" t="s">
        <v>566</v>
      </c>
      <c r="C590" s="21">
        <v>356</v>
      </c>
      <c r="D590" s="22">
        <v>40905251</v>
      </c>
      <c r="E590" s="22">
        <v>2444497.09</v>
      </c>
      <c r="F590" s="23">
        <v>3.8182795109251407E-3</v>
      </c>
    </row>
    <row r="591" spans="1:6" x14ac:dyDescent="0.2">
      <c r="A591" s="24" t="s">
        <v>155</v>
      </c>
      <c r="B591" s="24" t="s">
        <v>567</v>
      </c>
      <c r="C591" s="21">
        <v>88</v>
      </c>
      <c r="D591" s="22">
        <v>3591572</v>
      </c>
      <c r="E591" s="22">
        <v>215494.32</v>
      </c>
      <c r="F591" s="23">
        <v>3.3659992893538107E-4</v>
      </c>
    </row>
    <row r="592" spans="1:6" x14ac:dyDescent="0.2">
      <c r="A592" s="24" t="s">
        <v>155</v>
      </c>
      <c r="B592" s="24" t="s">
        <v>569</v>
      </c>
      <c r="C592" s="21">
        <v>65</v>
      </c>
      <c r="D592" s="22">
        <v>4210830</v>
      </c>
      <c r="E592" s="22">
        <v>252649.8</v>
      </c>
      <c r="F592" s="23">
        <v>3.9463640956076353E-4</v>
      </c>
    </row>
    <row r="593" spans="1:6" x14ac:dyDescent="0.2">
      <c r="A593" s="24" t="s">
        <v>155</v>
      </c>
      <c r="B593" s="24" t="s">
        <v>568</v>
      </c>
      <c r="C593" s="21">
        <v>61</v>
      </c>
      <c r="D593" s="22">
        <v>2750128</v>
      </c>
      <c r="E593" s="22">
        <v>165007.67999999999</v>
      </c>
      <c r="F593" s="23">
        <v>2.5774031242119098E-4</v>
      </c>
    </row>
    <row r="594" spans="1:6" x14ac:dyDescent="0.2">
      <c r="A594" s="24" t="s">
        <v>155</v>
      </c>
      <c r="B594" s="24" t="s">
        <v>570</v>
      </c>
      <c r="C594" s="21">
        <v>53</v>
      </c>
      <c r="D594" s="22">
        <v>2435497</v>
      </c>
      <c r="E594" s="22">
        <v>146129.82</v>
      </c>
      <c r="F594" s="23">
        <v>2.2825328773092501E-4</v>
      </c>
    </row>
    <row r="595" spans="1:6" x14ac:dyDescent="0.2">
      <c r="A595" s="24" t="s">
        <v>155</v>
      </c>
      <c r="B595" s="24" t="s">
        <v>571</v>
      </c>
      <c r="C595" s="21">
        <v>43</v>
      </c>
      <c r="D595" s="22">
        <v>1066722</v>
      </c>
      <c r="E595" s="22">
        <v>64003.32</v>
      </c>
      <c r="F595" s="23">
        <v>9.9972532749951153E-5</v>
      </c>
    </row>
    <row r="596" spans="1:6" x14ac:dyDescent="0.2">
      <c r="A596" s="24" t="s">
        <v>155</v>
      </c>
      <c r="B596" s="24" t="s">
        <v>739</v>
      </c>
      <c r="C596" s="21">
        <v>13</v>
      </c>
      <c r="D596" s="22">
        <v>222290</v>
      </c>
      <c r="E596" s="22">
        <v>13337.4</v>
      </c>
      <c r="F596" s="23">
        <v>2.0832882705134646E-5</v>
      </c>
    </row>
    <row r="597" spans="1:6" x14ac:dyDescent="0.2">
      <c r="A597" s="24" t="s">
        <v>155</v>
      </c>
      <c r="B597" s="24" t="s">
        <v>572</v>
      </c>
      <c r="C597" s="21">
        <v>13</v>
      </c>
      <c r="D597" s="22">
        <v>233234</v>
      </c>
      <c r="E597" s="22">
        <v>13994.04</v>
      </c>
      <c r="F597" s="23">
        <v>2.1858547684778331E-5</v>
      </c>
    </row>
    <row r="598" spans="1:6" x14ac:dyDescent="0.2">
      <c r="A598" s="24" t="s">
        <v>155</v>
      </c>
      <c r="B598" s="24" t="s">
        <v>39</v>
      </c>
      <c r="C598" s="21">
        <v>27</v>
      </c>
      <c r="D598" s="22">
        <v>276433</v>
      </c>
      <c r="E598" s="22">
        <v>16071.8</v>
      </c>
      <c r="F598" s="23">
        <v>2.5103987603309716E-5</v>
      </c>
    </row>
    <row r="599" spans="1:6" x14ac:dyDescent="0.2">
      <c r="A599" s="24" t="s">
        <v>573</v>
      </c>
      <c r="B599" s="24" t="s">
        <v>573</v>
      </c>
      <c r="C599" s="21">
        <v>85</v>
      </c>
      <c r="D599" s="22">
        <v>4870907</v>
      </c>
      <c r="E599" s="22">
        <v>290702.28999999998</v>
      </c>
      <c r="F599" s="23">
        <v>4.5407401065305358E-4</v>
      </c>
    </row>
    <row r="600" spans="1:6" x14ac:dyDescent="0.2">
      <c r="A600" s="24" t="s">
        <v>573</v>
      </c>
      <c r="B600" s="24" t="s">
        <v>574</v>
      </c>
      <c r="C600" s="21">
        <v>58</v>
      </c>
      <c r="D600" s="22">
        <v>2912625</v>
      </c>
      <c r="E600" s="22">
        <v>174757.5</v>
      </c>
      <c r="F600" s="23">
        <v>2.7296943177400156E-4</v>
      </c>
    </row>
    <row r="601" spans="1:6" x14ac:dyDescent="0.2">
      <c r="A601" s="24" t="s">
        <v>573</v>
      </c>
      <c r="B601" s="24" t="s">
        <v>575</v>
      </c>
      <c r="C601" s="21">
        <v>21</v>
      </c>
      <c r="D601" s="22">
        <v>576522</v>
      </c>
      <c r="E601" s="22">
        <v>34591.32</v>
      </c>
      <c r="F601" s="23">
        <v>5.4031288870077996E-5</v>
      </c>
    </row>
    <row r="602" spans="1:6" x14ac:dyDescent="0.2">
      <c r="A602" s="24" t="s">
        <v>573</v>
      </c>
      <c r="B602" s="24" t="s">
        <v>576</v>
      </c>
      <c r="C602" s="21">
        <v>17</v>
      </c>
      <c r="D602" s="22">
        <v>454953</v>
      </c>
      <c r="E602" s="22">
        <v>27297.18</v>
      </c>
      <c r="F602" s="23">
        <v>4.2637916619502107E-5</v>
      </c>
    </row>
    <row r="603" spans="1:6" x14ac:dyDescent="0.2">
      <c r="A603" s="24" t="s">
        <v>573</v>
      </c>
      <c r="B603" s="24" t="s">
        <v>577</v>
      </c>
      <c r="C603" s="21">
        <v>14</v>
      </c>
      <c r="D603" s="22">
        <v>551082</v>
      </c>
      <c r="E603" s="22">
        <v>33064.92</v>
      </c>
      <c r="F603" s="23">
        <v>5.1647067645467687E-5</v>
      </c>
    </row>
    <row r="604" spans="1:6" x14ac:dyDescent="0.2">
      <c r="A604" s="24" t="s">
        <v>573</v>
      </c>
      <c r="B604" s="24" t="s">
        <v>788</v>
      </c>
      <c r="C604" s="21">
        <v>10</v>
      </c>
      <c r="D604" s="22">
        <v>2544031</v>
      </c>
      <c r="E604" s="22">
        <v>152641.85999999999</v>
      </c>
      <c r="F604" s="23">
        <v>2.3842502776205137E-4</v>
      </c>
    </row>
    <row r="605" spans="1:6" x14ac:dyDescent="0.2">
      <c r="A605" s="24" t="s">
        <v>573</v>
      </c>
      <c r="B605" s="24" t="s">
        <v>765</v>
      </c>
      <c r="C605" s="21">
        <v>10</v>
      </c>
      <c r="D605" s="22">
        <v>654931</v>
      </c>
      <c r="E605" s="22">
        <v>39295.86</v>
      </c>
      <c r="F605" s="23">
        <v>6.1379732344939232E-5</v>
      </c>
    </row>
    <row r="606" spans="1:6" x14ac:dyDescent="0.2">
      <c r="A606" s="24" t="s">
        <v>573</v>
      </c>
      <c r="B606" s="24" t="s">
        <v>39</v>
      </c>
      <c r="C606" s="21">
        <v>16</v>
      </c>
      <c r="D606" s="22">
        <v>210637</v>
      </c>
      <c r="E606" s="22">
        <v>12536.27</v>
      </c>
      <c r="F606" s="23">
        <v>1.9581525819867317E-5</v>
      </c>
    </row>
    <row r="607" spans="1:6" x14ac:dyDescent="0.2">
      <c r="A607" s="24" t="s">
        <v>578</v>
      </c>
      <c r="B607" s="24" t="s">
        <v>243</v>
      </c>
      <c r="C607" s="21">
        <v>4659</v>
      </c>
      <c r="D607" s="22">
        <v>1092867342</v>
      </c>
      <c r="E607" s="22">
        <v>65214006.600000001</v>
      </c>
      <c r="F607" s="23">
        <v>0.10186361286530185</v>
      </c>
    </row>
    <row r="608" spans="1:6" x14ac:dyDescent="0.2">
      <c r="A608" s="24" t="s">
        <v>578</v>
      </c>
      <c r="B608" s="24" t="s">
        <v>210</v>
      </c>
      <c r="C608" s="21">
        <v>1324</v>
      </c>
      <c r="D608" s="22">
        <v>255379731</v>
      </c>
      <c r="E608" s="22">
        <v>15250874.109999999</v>
      </c>
      <c r="F608" s="23">
        <v>2.3821709739859701E-2</v>
      </c>
    </row>
    <row r="609" spans="1:6" x14ac:dyDescent="0.2">
      <c r="A609" s="24" t="s">
        <v>578</v>
      </c>
      <c r="B609" s="24" t="s">
        <v>579</v>
      </c>
      <c r="C609" s="21">
        <v>1243</v>
      </c>
      <c r="D609" s="22">
        <v>269673635</v>
      </c>
      <c r="E609" s="22">
        <v>16108906.65</v>
      </c>
      <c r="F609" s="23">
        <v>2.5161947811973364E-2</v>
      </c>
    </row>
    <row r="610" spans="1:6" x14ac:dyDescent="0.2">
      <c r="A610" s="24" t="s">
        <v>578</v>
      </c>
      <c r="B610" s="24" t="s">
        <v>217</v>
      </c>
      <c r="C610" s="21">
        <v>997</v>
      </c>
      <c r="D610" s="22">
        <v>220425521</v>
      </c>
      <c r="E610" s="22">
        <v>13140918.640000001</v>
      </c>
      <c r="F610" s="23">
        <v>2.0525980825710975E-2</v>
      </c>
    </row>
    <row r="611" spans="1:6" x14ac:dyDescent="0.2">
      <c r="A611" s="24" t="s">
        <v>578</v>
      </c>
      <c r="B611" s="24" t="s">
        <v>215</v>
      </c>
      <c r="C611" s="21">
        <v>481</v>
      </c>
      <c r="D611" s="22">
        <v>111983498</v>
      </c>
      <c r="E611" s="22">
        <v>6674395.0300000003</v>
      </c>
      <c r="F611" s="23">
        <v>1.0425336931315223E-2</v>
      </c>
    </row>
    <row r="612" spans="1:6" x14ac:dyDescent="0.2">
      <c r="A612" s="24" t="s">
        <v>578</v>
      </c>
      <c r="B612" s="24" t="s">
        <v>581</v>
      </c>
      <c r="C612" s="21">
        <v>442</v>
      </c>
      <c r="D612" s="22">
        <v>181096546</v>
      </c>
      <c r="E612" s="22">
        <v>10786747.4</v>
      </c>
      <c r="F612" s="23">
        <v>1.6848789370800615E-2</v>
      </c>
    </row>
    <row r="613" spans="1:6" x14ac:dyDescent="0.2">
      <c r="A613" s="24" t="s">
        <v>578</v>
      </c>
      <c r="B613" s="24" t="s">
        <v>580</v>
      </c>
      <c r="C613" s="21">
        <v>403</v>
      </c>
      <c r="D613" s="22">
        <v>44014623</v>
      </c>
      <c r="E613" s="22">
        <v>2628511.02</v>
      </c>
      <c r="F613" s="23">
        <v>4.1057073919065056E-3</v>
      </c>
    </row>
    <row r="614" spans="1:6" x14ac:dyDescent="0.2">
      <c r="A614" s="24" t="s">
        <v>578</v>
      </c>
      <c r="B614" s="24" t="s">
        <v>582</v>
      </c>
      <c r="C614" s="21">
        <v>291</v>
      </c>
      <c r="D614" s="22">
        <v>76148237</v>
      </c>
      <c r="E614" s="22">
        <v>4565666.71</v>
      </c>
      <c r="F614" s="23">
        <v>7.1315248129446528E-3</v>
      </c>
    </row>
    <row r="615" spans="1:6" x14ac:dyDescent="0.2">
      <c r="A615" s="24" t="s">
        <v>578</v>
      </c>
      <c r="B615" s="24" t="s">
        <v>583</v>
      </c>
      <c r="C615" s="21">
        <v>201</v>
      </c>
      <c r="D615" s="22">
        <v>20664230</v>
      </c>
      <c r="E615" s="22">
        <v>1230818.5</v>
      </c>
      <c r="F615" s="23">
        <v>1.9225259377247267E-3</v>
      </c>
    </row>
    <row r="616" spans="1:6" x14ac:dyDescent="0.2">
      <c r="A616" s="24" t="s">
        <v>578</v>
      </c>
      <c r="B616" s="24" t="s">
        <v>586</v>
      </c>
      <c r="C616" s="21">
        <v>133</v>
      </c>
      <c r="D616" s="22">
        <v>9148712</v>
      </c>
      <c r="E616" s="22">
        <v>548866.16</v>
      </c>
      <c r="F616" s="23">
        <v>8.5732334128823216E-4</v>
      </c>
    </row>
    <row r="617" spans="1:6" x14ac:dyDescent="0.2">
      <c r="A617" s="24" t="s">
        <v>578</v>
      </c>
      <c r="B617" s="24" t="s">
        <v>584</v>
      </c>
      <c r="C617" s="21">
        <v>111</v>
      </c>
      <c r="D617" s="22">
        <v>21581344</v>
      </c>
      <c r="E617" s="22">
        <v>1294007.74</v>
      </c>
      <c r="F617" s="23">
        <v>2.0212268858215525E-3</v>
      </c>
    </row>
    <row r="618" spans="1:6" x14ac:dyDescent="0.2">
      <c r="A618" s="24" t="s">
        <v>578</v>
      </c>
      <c r="B618" s="24" t="s">
        <v>585</v>
      </c>
      <c r="C618" s="21">
        <v>104</v>
      </c>
      <c r="D618" s="22">
        <v>7416242</v>
      </c>
      <c r="E618" s="22">
        <v>443838.31</v>
      </c>
      <c r="F618" s="23">
        <v>6.9327091129269501E-4</v>
      </c>
    </row>
    <row r="619" spans="1:6" x14ac:dyDescent="0.2">
      <c r="A619" s="24" t="s">
        <v>578</v>
      </c>
      <c r="B619" s="24" t="s">
        <v>587</v>
      </c>
      <c r="C619" s="21">
        <v>51</v>
      </c>
      <c r="D619" s="22">
        <v>2271841</v>
      </c>
      <c r="E619" s="22">
        <v>136308.54</v>
      </c>
      <c r="F619" s="23">
        <v>2.1291254858729248E-4</v>
      </c>
    </row>
    <row r="620" spans="1:6" x14ac:dyDescent="0.2">
      <c r="A620" s="24" t="s">
        <v>578</v>
      </c>
      <c r="B620" s="24" t="s">
        <v>588</v>
      </c>
      <c r="C620" s="21">
        <v>44</v>
      </c>
      <c r="D620" s="22">
        <v>1827621</v>
      </c>
      <c r="E620" s="22">
        <v>109580.32</v>
      </c>
      <c r="F620" s="23">
        <v>1.7116334168212099E-4</v>
      </c>
    </row>
    <row r="621" spans="1:6" x14ac:dyDescent="0.2">
      <c r="A621" s="24" t="s">
        <v>578</v>
      </c>
      <c r="B621" s="24" t="s">
        <v>589</v>
      </c>
      <c r="C621" s="21">
        <v>28</v>
      </c>
      <c r="D621" s="22">
        <v>1371421</v>
      </c>
      <c r="E621" s="22">
        <v>82265.440000000002</v>
      </c>
      <c r="F621" s="23">
        <v>1.2849777784322973E-4</v>
      </c>
    </row>
    <row r="622" spans="1:6" x14ac:dyDescent="0.2">
      <c r="A622" s="24" t="s">
        <v>578</v>
      </c>
      <c r="B622" s="24" t="s">
        <v>590</v>
      </c>
      <c r="C622" s="21">
        <v>27</v>
      </c>
      <c r="D622" s="22">
        <v>886050</v>
      </c>
      <c r="E622" s="22">
        <v>53159.61</v>
      </c>
      <c r="F622" s="23">
        <v>8.3034768379197066E-5</v>
      </c>
    </row>
    <row r="623" spans="1:6" x14ac:dyDescent="0.2">
      <c r="A623" s="24" t="s">
        <v>578</v>
      </c>
      <c r="B623" s="24" t="s">
        <v>591</v>
      </c>
      <c r="C623" s="21">
        <v>10</v>
      </c>
      <c r="D623" s="22">
        <v>198958</v>
      </c>
      <c r="E623" s="22">
        <v>11937.48</v>
      </c>
      <c r="F623" s="23">
        <v>1.8646221949922079E-5</v>
      </c>
    </row>
    <row r="624" spans="1:6" x14ac:dyDescent="0.2">
      <c r="A624" s="24" t="s">
        <v>578</v>
      </c>
      <c r="B624" s="24" t="s">
        <v>39</v>
      </c>
      <c r="C624" s="21">
        <v>126</v>
      </c>
      <c r="D624" s="22">
        <v>37517355</v>
      </c>
      <c r="E624" s="22">
        <v>2065274.93</v>
      </c>
      <c r="F624" s="23">
        <v>3.2259383665890779E-3</v>
      </c>
    </row>
    <row r="625" spans="1:6" x14ac:dyDescent="0.2">
      <c r="A625" s="24" t="s">
        <v>592</v>
      </c>
      <c r="B625" s="24" t="s">
        <v>766</v>
      </c>
      <c r="C625" s="21">
        <v>1210</v>
      </c>
      <c r="D625" s="22">
        <v>308751182</v>
      </c>
      <c r="E625" s="22">
        <v>18415003.030000001</v>
      </c>
      <c r="F625" s="23">
        <v>2.8764046826119723E-2</v>
      </c>
    </row>
    <row r="626" spans="1:6" x14ac:dyDescent="0.2">
      <c r="A626" s="24" t="s">
        <v>592</v>
      </c>
      <c r="B626" s="24" t="s">
        <v>593</v>
      </c>
      <c r="C626" s="21">
        <v>78</v>
      </c>
      <c r="D626" s="22">
        <v>7696178</v>
      </c>
      <c r="E626" s="22">
        <v>456338.5</v>
      </c>
      <c r="F626" s="23">
        <v>7.1279608052072271E-4</v>
      </c>
    </row>
    <row r="627" spans="1:6" x14ac:dyDescent="0.2">
      <c r="A627" s="24" t="s">
        <v>592</v>
      </c>
      <c r="B627" s="24" t="s">
        <v>595</v>
      </c>
      <c r="C627" s="21">
        <v>58</v>
      </c>
      <c r="D627" s="22">
        <v>6837409</v>
      </c>
      <c r="E627" s="22">
        <v>383246.41</v>
      </c>
      <c r="F627" s="23">
        <v>5.9862698177260505E-4</v>
      </c>
    </row>
    <row r="628" spans="1:6" x14ac:dyDescent="0.2">
      <c r="A628" s="24" t="s">
        <v>592</v>
      </c>
      <c r="B628" s="24" t="s">
        <v>594</v>
      </c>
      <c r="C628" s="21">
        <v>54</v>
      </c>
      <c r="D628" s="22">
        <v>2616120</v>
      </c>
      <c r="E628" s="22">
        <v>156967.20000000001</v>
      </c>
      <c r="F628" s="23">
        <v>2.4518116470627046E-4</v>
      </c>
    </row>
    <row r="629" spans="1:6" x14ac:dyDescent="0.2">
      <c r="A629" s="24" t="s">
        <v>592</v>
      </c>
      <c r="B629" s="24" t="s">
        <v>596</v>
      </c>
      <c r="C629" s="21">
        <v>50</v>
      </c>
      <c r="D629" s="22">
        <v>1955810</v>
      </c>
      <c r="E629" s="22">
        <v>114336.84</v>
      </c>
      <c r="F629" s="23">
        <v>1.7859297738657815E-4</v>
      </c>
    </row>
    <row r="630" spans="1:6" x14ac:dyDescent="0.2">
      <c r="A630" s="24" t="s">
        <v>592</v>
      </c>
      <c r="B630" s="24" t="s">
        <v>597</v>
      </c>
      <c r="C630" s="21">
        <v>47</v>
      </c>
      <c r="D630" s="22">
        <v>2044160</v>
      </c>
      <c r="E630" s="22">
        <v>122450.59</v>
      </c>
      <c r="F630" s="23">
        <v>1.912665720938514E-4</v>
      </c>
    </row>
    <row r="631" spans="1:6" x14ac:dyDescent="0.2">
      <c r="A631" s="24" t="s">
        <v>592</v>
      </c>
      <c r="B631" s="24" t="s">
        <v>598</v>
      </c>
      <c r="C631" s="21">
        <v>42</v>
      </c>
      <c r="D631" s="22">
        <v>1895381</v>
      </c>
      <c r="E631" s="22">
        <v>113722.86</v>
      </c>
      <c r="F631" s="23">
        <v>1.7763394689163171E-4</v>
      </c>
    </row>
    <row r="632" spans="1:6" x14ac:dyDescent="0.2">
      <c r="A632" s="24" t="s">
        <v>592</v>
      </c>
      <c r="B632" s="24" t="s">
        <v>600</v>
      </c>
      <c r="C632" s="21">
        <v>37</v>
      </c>
      <c r="D632" s="22">
        <v>1038738</v>
      </c>
      <c r="E632" s="22">
        <v>62324.28</v>
      </c>
      <c r="F632" s="23">
        <v>9.7349889402879815E-5</v>
      </c>
    </row>
    <row r="633" spans="1:6" x14ac:dyDescent="0.2">
      <c r="A633" s="24" t="s">
        <v>592</v>
      </c>
      <c r="B633" s="24" t="s">
        <v>599</v>
      </c>
      <c r="C633" s="21">
        <v>36</v>
      </c>
      <c r="D633" s="22">
        <v>2094578</v>
      </c>
      <c r="E633" s="22">
        <v>125674.68</v>
      </c>
      <c r="F633" s="23">
        <v>1.963025677752284E-4</v>
      </c>
    </row>
    <row r="634" spans="1:6" x14ac:dyDescent="0.2">
      <c r="A634" s="24" t="s">
        <v>592</v>
      </c>
      <c r="B634" s="24" t="s">
        <v>601</v>
      </c>
      <c r="C634" s="21">
        <v>24</v>
      </c>
      <c r="D634" s="22">
        <v>538707</v>
      </c>
      <c r="E634" s="22">
        <v>32322.42</v>
      </c>
      <c r="F634" s="23">
        <v>5.0487290221939674E-5</v>
      </c>
    </row>
    <row r="635" spans="1:6" x14ac:dyDescent="0.2">
      <c r="A635" s="24" t="s">
        <v>592</v>
      </c>
      <c r="B635" s="24" t="s">
        <v>602</v>
      </c>
      <c r="C635" s="21">
        <v>19</v>
      </c>
      <c r="D635" s="22">
        <v>894413</v>
      </c>
      <c r="E635" s="22">
        <v>53527.68</v>
      </c>
      <c r="F635" s="23">
        <v>8.3609689963409802E-5</v>
      </c>
    </row>
    <row r="636" spans="1:6" x14ac:dyDescent="0.2">
      <c r="A636" s="24" t="s">
        <v>592</v>
      </c>
      <c r="B636" s="24" t="s">
        <v>329</v>
      </c>
      <c r="C636" s="21">
        <v>15</v>
      </c>
      <c r="D636" s="22">
        <v>322324</v>
      </c>
      <c r="E636" s="22">
        <v>19339.439999999999</v>
      </c>
      <c r="F636" s="23">
        <v>3.0208007940302397E-5</v>
      </c>
    </row>
    <row r="637" spans="1:6" x14ac:dyDescent="0.2">
      <c r="A637" s="24" t="s">
        <v>592</v>
      </c>
      <c r="B637" s="24" t="s">
        <v>39</v>
      </c>
      <c r="C637" s="21">
        <v>60</v>
      </c>
      <c r="D637" s="22">
        <v>5016339</v>
      </c>
      <c r="E637" s="22">
        <v>293011.71000000002</v>
      </c>
      <c r="F637" s="23">
        <v>4.5768130112772577E-4</v>
      </c>
    </row>
    <row r="638" spans="1:6" x14ac:dyDescent="0.2">
      <c r="A638" s="24" t="s">
        <v>603</v>
      </c>
      <c r="B638" s="24" t="s">
        <v>604</v>
      </c>
      <c r="C638" s="21">
        <v>317</v>
      </c>
      <c r="D638" s="22">
        <v>29669907</v>
      </c>
      <c r="E638" s="22">
        <v>1763767.51</v>
      </c>
      <c r="F638" s="23">
        <v>2.7549868531316002E-3</v>
      </c>
    </row>
    <row r="639" spans="1:6" x14ac:dyDescent="0.2">
      <c r="A639" s="24" t="s">
        <v>603</v>
      </c>
      <c r="B639" s="24" t="s">
        <v>605</v>
      </c>
      <c r="C639" s="21">
        <v>112</v>
      </c>
      <c r="D639" s="22">
        <v>6360179</v>
      </c>
      <c r="E639" s="22">
        <v>381610.74</v>
      </c>
      <c r="F639" s="23">
        <v>5.9607208192298609E-4</v>
      </c>
    </row>
    <row r="640" spans="1:6" x14ac:dyDescent="0.2">
      <c r="A640" s="24" t="s">
        <v>603</v>
      </c>
      <c r="B640" s="24" t="s">
        <v>606</v>
      </c>
      <c r="C640" s="21">
        <v>89</v>
      </c>
      <c r="D640" s="22">
        <v>9751979</v>
      </c>
      <c r="E640" s="22">
        <v>585111.96</v>
      </c>
      <c r="F640" s="23">
        <v>9.1393891103599165E-4</v>
      </c>
    </row>
    <row r="641" spans="1:6" x14ac:dyDescent="0.2">
      <c r="A641" s="24" t="s">
        <v>603</v>
      </c>
      <c r="B641" s="24" t="s">
        <v>607</v>
      </c>
      <c r="C641" s="21">
        <v>23</v>
      </c>
      <c r="D641" s="22">
        <v>230101</v>
      </c>
      <c r="E641" s="22">
        <v>13806.06</v>
      </c>
      <c r="F641" s="23">
        <v>2.1564924842926752E-5</v>
      </c>
    </row>
    <row r="642" spans="1:6" x14ac:dyDescent="0.2">
      <c r="A642" s="24" t="s">
        <v>603</v>
      </c>
      <c r="B642" s="24" t="s">
        <v>608</v>
      </c>
      <c r="C642" s="21">
        <v>16</v>
      </c>
      <c r="D642" s="22">
        <v>188290</v>
      </c>
      <c r="E642" s="22">
        <v>11297.4</v>
      </c>
      <c r="F642" s="23">
        <v>1.7646423521300116E-5</v>
      </c>
    </row>
    <row r="643" spans="1:6" x14ac:dyDescent="0.2">
      <c r="A643" s="24" t="s">
        <v>603</v>
      </c>
      <c r="B643" s="24" t="s">
        <v>381</v>
      </c>
      <c r="C643" s="21">
        <v>11</v>
      </c>
      <c r="D643" s="22">
        <v>566811</v>
      </c>
      <c r="E643" s="22">
        <v>34008.660000000003</v>
      </c>
      <c r="F643" s="23">
        <v>5.3121179895542204E-5</v>
      </c>
    </row>
    <row r="644" spans="1:6" x14ac:dyDescent="0.2">
      <c r="A644" s="24" t="s">
        <v>603</v>
      </c>
      <c r="B644" s="24" t="s">
        <v>39</v>
      </c>
      <c r="C644" s="21">
        <v>33</v>
      </c>
      <c r="D644" s="22">
        <v>646776</v>
      </c>
      <c r="E644" s="22">
        <v>37194.61</v>
      </c>
      <c r="F644" s="23">
        <v>5.8097601286099859E-5</v>
      </c>
    </row>
    <row r="645" spans="1:6" x14ac:dyDescent="0.2">
      <c r="A645" s="24" t="s">
        <v>609</v>
      </c>
      <c r="B645" s="24" t="s">
        <v>610</v>
      </c>
      <c r="C645" s="21">
        <v>109</v>
      </c>
      <c r="D645" s="22">
        <v>10665961</v>
      </c>
      <c r="E645" s="22">
        <v>638965.84</v>
      </c>
      <c r="F645" s="23">
        <v>9.9805812207085583E-4</v>
      </c>
    </row>
    <row r="646" spans="1:6" x14ac:dyDescent="0.2">
      <c r="A646" s="24" t="s">
        <v>609</v>
      </c>
      <c r="B646" s="24" t="s">
        <v>611</v>
      </c>
      <c r="C646" s="21">
        <v>23</v>
      </c>
      <c r="D646" s="22">
        <v>694638</v>
      </c>
      <c r="E646" s="22">
        <v>41678.28</v>
      </c>
      <c r="F646" s="23">
        <v>6.5101048074719158E-5</v>
      </c>
    </row>
    <row r="647" spans="1:6" x14ac:dyDescent="0.2">
      <c r="A647" s="24" t="s">
        <v>609</v>
      </c>
      <c r="B647" s="24" t="s">
        <v>39</v>
      </c>
      <c r="C647" s="21">
        <v>50</v>
      </c>
      <c r="D647" s="22">
        <v>506081</v>
      </c>
      <c r="E647" s="22">
        <v>30133.33</v>
      </c>
      <c r="F647" s="23">
        <v>4.706795397941991E-5</v>
      </c>
    </row>
    <row r="648" spans="1:6" x14ac:dyDescent="0.2">
      <c r="A648" s="24" t="s">
        <v>612</v>
      </c>
      <c r="B648" s="24" t="s">
        <v>613</v>
      </c>
      <c r="C648" s="21">
        <v>102</v>
      </c>
      <c r="D648" s="22">
        <v>7274685</v>
      </c>
      <c r="E648" s="22">
        <v>436058.24</v>
      </c>
      <c r="F648" s="23">
        <v>6.8111852134055014E-4</v>
      </c>
    </row>
    <row r="649" spans="1:6" x14ac:dyDescent="0.2">
      <c r="A649" s="24" t="s">
        <v>612</v>
      </c>
      <c r="B649" s="24" t="s">
        <v>614</v>
      </c>
      <c r="C649" s="21">
        <v>77</v>
      </c>
      <c r="D649" s="22">
        <v>3248579</v>
      </c>
      <c r="E649" s="22">
        <v>192760.56</v>
      </c>
      <c r="F649" s="23">
        <v>3.0109002779072903E-4</v>
      </c>
    </row>
    <row r="650" spans="1:6" x14ac:dyDescent="0.2">
      <c r="A650" s="24" t="s">
        <v>612</v>
      </c>
      <c r="B650" s="24" t="s">
        <v>616</v>
      </c>
      <c r="C650" s="21">
        <v>43</v>
      </c>
      <c r="D650" s="22">
        <v>3055151</v>
      </c>
      <c r="E650" s="22">
        <v>183309.06</v>
      </c>
      <c r="F650" s="23">
        <v>2.863268812338604E-4</v>
      </c>
    </row>
    <row r="651" spans="1:6" x14ac:dyDescent="0.2">
      <c r="A651" s="24" t="s">
        <v>612</v>
      </c>
      <c r="B651" s="24" t="s">
        <v>615</v>
      </c>
      <c r="C651" s="21">
        <v>35</v>
      </c>
      <c r="D651" s="22">
        <v>1314363</v>
      </c>
      <c r="E651" s="22">
        <v>78861.78</v>
      </c>
      <c r="F651" s="23">
        <v>1.2318129565418547E-4</v>
      </c>
    </row>
    <row r="652" spans="1:6" x14ac:dyDescent="0.2">
      <c r="A652" s="24" t="s">
        <v>612</v>
      </c>
      <c r="B652" s="24" t="s">
        <v>617</v>
      </c>
      <c r="C652" s="21">
        <v>35</v>
      </c>
      <c r="D652" s="22">
        <v>1885002</v>
      </c>
      <c r="E652" s="22">
        <v>113100.12</v>
      </c>
      <c r="F652" s="23">
        <v>1.7666123336607234E-4</v>
      </c>
    </row>
    <row r="653" spans="1:6" x14ac:dyDescent="0.2">
      <c r="A653" s="24" t="s">
        <v>612</v>
      </c>
      <c r="B653" s="24" t="s">
        <v>618</v>
      </c>
      <c r="C653" s="21">
        <v>19</v>
      </c>
      <c r="D653" s="22">
        <v>765807</v>
      </c>
      <c r="E653" s="22">
        <v>45948.42</v>
      </c>
      <c r="F653" s="23">
        <v>7.1770963182199145E-5</v>
      </c>
    </row>
    <row r="654" spans="1:6" x14ac:dyDescent="0.2">
      <c r="A654" s="24" t="s">
        <v>612</v>
      </c>
      <c r="B654" s="24" t="s">
        <v>619</v>
      </c>
      <c r="C654" s="21">
        <v>18</v>
      </c>
      <c r="D654" s="22">
        <v>330769</v>
      </c>
      <c r="E654" s="22">
        <v>19846.14</v>
      </c>
      <c r="F654" s="23">
        <v>3.0999468169934243E-5</v>
      </c>
    </row>
    <row r="655" spans="1:6" x14ac:dyDescent="0.2">
      <c r="A655" s="24" t="s">
        <v>612</v>
      </c>
      <c r="B655" s="24" t="s">
        <v>772</v>
      </c>
      <c r="C655" s="21">
        <v>11</v>
      </c>
      <c r="D655" s="22">
        <v>248074</v>
      </c>
      <c r="E655" s="22">
        <v>14884.44</v>
      </c>
      <c r="F655" s="23">
        <v>2.3249343399134341E-5</v>
      </c>
    </row>
    <row r="656" spans="1:6" x14ac:dyDescent="0.2">
      <c r="A656" s="24" t="s">
        <v>612</v>
      </c>
      <c r="B656" s="24" t="s">
        <v>39</v>
      </c>
      <c r="C656" s="21">
        <v>21</v>
      </c>
      <c r="D656" s="22">
        <v>678899</v>
      </c>
      <c r="E656" s="22">
        <v>40733.94</v>
      </c>
      <c r="F656" s="23">
        <v>6.3625998630767057E-5</v>
      </c>
    </row>
    <row r="657" spans="1:6" x14ac:dyDescent="0.2">
      <c r="A657" s="24" t="s">
        <v>620</v>
      </c>
      <c r="B657" s="24" t="s">
        <v>621</v>
      </c>
      <c r="C657" s="21">
        <v>2321</v>
      </c>
      <c r="D657" s="22">
        <v>555730070</v>
      </c>
      <c r="E657" s="22">
        <v>33230762.43</v>
      </c>
      <c r="F657" s="23">
        <v>5.1906111828871088E-2</v>
      </c>
    </row>
    <row r="658" spans="1:6" x14ac:dyDescent="0.2">
      <c r="A658" s="24" t="s">
        <v>620</v>
      </c>
      <c r="B658" s="24" t="s">
        <v>622</v>
      </c>
      <c r="C658" s="21">
        <v>768</v>
      </c>
      <c r="D658" s="22">
        <v>92587461</v>
      </c>
      <c r="E658" s="22">
        <v>5514719.7599999998</v>
      </c>
      <c r="F658" s="23">
        <v>8.6139359929047858E-3</v>
      </c>
    </row>
    <row r="659" spans="1:6" x14ac:dyDescent="0.2">
      <c r="A659" s="24" t="s">
        <v>620</v>
      </c>
      <c r="B659" s="24" t="s">
        <v>623</v>
      </c>
      <c r="C659" s="21">
        <v>207</v>
      </c>
      <c r="D659" s="22">
        <v>17056734</v>
      </c>
      <c r="E659" s="22">
        <v>1022073.88</v>
      </c>
      <c r="F659" s="23">
        <v>1.5964689713153888E-3</v>
      </c>
    </row>
    <row r="660" spans="1:6" x14ac:dyDescent="0.2">
      <c r="A660" s="24" t="s">
        <v>620</v>
      </c>
      <c r="B660" s="24" t="s">
        <v>624</v>
      </c>
      <c r="C660" s="21">
        <v>122</v>
      </c>
      <c r="D660" s="22">
        <v>7449704</v>
      </c>
      <c r="E660" s="22">
        <v>435728.05</v>
      </c>
      <c r="F660" s="23">
        <v>6.8060276792980979E-4</v>
      </c>
    </row>
    <row r="661" spans="1:6" x14ac:dyDescent="0.2">
      <c r="A661" s="24" t="s">
        <v>620</v>
      </c>
      <c r="B661" s="24" t="s">
        <v>625</v>
      </c>
      <c r="C661" s="21">
        <v>85</v>
      </c>
      <c r="D661" s="22">
        <v>3636669</v>
      </c>
      <c r="E661" s="22">
        <v>218200.14</v>
      </c>
      <c r="F661" s="23">
        <v>3.4082639216518657E-4</v>
      </c>
    </row>
    <row r="662" spans="1:6" x14ac:dyDescent="0.2">
      <c r="A662" s="24" t="s">
        <v>620</v>
      </c>
      <c r="B662" s="24" t="s">
        <v>626</v>
      </c>
      <c r="C662" s="21">
        <v>78</v>
      </c>
      <c r="D662" s="22">
        <v>18241171</v>
      </c>
      <c r="E662" s="22">
        <v>1089285.6599999999</v>
      </c>
      <c r="F662" s="23">
        <v>1.7014530858462053E-3</v>
      </c>
    </row>
    <row r="663" spans="1:6" x14ac:dyDescent="0.2">
      <c r="A663" s="24" t="s">
        <v>620</v>
      </c>
      <c r="B663" s="24" t="s">
        <v>627</v>
      </c>
      <c r="C663" s="21">
        <v>39</v>
      </c>
      <c r="D663" s="22">
        <v>1119672</v>
      </c>
      <c r="E663" s="22">
        <v>67180.320000000007</v>
      </c>
      <c r="F663" s="23">
        <v>1.0493497433183465E-4</v>
      </c>
    </row>
    <row r="664" spans="1:6" x14ac:dyDescent="0.2">
      <c r="A664" s="24" t="s">
        <v>620</v>
      </c>
      <c r="B664" s="24" t="s">
        <v>628</v>
      </c>
      <c r="C664" s="21">
        <v>25</v>
      </c>
      <c r="D664" s="22">
        <v>1013874</v>
      </c>
      <c r="E664" s="22">
        <v>60832.44</v>
      </c>
      <c r="F664" s="23">
        <v>9.5019650545619184E-5</v>
      </c>
    </row>
    <row r="665" spans="1:6" x14ac:dyDescent="0.2">
      <c r="A665" s="24" t="s">
        <v>620</v>
      </c>
      <c r="B665" s="24" t="s">
        <v>629</v>
      </c>
      <c r="C665" s="21">
        <v>20</v>
      </c>
      <c r="D665" s="22">
        <v>1339385</v>
      </c>
      <c r="E665" s="22">
        <v>80363.100000000006</v>
      </c>
      <c r="F665" s="23">
        <v>1.2552634217471219E-4</v>
      </c>
    </row>
    <row r="666" spans="1:6" x14ac:dyDescent="0.2">
      <c r="A666" s="24" t="s">
        <v>620</v>
      </c>
      <c r="B666" s="24" t="s">
        <v>630</v>
      </c>
      <c r="C666" s="21">
        <v>17</v>
      </c>
      <c r="D666" s="22">
        <v>401169</v>
      </c>
      <c r="E666" s="22">
        <v>24070.14</v>
      </c>
      <c r="F666" s="23">
        <v>3.7597313068226921E-5</v>
      </c>
    </row>
    <row r="667" spans="1:6" x14ac:dyDescent="0.2">
      <c r="A667" s="24" t="s">
        <v>620</v>
      </c>
      <c r="B667" s="24" t="s">
        <v>631</v>
      </c>
      <c r="C667" s="21">
        <v>15</v>
      </c>
      <c r="D667" s="22">
        <v>364330</v>
      </c>
      <c r="E667" s="22">
        <v>21859.8</v>
      </c>
      <c r="F667" s="23">
        <v>3.4144784542542202E-5</v>
      </c>
    </row>
    <row r="668" spans="1:6" x14ac:dyDescent="0.2">
      <c r="A668" s="24" t="s">
        <v>620</v>
      </c>
      <c r="B668" s="24" t="s">
        <v>632</v>
      </c>
      <c r="C668" s="21">
        <v>14</v>
      </c>
      <c r="D668" s="22">
        <v>88837</v>
      </c>
      <c r="E668" s="22">
        <v>5330.22</v>
      </c>
      <c r="F668" s="23">
        <v>8.3257492504208317E-6</v>
      </c>
    </row>
    <row r="669" spans="1:6" x14ac:dyDescent="0.2">
      <c r="A669" s="24" t="s">
        <v>620</v>
      </c>
      <c r="B669" s="24" t="s">
        <v>39</v>
      </c>
      <c r="C669" s="21">
        <v>70</v>
      </c>
      <c r="D669" s="22">
        <v>6680491</v>
      </c>
      <c r="E669" s="22">
        <v>383829.6</v>
      </c>
      <c r="F669" s="23">
        <v>5.9953791860173269E-4</v>
      </c>
    </row>
    <row r="670" spans="1:6" x14ac:dyDescent="0.2">
      <c r="A670" s="24" t="s">
        <v>633</v>
      </c>
      <c r="B670" s="24" t="s">
        <v>634</v>
      </c>
      <c r="C670" s="21">
        <v>243</v>
      </c>
      <c r="D670" s="22">
        <v>16470961</v>
      </c>
      <c r="E670" s="22">
        <v>986337.76</v>
      </c>
      <c r="F670" s="23">
        <v>1.540649516526853E-3</v>
      </c>
    </row>
    <row r="671" spans="1:6" x14ac:dyDescent="0.2">
      <c r="A671" s="24" t="s">
        <v>633</v>
      </c>
      <c r="B671" s="24" t="s">
        <v>635</v>
      </c>
      <c r="C671" s="21">
        <v>38</v>
      </c>
      <c r="D671" s="22">
        <v>1365512</v>
      </c>
      <c r="E671" s="22">
        <v>81568.509999999995</v>
      </c>
      <c r="F671" s="23">
        <v>1.2740918029470531E-4</v>
      </c>
    </row>
    <row r="672" spans="1:6" x14ac:dyDescent="0.2">
      <c r="A672" s="24" t="s">
        <v>633</v>
      </c>
      <c r="B672" s="24" t="s">
        <v>636</v>
      </c>
      <c r="C672" s="21">
        <v>25</v>
      </c>
      <c r="D672" s="22">
        <v>352392</v>
      </c>
      <c r="E672" s="22">
        <v>21143.52</v>
      </c>
      <c r="F672" s="23">
        <v>3.3025962491465241E-5</v>
      </c>
    </row>
    <row r="673" spans="1:6" x14ac:dyDescent="0.2">
      <c r="A673" s="24" t="s">
        <v>633</v>
      </c>
      <c r="B673" s="24" t="s">
        <v>638</v>
      </c>
      <c r="C673" s="21">
        <v>22</v>
      </c>
      <c r="D673" s="22">
        <v>574294</v>
      </c>
      <c r="E673" s="22">
        <v>34457.64</v>
      </c>
      <c r="F673" s="23">
        <v>5.3822482074149074E-5</v>
      </c>
    </row>
    <row r="674" spans="1:6" x14ac:dyDescent="0.2">
      <c r="A674" s="24" t="s">
        <v>633</v>
      </c>
      <c r="B674" s="24" t="s">
        <v>639</v>
      </c>
      <c r="C674" s="21">
        <v>22</v>
      </c>
      <c r="D674" s="22">
        <v>845249</v>
      </c>
      <c r="E674" s="22">
        <v>50714.94</v>
      </c>
      <c r="F674" s="23">
        <v>7.92162187846163E-5</v>
      </c>
    </row>
    <row r="675" spans="1:6" x14ac:dyDescent="0.2">
      <c r="A675" s="24" t="s">
        <v>633</v>
      </c>
      <c r="B675" s="24" t="s">
        <v>637</v>
      </c>
      <c r="C675" s="21">
        <v>16</v>
      </c>
      <c r="D675" s="22">
        <v>1123229</v>
      </c>
      <c r="E675" s="22">
        <v>67393.740000000005</v>
      </c>
      <c r="F675" s="23">
        <v>1.052683341940964E-4</v>
      </c>
    </row>
    <row r="676" spans="1:6" x14ac:dyDescent="0.2">
      <c r="A676" s="24" t="s">
        <v>633</v>
      </c>
      <c r="B676" s="24" t="s">
        <v>633</v>
      </c>
      <c r="C676" s="21">
        <v>16</v>
      </c>
      <c r="D676" s="22">
        <v>204194</v>
      </c>
      <c r="E676" s="22">
        <v>12251.64</v>
      </c>
      <c r="F676" s="23">
        <v>1.9136936664232597E-5</v>
      </c>
    </row>
    <row r="677" spans="1:6" x14ac:dyDescent="0.2">
      <c r="A677" s="24" t="s">
        <v>633</v>
      </c>
      <c r="B677" s="24" t="s">
        <v>640</v>
      </c>
      <c r="C677" s="21">
        <v>14</v>
      </c>
      <c r="D677" s="22">
        <v>327968</v>
      </c>
      <c r="E677" s="22">
        <v>19678.080000000002</v>
      </c>
      <c r="F677" s="23">
        <v>3.0736960164818935E-5</v>
      </c>
    </row>
    <row r="678" spans="1:6" x14ac:dyDescent="0.2">
      <c r="A678" s="24" t="s">
        <v>633</v>
      </c>
      <c r="B678" s="24" t="s">
        <v>39</v>
      </c>
      <c r="C678" s="21">
        <v>28</v>
      </c>
      <c r="D678" s="22">
        <v>922574</v>
      </c>
      <c r="E678" s="22">
        <v>54971.67</v>
      </c>
      <c r="F678" s="23">
        <v>8.5865187608931962E-5</v>
      </c>
    </row>
    <row r="679" spans="1:6" x14ac:dyDescent="0.2">
      <c r="A679" s="24" t="s">
        <v>641</v>
      </c>
      <c r="B679" s="24" t="s">
        <v>642</v>
      </c>
      <c r="C679" s="21">
        <v>312</v>
      </c>
      <c r="D679" s="22">
        <v>45083847</v>
      </c>
      <c r="E679" s="22">
        <v>2696384.2</v>
      </c>
      <c r="F679" s="23">
        <v>4.211724606488396E-3</v>
      </c>
    </row>
    <row r="680" spans="1:6" x14ac:dyDescent="0.2">
      <c r="A680" s="24" t="s">
        <v>641</v>
      </c>
      <c r="B680" s="24" t="s">
        <v>643</v>
      </c>
      <c r="C680" s="21">
        <v>225</v>
      </c>
      <c r="D680" s="22">
        <v>24490625</v>
      </c>
      <c r="E680" s="22">
        <v>1463630.52</v>
      </c>
      <c r="F680" s="23">
        <v>2.2861759373502505E-3</v>
      </c>
    </row>
    <row r="681" spans="1:6" x14ac:dyDescent="0.2">
      <c r="A681" s="24" t="s">
        <v>641</v>
      </c>
      <c r="B681" s="24" t="s">
        <v>644</v>
      </c>
      <c r="C681" s="21">
        <v>199</v>
      </c>
      <c r="D681" s="22">
        <v>16524493</v>
      </c>
      <c r="E681" s="22">
        <v>990339.08</v>
      </c>
      <c r="F681" s="23">
        <v>1.5468995375373729E-3</v>
      </c>
    </row>
    <row r="682" spans="1:6" x14ac:dyDescent="0.2">
      <c r="A682" s="24" t="s">
        <v>641</v>
      </c>
      <c r="B682" s="24" t="s">
        <v>645</v>
      </c>
      <c r="C682" s="21">
        <v>123</v>
      </c>
      <c r="D682" s="22">
        <v>7032617</v>
      </c>
      <c r="E682" s="22">
        <v>421957.02</v>
      </c>
      <c r="F682" s="23">
        <v>6.5909255958943687E-4</v>
      </c>
    </row>
    <row r="683" spans="1:6" x14ac:dyDescent="0.2">
      <c r="A683" s="24" t="s">
        <v>641</v>
      </c>
      <c r="B683" s="24" t="s">
        <v>646</v>
      </c>
      <c r="C683" s="21">
        <v>98</v>
      </c>
      <c r="D683" s="22">
        <v>6329542</v>
      </c>
      <c r="E683" s="22">
        <v>379022.04</v>
      </c>
      <c r="F683" s="23">
        <v>5.9202855893808785E-4</v>
      </c>
    </row>
    <row r="684" spans="1:6" x14ac:dyDescent="0.2">
      <c r="A684" s="24" t="s">
        <v>641</v>
      </c>
      <c r="B684" s="24" t="s">
        <v>647</v>
      </c>
      <c r="C684" s="21">
        <v>62</v>
      </c>
      <c r="D684" s="22">
        <v>6475056</v>
      </c>
      <c r="E684" s="22">
        <v>388503.36</v>
      </c>
      <c r="F684" s="23">
        <v>6.0683828403067317E-4</v>
      </c>
    </row>
    <row r="685" spans="1:6" x14ac:dyDescent="0.2">
      <c r="A685" s="24" t="s">
        <v>641</v>
      </c>
      <c r="B685" s="24" t="s">
        <v>648</v>
      </c>
      <c r="C685" s="21">
        <v>36</v>
      </c>
      <c r="D685" s="22">
        <v>1167550</v>
      </c>
      <c r="E685" s="22">
        <v>70053</v>
      </c>
      <c r="F685" s="23">
        <v>1.0942207117900022E-4</v>
      </c>
    </row>
    <row r="686" spans="1:6" x14ac:dyDescent="0.2">
      <c r="A686" s="24" t="s">
        <v>641</v>
      </c>
      <c r="B686" s="24" t="s">
        <v>649</v>
      </c>
      <c r="C686" s="21">
        <v>36</v>
      </c>
      <c r="D686" s="22">
        <v>2133088</v>
      </c>
      <c r="E686" s="22">
        <v>127985.28</v>
      </c>
      <c r="F686" s="23">
        <v>1.9991170139785981E-4</v>
      </c>
    </row>
    <row r="687" spans="1:6" x14ac:dyDescent="0.2">
      <c r="A687" s="24" t="s">
        <v>641</v>
      </c>
      <c r="B687" s="24" t="s">
        <v>650</v>
      </c>
      <c r="C687" s="21">
        <v>35</v>
      </c>
      <c r="D687" s="22">
        <v>1831931</v>
      </c>
      <c r="E687" s="22">
        <v>109915.86</v>
      </c>
      <c r="F687" s="23">
        <v>1.7168745173826993E-4</v>
      </c>
    </row>
    <row r="688" spans="1:6" x14ac:dyDescent="0.2">
      <c r="A688" s="24" t="s">
        <v>641</v>
      </c>
      <c r="B688" s="24" t="s">
        <v>652</v>
      </c>
      <c r="C688" s="21">
        <v>20</v>
      </c>
      <c r="D688" s="22">
        <v>1286687</v>
      </c>
      <c r="E688" s="22">
        <v>77201.22</v>
      </c>
      <c r="F688" s="23">
        <v>1.2058751787854418E-4</v>
      </c>
    </row>
    <row r="689" spans="1:6" x14ac:dyDescent="0.2">
      <c r="A689" s="24" t="s">
        <v>641</v>
      </c>
      <c r="B689" s="24" t="s">
        <v>544</v>
      </c>
      <c r="C689" s="21">
        <v>19</v>
      </c>
      <c r="D689" s="22">
        <v>431927</v>
      </c>
      <c r="E689" s="22">
        <v>25748.720000000001</v>
      </c>
      <c r="F689" s="23">
        <v>4.0219237899992101E-5</v>
      </c>
    </row>
    <row r="690" spans="1:6" x14ac:dyDescent="0.2">
      <c r="A690" s="24" t="s">
        <v>641</v>
      </c>
      <c r="B690" s="24" t="s">
        <v>651</v>
      </c>
      <c r="C690" s="21">
        <v>17</v>
      </c>
      <c r="D690" s="22">
        <v>802376</v>
      </c>
      <c r="E690" s="22">
        <v>48142.559999999998</v>
      </c>
      <c r="F690" s="23">
        <v>7.51981874731887E-5</v>
      </c>
    </row>
    <row r="691" spans="1:6" x14ac:dyDescent="0.2">
      <c r="A691" s="24" t="s">
        <v>641</v>
      </c>
      <c r="B691" s="24" t="s">
        <v>39</v>
      </c>
      <c r="C691" s="21">
        <v>25</v>
      </c>
      <c r="D691" s="22">
        <v>797273</v>
      </c>
      <c r="E691" s="22">
        <v>46719.31</v>
      </c>
      <c r="F691" s="23">
        <v>7.2975085496035515E-5</v>
      </c>
    </row>
    <row r="692" spans="1:6" x14ac:dyDescent="0.2">
      <c r="A692" s="24" t="s">
        <v>653</v>
      </c>
      <c r="B692" s="24" t="s">
        <v>654</v>
      </c>
      <c r="C692" s="21">
        <v>1153</v>
      </c>
      <c r="D692" s="22">
        <v>252358892</v>
      </c>
      <c r="E692" s="22">
        <v>15041636.390000001</v>
      </c>
      <c r="F692" s="23">
        <v>2.3494882556281956E-2</v>
      </c>
    </row>
    <row r="693" spans="1:6" x14ac:dyDescent="0.2">
      <c r="A693" s="24" t="s">
        <v>653</v>
      </c>
      <c r="B693" s="24" t="s">
        <v>655</v>
      </c>
      <c r="C693" s="21">
        <v>208</v>
      </c>
      <c r="D693" s="22">
        <v>17068099</v>
      </c>
      <c r="E693" s="22">
        <v>1023460.54</v>
      </c>
      <c r="F693" s="23">
        <v>1.5986349200859064E-3</v>
      </c>
    </row>
    <row r="694" spans="1:6" x14ac:dyDescent="0.2">
      <c r="A694" s="24" t="s">
        <v>653</v>
      </c>
      <c r="B694" s="24" t="s">
        <v>656</v>
      </c>
      <c r="C694" s="21">
        <v>156</v>
      </c>
      <c r="D694" s="22">
        <v>9327790</v>
      </c>
      <c r="E694" s="22">
        <v>553933.69999999995</v>
      </c>
      <c r="F694" s="23">
        <v>8.6523878705904028E-4</v>
      </c>
    </row>
    <row r="695" spans="1:6" x14ac:dyDescent="0.2">
      <c r="A695" s="24" t="s">
        <v>653</v>
      </c>
      <c r="B695" s="24" t="s">
        <v>657</v>
      </c>
      <c r="C695" s="21">
        <v>85</v>
      </c>
      <c r="D695" s="22">
        <v>4371429</v>
      </c>
      <c r="E695" s="22">
        <v>262285.74</v>
      </c>
      <c r="F695" s="23">
        <v>4.0968764951560595E-4</v>
      </c>
    </row>
    <row r="696" spans="1:6" x14ac:dyDescent="0.2">
      <c r="A696" s="24" t="s">
        <v>653</v>
      </c>
      <c r="B696" s="24" t="s">
        <v>658</v>
      </c>
      <c r="C696" s="21">
        <v>41</v>
      </c>
      <c r="D696" s="22">
        <v>3192943</v>
      </c>
      <c r="E696" s="22">
        <v>191576.58</v>
      </c>
      <c r="F696" s="23">
        <v>2.9924066311206411E-4</v>
      </c>
    </row>
    <row r="697" spans="1:6" x14ac:dyDescent="0.2">
      <c r="A697" s="24" t="s">
        <v>653</v>
      </c>
      <c r="B697" s="24" t="s">
        <v>660</v>
      </c>
      <c r="C697" s="21">
        <v>37</v>
      </c>
      <c r="D697" s="22">
        <v>1654401</v>
      </c>
      <c r="E697" s="22">
        <v>99230.71</v>
      </c>
      <c r="F697" s="23">
        <v>1.5499735646956917E-4</v>
      </c>
    </row>
    <row r="698" spans="1:6" x14ac:dyDescent="0.2">
      <c r="A698" s="24" t="s">
        <v>653</v>
      </c>
      <c r="B698" s="24" t="s">
        <v>661</v>
      </c>
      <c r="C698" s="21">
        <v>35</v>
      </c>
      <c r="D698" s="22">
        <v>1336695</v>
      </c>
      <c r="E698" s="22">
        <v>80201.7</v>
      </c>
      <c r="F698" s="23">
        <v>1.2527423702163822E-4</v>
      </c>
    </row>
    <row r="699" spans="1:6" x14ac:dyDescent="0.2">
      <c r="A699" s="24" t="s">
        <v>653</v>
      </c>
      <c r="B699" s="24" t="s">
        <v>659</v>
      </c>
      <c r="C699" s="21">
        <v>34</v>
      </c>
      <c r="D699" s="22">
        <v>888395</v>
      </c>
      <c r="E699" s="22">
        <v>53303.7</v>
      </c>
      <c r="F699" s="23">
        <v>8.3259835488902316E-5</v>
      </c>
    </row>
    <row r="700" spans="1:6" x14ac:dyDescent="0.2">
      <c r="A700" s="24" t="s">
        <v>653</v>
      </c>
      <c r="B700" s="24" t="s">
        <v>662</v>
      </c>
      <c r="C700" s="21">
        <v>30</v>
      </c>
      <c r="D700" s="22">
        <v>1095704</v>
      </c>
      <c r="E700" s="22">
        <v>65742.240000000005</v>
      </c>
      <c r="F700" s="23">
        <v>1.0268870804600683E-4</v>
      </c>
    </row>
    <row r="701" spans="1:6" x14ac:dyDescent="0.2">
      <c r="A701" s="24" t="s">
        <v>653</v>
      </c>
      <c r="B701" s="24" t="s">
        <v>663</v>
      </c>
      <c r="C701" s="21">
        <v>24</v>
      </c>
      <c r="D701" s="22">
        <v>940751</v>
      </c>
      <c r="E701" s="22">
        <v>56445.06</v>
      </c>
      <c r="F701" s="23">
        <v>8.8166607754456457E-5</v>
      </c>
    </row>
    <row r="702" spans="1:6" x14ac:dyDescent="0.2">
      <c r="A702" s="24" t="s">
        <v>653</v>
      </c>
      <c r="B702" s="24" t="s">
        <v>664</v>
      </c>
      <c r="C702" s="21">
        <v>22</v>
      </c>
      <c r="D702" s="22">
        <v>324953</v>
      </c>
      <c r="E702" s="22">
        <v>19497.18</v>
      </c>
      <c r="F702" s="23">
        <v>3.0454396210723017E-5</v>
      </c>
    </row>
    <row r="703" spans="1:6" x14ac:dyDescent="0.2">
      <c r="A703" s="24" t="s">
        <v>653</v>
      </c>
      <c r="B703" s="24" t="s">
        <v>665</v>
      </c>
      <c r="C703" s="21">
        <v>19</v>
      </c>
      <c r="D703" s="22">
        <v>347327</v>
      </c>
      <c r="E703" s="22">
        <v>20839.62</v>
      </c>
      <c r="F703" s="23">
        <v>3.2551273792461658E-5</v>
      </c>
    </row>
    <row r="704" spans="1:6" x14ac:dyDescent="0.2">
      <c r="A704" s="24" t="s">
        <v>653</v>
      </c>
      <c r="B704" s="24" t="s">
        <v>666</v>
      </c>
      <c r="C704" s="21">
        <v>14</v>
      </c>
      <c r="D704" s="22">
        <v>94943</v>
      </c>
      <c r="E704" s="22">
        <v>5696.58</v>
      </c>
      <c r="F704" s="23">
        <v>8.89799983208241E-6</v>
      </c>
    </row>
    <row r="705" spans="1:6" x14ac:dyDescent="0.2">
      <c r="A705" s="24" t="s">
        <v>653</v>
      </c>
      <c r="B705" s="24" t="s">
        <v>39</v>
      </c>
      <c r="C705" s="21">
        <v>28</v>
      </c>
      <c r="D705" s="22">
        <v>1779533</v>
      </c>
      <c r="E705" s="22">
        <v>93166.13</v>
      </c>
      <c r="F705" s="23">
        <v>1.4552454439255974E-4</v>
      </c>
    </row>
    <row r="706" spans="1:6" x14ac:dyDescent="0.2">
      <c r="A706" s="24" t="s">
        <v>667</v>
      </c>
      <c r="B706" s="24" t="s">
        <v>668</v>
      </c>
      <c r="C706" s="21">
        <v>102</v>
      </c>
      <c r="D706" s="22">
        <v>8626727</v>
      </c>
      <c r="E706" s="22">
        <v>514777.74</v>
      </c>
      <c r="F706" s="23">
        <v>8.0407757708656109E-4</v>
      </c>
    </row>
    <row r="707" spans="1:6" x14ac:dyDescent="0.2">
      <c r="A707" s="24" t="s">
        <v>667</v>
      </c>
      <c r="B707" s="24" t="s">
        <v>667</v>
      </c>
      <c r="C707" s="21">
        <v>79</v>
      </c>
      <c r="D707" s="22">
        <v>3732080</v>
      </c>
      <c r="E707" s="22">
        <v>223905.57</v>
      </c>
      <c r="F707" s="23">
        <v>3.4973821560696353E-4</v>
      </c>
    </row>
    <row r="708" spans="1:6" x14ac:dyDescent="0.2">
      <c r="A708" s="24" t="s">
        <v>667</v>
      </c>
      <c r="B708" s="24" t="s">
        <v>669</v>
      </c>
      <c r="C708" s="21">
        <v>64</v>
      </c>
      <c r="D708" s="22">
        <v>2128120</v>
      </c>
      <c r="E708" s="22">
        <v>127687.2</v>
      </c>
      <c r="F708" s="23">
        <v>1.9944610347946893E-4</v>
      </c>
    </row>
    <row r="709" spans="1:6" x14ac:dyDescent="0.2">
      <c r="A709" s="24" t="s">
        <v>667</v>
      </c>
      <c r="B709" s="24" t="s">
        <v>670</v>
      </c>
      <c r="C709" s="21">
        <v>58</v>
      </c>
      <c r="D709" s="22">
        <v>1994040</v>
      </c>
      <c r="E709" s="22">
        <v>119642.4</v>
      </c>
      <c r="F709" s="23">
        <v>1.8688020796862968E-4</v>
      </c>
    </row>
    <row r="710" spans="1:6" x14ac:dyDescent="0.2">
      <c r="A710" s="24" t="s">
        <v>667</v>
      </c>
      <c r="B710" s="24" t="s">
        <v>671</v>
      </c>
      <c r="C710" s="21">
        <v>35</v>
      </c>
      <c r="D710" s="22">
        <v>1757911</v>
      </c>
      <c r="E710" s="22">
        <v>105474.66</v>
      </c>
      <c r="F710" s="23">
        <v>1.6475034265628664E-4</v>
      </c>
    </row>
    <row r="711" spans="1:6" x14ac:dyDescent="0.2">
      <c r="A711" s="24" t="s">
        <v>667</v>
      </c>
      <c r="B711" s="24" t="s">
        <v>672</v>
      </c>
      <c r="C711" s="21">
        <v>20</v>
      </c>
      <c r="D711" s="22">
        <v>317121</v>
      </c>
      <c r="E711" s="22">
        <v>19027.259999999998</v>
      </c>
      <c r="F711" s="23">
        <v>2.9720385965787952E-5</v>
      </c>
    </row>
    <row r="712" spans="1:6" x14ac:dyDescent="0.2">
      <c r="A712" s="24" t="s">
        <v>667</v>
      </c>
      <c r="B712" s="24" t="s">
        <v>673</v>
      </c>
      <c r="C712" s="21">
        <v>15</v>
      </c>
      <c r="D712" s="22">
        <v>181292</v>
      </c>
      <c r="E712" s="22">
        <v>10877.52</v>
      </c>
      <c r="F712" s="23">
        <v>1.6990575245756762E-5</v>
      </c>
    </row>
    <row r="713" spans="1:6" x14ac:dyDescent="0.2">
      <c r="A713" s="24" t="s">
        <v>667</v>
      </c>
      <c r="B713" s="24" t="s">
        <v>674</v>
      </c>
      <c r="C713" s="21">
        <v>12</v>
      </c>
      <c r="D713" s="22">
        <v>190236</v>
      </c>
      <c r="E713" s="22">
        <v>11414.16</v>
      </c>
      <c r="F713" s="23">
        <v>1.7828801449880764E-5</v>
      </c>
    </row>
    <row r="714" spans="1:6" x14ac:dyDescent="0.2">
      <c r="A714" s="24" t="s">
        <v>667</v>
      </c>
      <c r="B714" s="24" t="s">
        <v>39</v>
      </c>
      <c r="C714" s="21">
        <v>43</v>
      </c>
      <c r="D714" s="22">
        <v>1301354</v>
      </c>
      <c r="E714" s="22">
        <v>77929.88</v>
      </c>
      <c r="F714" s="23">
        <v>1.2172567736329558E-4</v>
      </c>
    </row>
    <row r="715" spans="1:6" x14ac:dyDescent="0.2">
      <c r="A715" s="24" t="s">
        <v>675</v>
      </c>
      <c r="B715" s="24" t="s">
        <v>676</v>
      </c>
      <c r="C715" s="21">
        <v>93</v>
      </c>
      <c r="D715" s="22">
        <v>3933412</v>
      </c>
      <c r="E715" s="22">
        <v>235970.85</v>
      </c>
      <c r="F715" s="23">
        <v>3.6858405985281409E-4</v>
      </c>
    </row>
    <row r="716" spans="1:6" x14ac:dyDescent="0.2">
      <c r="A716" s="24" t="s">
        <v>675</v>
      </c>
      <c r="B716" s="24" t="s">
        <v>677</v>
      </c>
      <c r="C716" s="21">
        <v>65</v>
      </c>
      <c r="D716" s="22">
        <v>2680666</v>
      </c>
      <c r="E716" s="22">
        <v>160820.89000000001</v>
      </c>
      <c r="F716" s="23">
        <v>2.5120058916320735E-4</v>
      </c>
    </row>
    <row r="717" spans="1:6" x14ac:dyDescent="0.2">
      <c r="A717" s="24" t="s">
        <v>675</v>
      </c>
      <c r="B717" s="24" t="s">
        <v>678</v>
      </c>
      <c r="C717" s="21">
        <v>12</v>
      </c>
      <c r="D717" s="22">
        <v>304909</v>
      </c>
      <c r="E717" s="22">
        <v>18294.54</v>
      </c>
      <c r="F717" s="23">
        <v>2.8575884802464803E-5</v>
      </c>
    </row>
    <row r="718" spans="1:6" x14ac:dyDescent="0.2">
      <c r="A718" s="24" t="s">
        <v>675</v>
      </c>
      <c r="B718" s="24" t="s">
        <v>39</v>
      </c>
      <c r="C718" s="21">
        <v>28</v>
      </c>
      <c r="D718" s="22">
        <v>270809</v>
      </c>
      <c r="E718" s="22">
        <v>16084.1</v>
      </c>
      <c r="F718" s="23">
        <v>2.5123200077800485E-5</v>
      </c>
    </row>
    <row r="719" spans="1:6" x14ac:dyDescent="0.2">
      <c r="A719" s="24" t="s">
        <v>343</v>
      </c>
      <c r="B719" s="24" t="s">
        <v>679</v>
      </c>
      <c r="C719" s="21">
        <v>267</v>
      </c>
      <c r="D719" s="22">
        <v>31411495</v>
      </c>
      <c r="E719" s="22">
        <v>1879405.68</v>
      </c>
      <c r="F719" s="23">
        <v>2.9356124946994032E-3</v>
      </c>
    </row>
    <row r="720" spans="1:6" x14ac:dyDescent="0.2">
      <c r="A720" s="24" t="s">
        <v>343</v>
      </c>
      <c r="B720" s="24" t="s">
        <v>680</v>
      </c>
      <c r="C720" s="21">
        <v>49</v>
      </c>
      <c r="D720" s="22">
        <v>1528065</v>
      </c>
      <c r="E720" s="22">
        <v>91683.9</v>
      </c>
      <c r="F720" s="23">
        <v>1.4320931625723862E-4</v>
      </c>
    </row>
    <row r="721" spans="1:6" x14ac:dyDescent="0.2">
      <c r="A721" s="24" t="s">
        <v>343</v>
      </c>
      <c r="B721" s="24" t="s">
        <v>39</v>
      </c>
      <c r="C721" s="21">
        <v>29</v>
      </c>
      <c r="D721" s="22">
        <v>644695</v>
      </c>
      <c r="E721" s="22">
        <v>38274.339999999997</v>
      </c>
      <c r="F721" s="23">
        <v>5.9784128528532038E-5</v>
      </c>
    </row>
    <row r="722" spans="1:6" x14ac:dyDescent="0.2">
      <c r="A722" s="24" t="s">
        <v>681</v>
      </c>
      <c r="B722" s="24" t="s">
        <v>682</v>
      </c>
      <c r="C722" s="21">
        <v>99</v>
      </c>
      <c r="D722" s="22">
        <v>4825189</v>
      </c>
      <c r="E722" s="22">
        <v>288510.15000000002</v>
      </c>
      <c r="F722" s="23">
        <v>4.5064991034165608E-4</v>
      </c>
    </row>
    <row r="723" spans="1:6" x14ac:dyDescent="0.2">
      <c r="A723" s="24" t="s">
        <v>681</v>
      </c>
      <c r="B723" s="24" t="s">
        <v>684</v>
      </c>
      <c r="C723" s="21">
        <v>27</v>
      </c>
      <c r="D723" s="22">
        <v>645848</v>
      </c>
      <c r="E723" s="22">
        <v>38714.32</v>
      </c>
      <c r="F723" s="23">
        <v>6.0471372798974942E-5</v>
      </c>
    </row>
    <row r="724" spans="1:6" x14ac:dyDescent="0.2">
      <c r="A724" s="24" t="s">
        <v>681</v>
      </c>
      <c r="B724" s="24" t="s">
        <v>687</v>
      </c>
      <c r="C724" s="21">
        <v>25</v>
      </c>
      <c r="D724" s="22">
        <v>2840887</v>
      </c>
      <c r="E724" s="22">
        <v>170428.09</v>
      </c>
      <c r="F724" s="23">
        <v>2.6620693753131279E-4</v>
      </c>
    </row>
    <row r="725" spans="1:6" x14ac:dyDescent="0.2">
      <c r="A725" s="24" t="s">
        <v>681</v>
      </c>
      <c r="B725" s="24" t="s">
        <v>686</v>
      </c>
      <c r="C725" s="21">
        <v>24</v>
      </c>
      <c r="D725" s="22">
        <v>550659</v>
      </c>
      <c r="E725" s="22">
        <v>33039.54</v>
      </c>
      <c r="F725" s="23">
        <v>5.1607424344445279E-5</v>
      </c>
    </row>
    <row r="726" spans="1:6" x14ac:dyDescent="0.2">
      <c r="A726" s="24" t="s">
        <v>681</v>
      </c>
      <c r="B726" s="24" t="s">
        <v>683</v>
      </c>
      <c r="C726" s="21">
        <v>21</v>
      </c>
      <c r="D726" s="22">
        <v>891861</v>
      </c>
      <c r="E726" s="22">
        <v>53508.06</v>
      </c>
      <c r="F726" s="23">
        <v>8.357904372361233E-5</v>
      </c>
    </row>
    <row r="727" spans="1:6" x14ac:dyDescent="0.2">
      <c r="A727" s="24" t="s">
        <v>681</v>
      </c>
      <c r="B727" s="24" t="s">
        <v>685</v>
      </c>
      <c r="C727" s="21">
        <v>17</v>
      </c>
      <c r="D727" s="22">
        <v>524651</v>
      </c>
      <c r="E727" s="22">
        <v>31479.06</v>
      </c>
      <c r="F727" s="23">
        <v>4.9169970507587383E-5</v>
      </c>
    </row>
    <row r="728" spans="1:6" x14ac:dyDescent="0.2">
      <c r="A728" s="24" t="s">
        <v>681</v>
      </c>
      <c r="B728" s="24" t="s">
        <v>688</v>
      </c>
      <c r="C728" s="21">
        <v>13</v>
      </c>
      <c r="D728" s="22">
        <v>119784</v>
      </c>
      <c r="E728" s="22">
        <v>7187.04</v>
      </c>
      <c r="F728" s="23">
        <v>1.1226083143424575E-5</v>
      </c>
    </row>
    <row r="729" spans="1:6" x14ac:dyDescent="0.2">
      <c r="A729" s="24" t="s">
        <v>681</v>
      </c>
      <c r="B729" s="24" t="s">
        <v>39</v>
      </c>
      <c r="C729" s="21">
        <v>40</v>
      </c>
      <c r="D729" s="22">
        <v>1338980</v>
      </c>
      <c r="E729" s="22">
        <v>79272.2</v>
      </c>
      <c r="F729" s="23">
        <v>1.2382236750625871E-4</v>
      </c>
    </row>
    <row r="730" spans="1:6" x14ac:dyDescent="0.2">
      <c r="A730" s="24" t="s">
        <v>475</v>
      </c>
      <c r="B730" s="24" t="s">
        <v>689</v>
      </c>
      <c r="C730" s="21">
        <v>612</v>
      </c>
      <c r="D730" s="22">
        <v>93833136</v>
      </c>
      <c r="E730" s="22">
        <v>5612788.5199999996</v>
      </c>
      <c r="F730" s="23">
        <v>8.7671183953308956E-3</v>
      </c>
    </row>
    <row r="731" spans="1:6" x14ac:dyDescent="0.2">
      <c r="A731" s="24" t="s">
        <v>475</v>
      </c>
      <c r="B731" s="24" t="s">
        <v>690</v>
      </c>
      <c r="C731" s="21">
        <v>29</v>
      </c>
      <c r="D731" s="22">
        <v>1140333</v>
      </c>
      <c r="E731" s="22">
        <v>68419.98</v>
      </c>
      <c r="F731" s="23">
        <v>1.0687131060234067E-4</v>
      </c>
    </row>
    <row r="732" spans="1:6" x14ac:dyDescent="0.2">
      <c r="A732" s="24" t="s">
        <v>475</v>
      </c>
      <c r="B732" s="24" t="s">
        <v>691</v>
      </c>
      <c r="C732" s="21">
        <v>24</v>
      </c>
      <c r="D732" s="22">
        <v>773923</v>
      </c>
      <c r="E732" s="22">
        <v>46435.38</v>
      </c>
      <c r="F732" s="23">
        <v>7.2531589733257996E-5</v>
      </c>
    </row>
    <row r="733" spans="1:6" x14ac:dyDescent="0.2">
      <c r="A733" s="24" t="s">
        <v>475</v>
      </c>
      <c r="B733" s="24" t="s">
        <v>692</v>
      </c>
      <c r="C733" s="21">
        <v>22</v>
      </c>
      <c r="D733" s="22">
        <v>422908</v>
      </c>
      <c r="E733" s="22">
        <v>25374.48</v>
      </c>
      <c r="F733" s="23">
        <v>3.9634678838738064E-5</v>
      </c>
    </row>
    <row r="734" spans="1:6" x14ac:dyDescent="0.2">
      <c r="A734" s="24" t="s">
        <v>475</v>
      </c>
      <c r="B734" s="24" t="s">
        <v>693</v>
      </c>
      <c r="C734" s="21">
        <v>17</v>
      </c>
      <c r="D734" s="22">
        <v>219900</v>
      </c>
      <c r="E734" s="22">
        <v>13194</v>
      </c>
      <c r="F734" s="23">
        <v>2.0608893368388631E-5</v>
      </c>
    </row>
    <row r="735" spans="1:6" x14ac:dyDescent="0.2">
      <c r="A735" s="24" t="s">
        <v>475</v>
      </c>
      <c r="B735" s="24" t="s">
        <v>39</v>
      </c>
      <c r="C735" s="21">
        <v>27</v>
      </c>
      <c r="D735" s="22">
        <v>2205276</v>
      </c>
      <c r="E735" s="22">
        <v>121539.2</v>
      </c>
      <c r="F735" s="23">
        <v>1.898429902136774E-4</v>
      </c>
    </row>
    <row r="736" spans="1:6" x14ac:dyDescent="0.2">
      <c r="A736" s="24" t="s">
        <v>694</v>
      </c>
      <c r="B736" s="24" t="s">
        <v>695</v>
      </c>
      <c r="C736" s="21">
        <v>472</v>
      </c>
      <c r="D736" s="22">
        <v>57522368</v>
      </c>
      <c r="E736" s="22">
        <v>3442982.87</v>
      </c>
      <c r="F736" s="23">
        <v>5.3779041107335657E-3</v>
      </c>
    </row>
    <row r="737" spans="1:6" x14ac:dyDescent="0.2">
      <c r="A737" s="24" t="s">
        <v>694</v>
      </c>
      <c r="B737" s="24" t="s">
        <v>696</v>
      </c>
      <c r="C737" s="21">
        <v>197</v>
      </c>
      <c r="D737" s="22">
        <v>21541967</v>
      </c>
      <c r="E737" s="22">
        <v>1292518.02</v>
      </c>
      <c r="F737" s="23">
        <v>2.0188999583826595E-3</v>
      </c>
    </row>
    <row r="738" spans="1:6" x14ac:dyDescent="0.2">
      <c r="A738" s="24" t="s">
        <v>694</v>
      </c>
      <c r="B738" s="24" t="s">
        <v>590</v>
      </c>
      <c r="C738" s="21">
        <v>105</v>
      </c>
      <c r="D738" s="22">
        <v>6172218</v>
      </c>
      <c r="E738" s="22">
        <v>370333.08</v>
      </c>
      <c r="F738" s="23">
        <v>5.7845649208025901E-4</v>
      </c>
    </row>
    <row r="739" spans="1:6" x14ac:dyDescent="0.2">
      <c r="A739" s="24" t="s">
        <v>694</v>
      </c>
      <c r="B739" s="24" t="s">
        <v>697</v>
      </c>
      <c r="C739" s="21">
        <v>40</v>
      </c>
      <c r="D739" s="22">
        <v>1476018</v>
      </c>
      <c r="E739" s="22">
        <v>88561.08</v>
      </c>
      <c r="F739" s="23">
        <v>1.3833150328250229E-4</v>
      </c>
    </row>
    <row r="740" spans="1:6" x14ac:dyDescent="0.2">
      <c r="A740" s="24" t="s">
        <v>694</v>
      </c>
      <c r="B740" s="24" t="s">
        <v>699</v>
      </c>
      <c r="C740" s="21">
        <v>32</v>
      </c>
      <c r="D740" s="22">
        <v>1034852</v>
      </c>
      <c r="E740" s="22">
        <v>62091.12</v>
      </c>
      <c r="F740" s="23">
        <v>9.698569586204509E-5</v>
      </c>
    </row>
    <row r="741" spans="1:6" x14ac:dyDescent="0.2">
      <c r="A741" s="24" t="s">
        <v>694</v>
      </c>
      <c r="B741" s="24" t="s">
        <v>698</v>
      </c>
      <c r="C741" s="21">
        <v>25</v>
      </c>
      <c r="D741" s="22">
        <v>2693852</v>
      </c>
      <c r="E741" s="22">
        <v>161631.12</v>
      </c>
      <c r="F741" s="23">
        <v>2.5246616015561822E-4</v>
      </c>
    </row>
    <row r="742" spans="1:6" x14ac:dyDescent="0.2">
      <c r="A742" s="24" t="s">
        <v>694</v>
      </c>
      <c r="B742" s="24" t="s">
        <v>700</v>
      </c>
      <c r="C742" s="21">
        <v>18</v>
      </c>
      <c r="D742" s="22">
        <v>862873</v>
      </c>
      <c r="E742" s="22">
        <v>51772.38</v>
      </c>
      <c r="F742" s="23">
        <v>8.0867929274495702E-5</v>
      </c>
    </row>
    <row r="743" spans="1:6" x14ac:dyDescent="0.2">
      <c r="A743" s="24" t="s">
        <v>694</v>
      </c>
      <c r="B743" s="24" t="s">
        <v>701</v>
      </c>
      <c r="C743" s="21">
        <v>17</v>
      </c>
      <c r="D743" s="22">
        <v>761406</v>
      </c>
      <c r="E743" s="22">
        <v>45684.36</v>
      </c>
      <c r="F743" s="23">
        <v>7.1358504156668104E-5</v>
      </c>
    </row>
    <row r="744" spans="1:6" x14ac:dyDescent="0.2">
      <c r="A744" s="24" t="s">
        <v>694</v>
      </c>
      <c r="B744" s="24" t="s">
        <v>210</v>
      </c>
      <c r="C744" s="21">
        <v>12</v>
      </c>
      <c r="D744" s="22">
        <v>277634</v>
      </c>
      <c r="E744" s="22">
        <v>14106.82</v>
      </c>
      <c r="F744" s="23">
        <v>2.2034708893970905E-5</v>
      </c>
    </row>
    <row r="745" spans="1:6" x14ac:dyDescent="0.2">
      <c r="A745" s="24" t="s">
        <v>694</v>
      </c>
      <c r="B745" s="24" t="s">
        <v>779</v>
      </c>
      <c r="C745" s="21">
        <v>10</v>
      </c>
      <c r="D745" s="22">
        <v>323650</v>
      </c>
      <c r="E745" s="22">
        <v>19419</v>
      </c>
      <c r="F745" s="23">
        <v>3.0332279848471945E-5</v>
      </c>
    </row>
    <row r="746" spans="1:6" x14ac:dyDescent="0.2">
      <c r="A746" s="24" t="s">
        <v>694</v>
      </c>
      <c r="B746" s="24" t="s">
        <v>39</v>
      </c>
      <c r="C746" s="21">
        <v>70</v>
      </c>
      <c r="D746" s="22">
        <v>3594004</v>
      </c>
      <c r="E746" s="22">
        <v>215456.9</v>
      </c>
      <c r="F746" s="23">
        <v>3.3654147927721485E-4</v>
      </c>
    </row>
    <row r="747" spans="1:6" x14ac:dyDescent="0.2">
      <c r="A747" s="24" t="s">
        <v>702</v>
      </c>
      <c r="B747" s="24" t="s">
        <v>702</v>
      </c>
      <c r="C747" s="21">
        <v>296</v>
      </c>
      <c r="D747" s="22">
        <v>26057290</v>
      </c>
      <c r="E747" s="22">
        <v>1561060.86</v>
      </c>
      <c r="F747" s="23">
        <v>2.4383611342508001E-3</v>
      </c>
    </row>
    <row r="748" spans="1:6" x14ac:dyDescent="0.2">
      <c r="A748" s="24" t="s">
        <v>702</v>
      </c>
      <c r="B748" s="24" t="s">
        <v>703</v>
      </c>
      <c r="C748" s="21">
        <v>187</v>
      </c>
      <c r="D748" s="22">
        <v>15396641</v>
      </c>
      <c r="E748" s="22">
        <v>922658.5</v>
      </c>
      <c r="F748" s="23">
        <v>1.4411831621901927E-3</v>
      </c>
    </row>
    <row r="749" spans="1:6" x14ac:dyDescent="0.2">
      <c r="A749" s="24" t="s">
        <v>702</v>
      </c>
      <c r="B749" s="24" t="s">
        <v>705</v>
      </c>
      <c r="C749" s="21">
        <v>77</v>
      </c>
      <c r="D749" s="22">
        <v>7010359</v>
      </c>
      <c r="E749" s="22">
        <v>412385.53</v>
      </c>
      <c r="F749" s="23">
        <v>6.4414198987694645E-4</v>
      </c>
    </row>
    <row r="750" spans="1:6" x14ac:dyDescent="0.2">
      <c r="A750" s="24" t="s">
        <v>702</v>
      </c>
      <c r="B750" s="24" t="s">
        <v>704</v>
      </c>
      <c r="C750" s="21">
        <v>74</v>
      </c>
      <c r="D750" s="22">
        <v>3660881</v>
      </c>
      <c r="E750" s="22">
        <v>219652.86</v>
      </c>
      <c r="F750" s="23">
        <v>3.4309552598162774E-4</v>
      </c>
    </row>
    <row r="751" spans="1:6" x14ac:dyDescent="0.2">
      <c r="A751" s="24" t="s">
        <v>702</v>
      </c>
      <c r="B751" s="24" t="s">
        <v>706</v>
      </c>
      <c r="C751" s="21">
        <v>32</v>
      </c>
      <c r="D751" s="22">
        <v>908953</v>
      </c>
      <c r="E751" s="22">
        <v>54470.28</v>
      </c>
      <c r="F751" s="23">
        <v>8.5082021545116869E-5</v>
      </c>
    </row>
    <row r="752" spans="1:6" x14ac:dyDescent="0.2">
      <c r="A752" s="24" t="s">
        <v>702</v>
      </c>
      <c r="B752" s="24" t="s">
        <v>707</v>
      </c>
      <c r="C752" s="21">
        <v>22</v>
      </c>
      <c r="D752" s="22">
        <v>713540</v>
      </c>
      <c r="E752" s="22">
        <v>42812.4</v>
      </c>
      <c r="F752" s="23">
        <v>6.687253194215564E-5</v>
      </c>
    </row>
    <row r="753" spans="1:6" x14ac:dyDescent="0.2">
      <c r="A753" s="24" t="s">
        <v>702</v>
      </c>
      <c r="B753" s="24" t="s">
        <v>708</v>
      </c>
      <c r="C753" s="21">
        <v>20</v>
      </c>
      <c r="D753" s="22">
        <v>156932</v>
      </c>
      <c r="E753" s="22">
        <v>9415.92</v>
      </c>
      <c r="F753" s="23">
        <v>1.470757095992708E-5</v>
      </c>
    </row>
    <row r="754" spans="1:6" x14ac:dyDescent="0.2">
      <c r="A754" s="24" t="s">
        <v>702</v>
      </c>
      <c r="B754" s="24" t="s">
        <v>709</v>
      </c>
      <c r="C754" s="21">
        <v>12</v>
      </c>
      <c r="D754" s="22">
        <v>392399</v>
      </c>
      <c r="E754" s="22">
        <v>23543.94</v>
      </c>
      <c r="F754" s="23">
        <v>3.6775394037573125E-5</v>
      </c>
    </row>
    <row r="755" spans="1:6" x14ac:dyDescent="0.2">
      <c r="A755" s="24" t="s">
        <v>702</v>
      </c>
      <c r="B755" s="24" t="s">
        <v>39</v>
      </c>
      <c r="C755" s="21">
        <v>24</v>
      </c>
      <c r="D755" s="22">
        <v>822942</v>
      </c>
      <c r="E755" s="22">
        <v>48965.27</v>
      </c>
      <c r="F755" s="23">
        <v>7.6483252098253656E-5</v>
      </c>
    </row>
    <row r="756" spans="1:6" x14ac:dyDescent="0.2">
      <c r="A756" s="24" t="s">
        <v>710</v>
      </c>
      <c r="B756" s="24" t="s">
        <v>711</v>
      </c>
      <c r="C756" s="21">
        <v>87</v>
      </c>
      <c r="D756" s="22">
        <v>4662593</v>
      </c>
      <c r="E756" s="22">
        <v>279755.58</v>
      </c>
      <c r="F756" s="23">
        <v>4.3697536133331178E-4</v>
      </c>
    </row>
    <row r="757" spans="1:6" x14ac:dyDescent="0.2">
      <c r="A757" s="24" t="s">
        <v>710</v>
      </c>
      <c r="B757" s="24" t="s">
        <v>713</v>
      </c>
      <c r="C757" s="21">
        <v>44</v>
      </c>
      <c r="D757" s="22">
        <v>1686114</v>
      </c>
      <c r="E757" s="22">
        <v>101166.84</v>
      </c>
      <c r="F757" s="23">
        <v>1.5802157177329345E-4</v>
      </c>
    </row>
    <row r="758" spans="1:6" x14ac:dyDescent="0.2">
      <c r="A758" s="24" t="s">
        <v>710</v>
      </c>
      <c r="B758" s="24" t="s">
        <v>712</v>
      </c>
      <c r="C758" s="21">
        <v>40</v>
      </c>
      <c r="D758" s="22">
        <v>1259235</v>
      </c>
      <c r="E758" s="22">
        <v>75538.98</v>
      </c>
      <c r="F758" s="23">
        <v>1.1799111596004559E-4</v>
      </c>
    </row>
    <row r="759" spans="1:6" x14ac:dyDescent="0.2">
      <c r="A759" s="24" t="s">
        <v>710</v>
      </c>
      <c r="B759" s="24" t="s">
        <v>714</v>
      </c>
      <c r="C759" s="21">
        <v>24</v>
      </c>
      <c r="D759" s="22">
        <v>375035</v>
      </c>
      <c r="E759" s="22">
        <v>22502.1</v>
      </c>
      <c r="F759" s="23">
        <v>3.5148050588511282E-5</v>
      </c>
    </row>
    <row r="760" spans="1:6" x14ac:dyDescent="0.2">
      <c r="A760" s="24" t="s">
        <v>710</v>
      </c>
      <c r="B760" s="24" t="s">
        <v>715</v>
      </c>
      <c r="C760" s="21">
        <v>13</v>
      </c>
      <c r="D760" s="22">
        <v>576236</v>
      </c>
      <c r="E760" s="22">
        <v>34574.160000000003</v>
      </c>
      <c r="F760" s="23">
        <v>5.400448512517869E-5</v>
      </c>
    </row>
    <row r="761" spans="1:6" x14ac:dyDescent="0.2">
      <c r="A761" s="24" t="s">
        <v>710</v>
      </c>
      <c r="B761" s="24" t="s">
        <v>39</v>
      </c>
      <c r="C761" s="21">
        <v>30</v>
      </c>
      <c r="D761" s="22">
        <v>1272705</v>
      </c>
      <c r="E761" s="22">
        <v>74496.45</v>
      </c>
      <c r="F761" s="23">
        <v>1.163626947380245E-4</v>
      </c>
    </row>
    <row r="762" spans="1:6" x14ac:dyDescent="0.2">
      <c r="A762" s="24" t="s">
        <v>716</v>
      </c>
      <c r="B762" s="24" t="s">
        <v>717</v>
      </c>
      <c r="C762" s="21">
        <v>787</v>
      </c>
      <c r="D762" s="22">
        <v>127769489</v>
      </c>
      <c r="E762" s="22">
        <v>7635109.5099999998</v>
      </c>
      <c r="F762" s="23">
        <v>1.1925963145942093E-2</v>
      </c>
    </row>
    <row r="763" spans="1:6" x14ac:dyDescent="0.2">
      <c r="A763" s="24" t="s">
        <v>716</v>
      </c>
      <c r="B763" s="24" t="s">
        <v>718</v>
      </c>
      <c r="C763" s="21">
        <v>57</v>
      </c>
      <c r="D763" s="22">
        <v>1728061</v>
      </c>
      <c r="E763" s="22">
        <v>103683.66</v>
      </c>
      <c r="F763" s="23">
        <v>1.6195281893165544E-4</v>
      </c>
    </row>
    <row r="764" spans="1:6" x14ac:dyDescent="0.2">
      <c r="A764" s="24" t="s">
        <v>716</v>
      </c>
      <c r="B764" s="24" t="s">
        <v>719</v>
      </c>
      <c r="C764" s="21">
        <v>29</v>
      </c>
      <c r="D764" s="22">
        <v>1440669</v>
      </c>
      <c r="E764" s="22">
        <v>86440.14</v>
      </c>
      <c r="F764" s="23">
        <v>1.3501861664457973E-4</v>
      </c>
    </row>
    <row r="765" spans="1:6" x14ac:dyDescent="0.2">
      <c r="A765" s="24" t="s">
        <v>716</v>
      </c>
      <c r="B765" s="24" t="s">
        <v>721</v>
      </c>
      <c r="C765" s="21">
        <v>18</v>
      </c>
      <c r="D765" s="22">
        <v>381974</v>
      </c>
      <c r="E765" s="22">
        <v>22918.44</v>
      </c>
      <c r="F765" s="23">
        <v>3.57983694201768E-5</v>
      </c>
    </row>
    <row r="766" spans="1:6" x14ac:dyDescent="0.2">
      <c r="A766" s="24" t="s">
        <v>716</v>
      </c>
      <c r="B766" s="24" t="s">
        <v>722</v>
      </c>
      <c r="C766" s="21">
        <v>17</v>
      </c>
      <c r="D766" s="22">
        <v>120118</v>
      </c>
      <c r="E766" s="22">
        <v>7207.08</v>
      </c>
      <c r="F766" s="23">
        <v>1.125738541893636E-5</v>
      </c>
    </row>
    <row r="767" spans="1:6" x14ac:dyDescent="0.2">
      <c r="A767" s="24" t="s">
        <v>716</v>
      </c>
      <c r="B767" s="24" t="s">
        <v>720</v>
      </c>
      <c r="C767" s="21">
        <v>15</v>
      </c>
      <c r="D767" s="22">
        <v>262172</v>
      </c>
      <c r="E767" s="22">
        <v>15730.32</v>
      </c>
      <c r="F767" s="23">
        <v>2.4570599327772554E-5</v>
      </c>
    </row>
    <row r="768" spans="1:6" x14ac:dyDescent="0.2">
      <c r="A768" s="24" t="s">
        <v>716</v>
      </c>
      <c r="B768" s="24" t="s">
        <v>724</v>
      </c>
      <c r="C768" s="21">
        <v>14</v>
      </c>
      <c r="D768" s="22">
        <v>292473</v>
      </c>
      <c r="E768" s="22">
        <v>17548.38</v>
      </c>
      <c r="F768" s="23">
        <v>2.7410390496283441E-5</v>
      </c>
    </row>
    <row r="769" spans="1:6" x14ac:dyDescent="0.2">
      <c r="A769" s="24" t="s">
        <v>716</v>
      </c>
      <c r="B769" s="24" t="s">
        <v>723</v>
      </c>
      <c r="C769" s="21">
        <v>13</v>
      </c>
      <c r="D769" s="22">
        <v>489542</v>
      </c>
      <c r="E769" s="22">
        <v>29372.52</v>
      </c>
      <c r="F769" s="23">
        <v>4.5879576522727188E-5</v>
      </c>
    </row>
    <row r="770" spans="1:6" x14ac:dyDescent="0.2">
      <c r="A770" s="24" t="s">
        <v>716</v>
      </c>
      <c r="B770" s="24" t="s">
        <v>774</v>
      </c>
      <c r="C770" s="21">
        <v>12</v>
      </c>
      <c r="D770" s="22">
        <v>96444</v>
      </c>
      <c r="E770" s="22">
        <v>5786.64</v>
      </c>
      <c r="F770" s="23">
        <v>9.0386726331099285E-6</v>
      </c>
    </row>
    <row r="771" spans="1:6" x14ac:dyDescent="0.2">
      <c r="A771" s="24" t="s">
        <v>716</v>
      </c>
      <c r="B771" s="24" t="s">
        <v>775</v>
      </c>
      <c r="C771" s="21">
        <v>11</v>
      </c>
      <c r="D771" s="22">
        <v>210254</v>
      </c>
      <c r="E771" s="22">
        <v>12615.24</v>
      </c>
      <c r="F771" s="23">
        <v>1.9704876154057224E-5</v>
      </c>
    </row>
    <row r="772" spans="1:6" x14ac:dyDescent="0.2">
      <c r="A772" s="24" t="s">
        <v>716</v>
      </c>
      <c r="B772" s="24" t="s">
        <v>39</v>
      </c>
      <c r="C772" s="21">
        <v>56</v>
      </c>
      <c r="D772" s="22">
        <v>4616205</v>
      </c>
      <c r="E772" s="22">
        <v>267241.38</v>
      </c>
      <c r="F772" s="23">
        <v>4.1742830862824212E-4</v>
      </c>
    </row>
    <row r="773" spans="1:6" x14ac:dyDescent="0.2">
      <c r="A773" s="24" t="s">
        <v>725</v>
      </c>
      <c r="B773" s="24" t="s">
        <v>332</v>
      </c>
      <c r="C773" s="21">
        <v>140</v>
      </c>
      <c r="D773" s="22">
        <v>8791282</v>
      </c>
      <c r="E773" s="22">
        <v>525641.53</v>
      </c>
      <c r="F773" s="23">
        <v>8.2104670621241892E-4</v>
      </c>
    </row>
    <row r="774" spans="1:6" x14ac:dyDescent="0.2">
      <c r="A774" s="24" t="s">
        <v>725</v>
      </c>
      <c r="B774" s="24" t="s">
        <v>726</v>
      </c>
      <c r="C774" s="21">
        <v>91</v>
      </c>
      <c r="D774" s="22">
        <v>9300239</v>
      </c>
      <c r="E774" s="22">
        <v>558014.34</v>
      </c>
      <c r="F774" s="23">
        <v>8.7161270510017878E-4</v>
      </c>
    </row>
    <row r="775" spans="1:6" x14ac:dyDescent="0.2">
      <c r="A775" s="24" t="s">
        <v>725</v>
      </c>
      <c r="B775" s="24" t="s">
        <v>727</v>
      </c>
      <c r="C775" s="21">
        <v>55</v>
      </c>
      <c r="D775" s="22">
        <v>2921515</v>
      </c>
      <c r="E775" s="22">
        <v>175290.9</v>
      </c>
      <c r="F775" s="23">
        <v>2.7380259713118653E-4</v>
      </c>
    </row>
    <row r="776" spans="1:6" x14ac:dyDescent="0.2">
      <c r="A776" s="24" t="s">
        <v>725</v>
      </c>
      <c r="B776" s="24" t="s">
        <v>728</v>
      </c>
      <c r="C776" s="21">
        <v>22</v>
      </c>
      <c r="D776" s="22">
        <v>2298504</v>
      </c>
      <c r="E776" s="22">
        <v>137910.24</v>
      </c>
      <c r="F776" s="23">
        <v>2.1541438764354135E-4</v>
      </c>
    </row>
    <row r="777" spans="1:6" x14ac:dyDescent="0.2">
      <c r="A777" s="24" t="s">
        <v>725</v>
      </c>
      <c r="B777" s="24" t="s">
        <v>729</v>
      </c>
      <c r="C777" s="21">
        <v>16</v>
      </c>
      <c r="D777" s="22">
        <v>319287</v>
      </c>
      <c r="E777" s="22">
        <v>19157.22</v>
      </c>
      <c r="F777" s="23">
        <v>2.992338215967577E-5</v>
      </c>
    </row>
    <row r="778" spans="1:6" x14ac:dyDescent="0.2">
      <c r="A778" s="24" t="s">
        <v>725</v>
      </c>
      <c r="B778" s="24" t="s">
        <v>730</v>
      </c>
      <c r="C778" s="21">
        <v>11</v>
      </c>
      <c r="D778" s="22">
        <v>249078</v>
      </c>
      <c r="E778" s="22">
        <v>14944.68</v>
      </c>
      <c r="F778" s="23">
        <v>2.3343437664445219E-5</v>
      </c>
    </row>
    <row r="779" spans="1:6" x14ac:dyDescent="0.2">
      <c r="A779" s="24" t="s">
        <v>725</v>
      </c>
      <c r="B779" s="24" t="s">
        <v>39</v>
      </c>
      <c r="C779" s="21">
        <v>20</v>
      </c>
      <c r="D779" s="22">
        <v>363814</v>
      </c>
      <c r="E779" s="22">
        <v>21709.15</v>
      </c>
      <c r="F779" s="23">
        <v>3.3909470779775207E-5</v>
      </c>
    </row>
    <row r="780" spans="1:6" x14ac:dyDescent="0.2">
      <c r="A780" s="24" t="s">
        <v>731</v>
      </c>
      <c r="B780" s="24" t="s">
        <v>732</v>
      </c>
      <c r="C780" s="21">
        <v>488</v>
      </c>
      <c r="D780" s="22">
        <v>53928759</v>
      </c>
      <c r="E780" s="22">
        <v>3214092.64</v>
      </c>
      <c r="F780" s="23">
        <v>5.0203799070700859E-3</v>
      </c>
    </row>
    <row r="781" spans="1:6" x14ac:dyDescent="0.2">
      <c r="A781" s="24" t="s">
        <v>731</v>
      </c>
      <c r="B781" s="24" t="s">
        <v>733</v>
      </c>
      <c r="C781" s="21">
        <v>64</v>
      </c>
      <c r="D781" s="22">
        <v>3719227</v>
      </c>
      <c r="E781" s="22">
        <v>223060.2</v>
      </c>
      <c r="F781" s="23">
        <v>3.4841775629312129E-4</v>
      </c>
    </row>
    <row r="782" spans="1:6" x14ac:dyDescent="0.2">
      <c r="A782" s="24" t="s">
        <v>731</v>
      </c>
      <c r="B782" s="24" t="s">
        <v>734</v>
      </c>
      <c r="C782" s="21">
        <v>52</v>
      </c>
      <c r="D782" s="22">
        <v>1880242</v>
      </c>
      <c r="E782" s="22">
        <v>112763.44</v>
      </c>
      <c r="F782" s="23">
        <v>1.7613534264155598E-4</v>
      </c>
    </row>
    <row r="783" spans="1:6" x14ac:dyDescent="0.2">
      <c r="A783" s="24" t="s">
        <v>731</v>
      </c>
      <c r="B783" s="24" t="s">
        <v>735</v>
      </c>
      <c r="C783" s="21">
        <v>41</v>
      </c>
      <c r="D783" s="22">
        <v>1486956</v>
      </c>
      <c r="E783" s="22">
        <v>89140.53</v>
      </c>
      <c r="F783" s="23">
        <v>1.3923659826979294E-4</v>
      </c>
    </row>
    <row r="784" spans="1:6" x14ac:dyDescent="0.2">
      <c r="A784" s="24" t="s">
        <v>731</v>
      </c>
      <c r="B784" s="24" t="s">
        <v>736</v>
      </c>
      <c r="C784" s="21">
        <v>31</v>
      </c>
      <c r="D784" s="22">
        <v>2842855</v>
      </c>
      <c r="E784" s="22">
        <v>170571.3</v>
      </c>
      <c r="F784" s="23">
        <v>2.6643063008999755E-4</v>
      </c>
    </row>
    <row r="785" spans="1:6" x14ac:dyDescent="0.2">
      <c r="A785" s="24" t="s">
        <v>731</v>
      </c>
      <c r="B785" s="24" t="s">
        <v>737</v>
      </c>
      <c r="C785" s="21">
        <v>15</v>
      </c>
      <c r="D785" s="22">
        <v>468076</v>
      </c>
      <c r="E785" s="22">
        <v>28084.32</v>
      </c>
      <c r="F785" s="23">
        <v>4.3867421267523441E-5</v>
      </c>
    </row>
    <row r="786" spans="1:6" x14ac:dyDescent="0.2">
      <c r="A786" s="24" t="s">
        <v>731</v>
      </c>
      <c r="B786" s="24" t="s">
        <v>39</v>
      </c>
      <c r="C786" s="21">
        <v>58</v>
      </c>
      <c r="D786" s="22">
        <v>3000027</v>
      </c>
      <c r="E786" s="22">
        <v>178860.71</v>
      </c>
      <c r="F786" s="23">
        <v>2.793786039248357E-4</v>
      </c>
    </row>
    <row r="787" spans="1:6" x14ac:dyDescent="0.2">
      <c r="A787" s="24" t="s">
        <v>738</v>
      </c>
      <c r="B787" s="24" t="s">
        <v>739</v>
      </c>
      <c r="C787" s="21">
        <v>1934</v>
      </c>
      <c r="D787" s="22">
        <v>415749232</v>
      </c>
      <c r="E787" s="22">
        <v>24857564.120000001</v>
      </c>
      <c r="F787" s="23">
        <v>3.8827261508789089E-2</v>
      </c>
    </row>
    <row r="788" spans="1:6" x14ac:dyDescent="0.2">
      <c r="A788" s="24" t="s">
        <v>738</v>
      </c>
      <c r="B788" s="24" t="s">
        <v>740</v>
      </c>
      <c r="C788" s="21">
        <v>117</v>
      </c>
      <c r="D788" s="22">
        <v>9574083</v>
      </c>
      <c r="E788" s="22">
        <v>573345.32999999996</v>
      </c>
      <c r="F788" s="23">
        <v>8.9555955504271576E-4</v>
      </c>
    </row>
    <row r="789" spans="1:6" x14ac:dyDescent="0.2">
      <c r="A789" s="24" t="s">
        <v>738</v>
      </c>
      <c r="B789" s="24" t="s">
        <v>741</v>
      </c>
      <c r="C789" s="21">
        <v>55</v>
      </c>
      <c r="D789" s="22">
        <v>2263493</v>
      </c>
      <c r="E789" s="22">
        <v>135809.57999999999</v>
      </c>
      <c r="F789" s="23">
        <v>2.1213317815868161E-4</v>
      </c>
    </row>
    <row r="790" spans="1:6" x14ac:dyDescent="0.2">
      <c r="A790" s="24" t="s">
        <v>738</v>
      </c>
      <c r="B790" s="24" t="s">
        <v>744</v>
      </c>
      <c r="C790" s="21">
        <v>43</v>
      </c>
      <c r="D790" s="22">
        <v>2281901</v>
      </c>
      <c r="E790" s="22">
        <v>136914.06</v>
      </c>
      <c r="F790" s="23">
        <v>2.1385836464856475E-4</v>
      </c>
    </row>
    <row r="791" spans="1:6" x14ac:dyDescent="0.2">
      <c r="A791" s="24" t="s">
        <v>738</v>
      </c>
      <c r="B791" s="24" t="s">
        <v>742</v>
      </c>
      <c r="C791" s="21">
        <v>41</v>
      </c>
      <c r="D791" s="22">
        <v>2620585</v>
      </c>
      <c r="E791" s="22">
        <v>157235.1</v>
      </c>
      <c r="F791" s="23">
        <v>2.4559962177261814E-4</v>
      </c>
    </row>
    <row r="792" spans="1:6" x14ac:dyDescent="0.2">
      <c r="A792" s="24" t="s">
        <v>738</v>
      </c>
      <c r="B792" s="24" t="s">
        <v>745</v>
      </c>
      <c r="C792" s="21">
        <v>40</v>
      </c>
      <c r="D792" s="22">
        <v>1616223</v>
      </c>
      <c r="E792" s="22">
        <v>96839.01</v>
      </c>
      <c r="F792" s="23">
        <v>1.5126154547448237E-4</v>
      </c>
    </row>
    <row r="793" spans="1:6" x14ac:dyDescent="0.2">
      <c r="A793" s="24" t="s">
        <v>738</v>
      </c>
      <c r="B793" s="24" t="s">
        <v>743</v>
      </c>
      <c r="C793" s="21">
        <v>31</v>
      </c>
      <c r="D793" s="22">
        <v>1003371</v>
      </c>
      <c r="E793" s="22">
        <v>60202.26</v>
      </c>
      <c r="F793" s="23">
        <v>9.403531581597758E-5</v>
      </c>
    </row>
    <row r="794" spans="1:6" x14ac:dyDescent="0.2">
      <c r="A794" s="24" t="s">
        <v>738</v>
      </c>
      <c r="B794" s="24" t="s">
        <v>747</v>
      </c>
      <c r="C794" s="21">
        <v>22</v>
      </c>
      <c r="D794" s="22">
        <v>790067</v>
      </c>
      <c r="E794" s="22">
        <v>47404.02</v>
      </c>
      <c r="F794" s="23">
        <v>7.4044595529252849E-5</v>
      </c>
    </row>
    <row r="795" spans="1:6" x14ac:dyDescent="0.2">
      <c r="A795" s="24" t="s">
        <v>738</v>
      </c>
      <c r="B795" s="24" t="s">
        <v>746</v>
      </c>
      <c r="C795" s="21">
        <v>20</v>
      </c>
      <c r="D795" s="22">
        <v>614338</v>
      </c>
      <c r="E795" s="22">
        <v>36860.28</v>
      </c>
      <c r="F795" s="23">
        <v>5.7575381237604071E-5</v>
      </c>
    </row>
    <row r="796" spans="1:6" x14ac:dyDescent="0.2">
      <c r="A796" s="24" t="s">
        <v>738</v>
      </c>
      <c r="B796" s="24" t="s">
        <v>749</v>
      </c>
      <c r="C796" s="21">
        <v>16</v>
      </c>
      <c r="D796" s="22">
        <v>267020</v>
      </c>
      <c r="E796" s="22">
        <v>16021.2</v>
      </c>
      <c r="F796" s="23">
        <v>2.5024950919632255E-5</v>
      </c>
    </row>
    <row r="797" spans="1:6" x14ac:dyDescent="0.2">
      <c r="A797" s="24" t="s">
        <v>738</v>
      </c>
      <c r="B797" s="24" t="s">
        <v>803</v>
      </c>
      <c r="C797" s="21">
        <v>12</v>
      </c>
      <c r="D797" s="22">
        <v>31752</v>
      </c>
      <c r="E797" s="22">
        <v>1905.12</v>
      </c>
      <c r="F797" s="23">
        <v>2.9757780001504129E-6</v>
      </c>
    </row>
    <row r="798" spans="1:6" x14ac:dyDescent="0.2">
      <c r="A798" s="24" t="s">
        <v>738</v>
      </c>
      <c r="B798" s="24" t="s">
        <v>748</v>
      </c>
      <c r="C798" s="21">
        <v>11</v>
      </c>
      <c r="D798" s="22">
        <v>214742</v>
      </c>
      <c r="E798" s="22">
        <v>12884.52</v>
      </c>
      <c r="F798" s="23">
        <v>2.0125488766323382E-5</v>
      </c>
    </row>
    <row r="799" spans="1:6" x14ac:dyDescent="0.2">
      <c r="A799" s="24" t="s">
        <v>738</v>
      </c>
      <c r="B799" s="24" t="s">
        <v>39</v>
      </c>
      <c r="C799" s="21">
        <v>54</v>
      </c>
      <c r="D799" s="22">
        <v>3017610</v>
      </c>
      <c r="E799" s="22">
        <v>154519.04000000001</v>
      </c>
      <c r="F799" s="23">
        <v>2.4135716376730165E-4</v>
      </c>
    </row>
    <row r="800" spans="1:6" x14ac:dyDescent="0.2">
      <c r="A800" s="24" t="s">
        <v>750</v>
      </c>
      <c r="B800" s="24" t="s">
        <v>751</v>
      </c>
      <c r="C800" s="21">
        <v>102</v>
      </c>
      <c r="D800" s="22">
        <v>7862843</v>
      </c>
      <c r="E800" s="22">
        <v>471202.68</v>
      </c>
      <c r="F800" s="23">
        <v>7.3601377800659013E-4</v>
      </c>
    </row>
    <row r="801" spans="1:6" x14ac:dyDescent="0.2">
      <c r="A801" s="24" t="s">
        <v>750</v>
      </c>
      <c r="B801" s="24" t="s">
        <v>752</v>
      </c>
      <c r="C801" s="21">
        <v>34</v>
      </c>
      <c r="D801" s="22">
        <v>2085907</v>
      </c>
      <c r="E801" s="22">
        <v>125154.42</v>
      </c>
      <c r="F801" s="23">
        <v>1.9548992696396283E-4</v>
      </c>
    </row>
    <row r="802" spans="1:6" x14ac:dyDescent="0.2">
      <c r="A802" s="24" t="s">
        <v>750</v>
      </c>
      <c r="B802" s="24" t="s">
        <v>753</v>
      </c>
      <c r="C802" s="21">
        <v>19</v>
      </c>
      <c r="D802" s="22">
        <v>1392402</v>
      </c>
      <c r="E802" s="22">
        <v>83544.12</v>
      </c>
      <c r="F802" s="23">
        <v>1.3049506295557557E-4</v>
      </c>
    </row>
    <row r="803" spans="1:6" x14ac:dyDescent="0.2">
      <c r="A803" s="24" t="s">
        <v>750</v>
      </c>
      <c r="B803" s="24" t="s">
        <v>754</v>
      </c>
      <c r="C803" s="21">
        <v>14</v>
      </c>
      <c r="D803" s="22">
        <v>273358</v>
      </c>
      <c r="E803" s="22">
        <v>16401.48</v>
      </c>
      <c r="F803" s="23">
        <v>2.5618944399254113E-5</v>
      </c>
    </row>
    <row r="804" spans="1:6" x14ac:dyDescent="0.2">
      <c r="A804" s="24" t="s">
        <v>750</v>
      </c>
      <c r="B804" s="24" t="s">
        <v>755</v>
      </c>
      <c r="C804" s="21">
        <v>14</v>
      </c>
      <c r="D804" s="22">
        <v>370079</v>
      </c>
      <c r="E804" s="22">
        <v>22204.74</v>
      </c>
      <c r="F804" s="23">
        <v>3.4683577302773524E-5</v>
      </c>
    </row>
    <row r="805" spans="1:6" x14ac:dyDescent="0.2">
      <c r="A805" s="24" t="s">
        <v>750</v>
      </c>
      <c r="B805" s="24" t="s">
        <v>39</v>
      </c>
      <c r="C805" s="21">
        <v>30</v>
      </c>
      <c r="D805" s="22">
        <v>1345801</v>
      </c>
      <c r="E805" s="22">
        <v>70260.73</v>
      </c>
      <c r="F805" s="23">
        <v>1.0974654331932274E-4</v>
      </c>
    </row>
    <row r="806" spans="1:6" x14ac:dyDescent="0.2">
      <c r="A806" s="24" t="s">
        <v>756</v>
      </c>
      <c r="B806" s="24" t="s">
        <v>757</v>
      </c>
      <c r="C806" s="21">
        <v>123</v>
      </c>
      <c r="D806" s="22">
        <v>7896783</v>
      </c>
      <c r="E806" s="22">
        <v>471049.69</v>
      </c>
      <c r="F806" s="23">
        <v>7.3577480918770059E-4</v>
      </c>
    </row>
    <row r="807" spans="1:6" x14ac:dyDescent="0.2">
      <c r="A807" s="24" t="s">
        <v>756</v>
      </c>
      <c r="B807" s="24" t="s">
        <v>758</v>
      </c>
      <c r="C807" s="21">
        <v>121</v>
      </c>
      <c r="D807" s="22">
        <v>6162076</v>
      </c>
      <c r="E807" s="22">
        <v>369689.96</v>
      </c>
      <c r="F807" s="23">
        <v>5.7745194520265723E-4</v>
      </c>
    </row>
    <row r="808" spans="1:6" x14ac:dyDescent="0.2">
      <c r="A808" s="24" t="s">
        <v>756</v>
      </c>
      <c r="B808" s="24" t="s">
        <v>759</v>
      </c>
      <c r="C808" s="21">
        <v>96</v>
      </c>
      <c r="D808" s="22">
        <v>7915932</v>
      </c>
      <c r="E808" s="22">
        <v>474621.17</v>
      </c>
      <c r="F808" s="23">
        <v>7.4135342450430903E-4</v>
      </c>
    </row>
    <row r="809" spans="1:6" x14ac:dyDescent="0.2">
      <c r="A809" s="24" t="s">
        <v>756</v>
      </c>
      <c r="B809" s="24" t="s">
        <v>760</v>
      </c>
      <c r="C809" s="21">
        <v>27</v>
      </c>
      <c r="D809" s="22">
        <v>2722346</v>
      </c>
      <c r="E809" s="22">
        <v>163340.76</v>
      </c>
      <c r="F809" s="23">
        <v>2.5513660039044715E-4</v>
      </c>
    </row>
    <row r="810" spans="1:6" x14ac:dyDescent="0.2">
      <c r="A810" s="24" t="s">
        <v>756</v>
      </c>
      <c r="B810" s="24" t="s">
        <v>294</v>
      </c>
      <c r="C810" s="21">
        <v>18</v>
      </c>
      <c r="D810" s="22">
        <v>356359</v>
      </c>
      <c r="E810" s="22">
        <v>21381.54</v>
      </c>
      <c r="F810" s="23">
        <v>3.3397747302708524E-5</v>
      </c>
    </row>
    <row r="811" spans="1:6" x14ac:dyDescent="0.2">
      <c r="A811" s="24" t="s">
        <v>756</v>
      </c>
      <c r="B811" s="24" t="s">
        <v>39</v>
      </c>
      <c r="C811" s="21">
        <v>18</v>
      </c>
      <c r="D811" s="22">
        <v>653683</v>
      </c>
      <c r="E811" s="22">
        <v>39111.83</v>
      </c>
      <c r="F811" s="23">
        <v>6.109227936278184E-5</v>
      </c>
    </row>
    <row r="812" spans="1:6" x14ac:dyDescent="0.2">
      <c r="A812" s="24"/>
      <c r="B812" s="24"/>
      <c r="C812" s="21"/>
      <c r="D812" s="22"/>
      <c r="E812" s="22"/>
      <c r="F812" s="23"/>
    </row>
    <row r="813" spans="1:6" x14ac:dyDescent="0.2">
      <c r="A813" s="24" t="s">
        <v>22</v>
      </c>
      <c r="B813" s="24" t="s">
        <v>22</v>
      </c>
      <c r="C813" s="21">
        <v>80957</v>
      </c>
      <c r="D813" s="22">
        <v>10724941054</v>
      </c>
      <c r="E813" s="22">
        <v>640209047.82000005</v>
      </c>
      <c r="F813" s="23"/>
    </row>
    <row r="814" spans="1:6" x14ac:dyDescent="0.2">
      <c r="A814" s="24"/>
      <c r="B814" s="24"/>
      <c r="C814" s="21"/>
      <c r="D814" s="22"/>
      <c r="E814" s="22"/>
      <c r="F814" s="23"/>
    </row>
    <row r="818" spans="4:4" x14ac:dyDescent="0.2">
      <c r="D818" s="42"/>
    </row>
  </sheetData>
  <autoFilter ref="A5:F5" xr:uid="{00000000-0009-0000-0000-000004000000}"/>
  <mergeCells count="4">
    <mergeCell ref="A1:F1"/>
    <mergeCell ref="A2:F2"/>
    <mergeCell ref="A3:F3"/>
    <mergeCell ref="A4:F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dimension ref="A1:F1199"/>
  <sheetViews>
    <sheetView tabSelected="1" workbookViewId="0">
      <pane xSplit="2" ySplit="5" topLeftCell="C6" activePane="bottomRight" state="frozen"/>
      <selection pane="topRight" activeCell="C1" sqref="C1"/>
      <selection pane="bottomLeft" activeCell="A8" sqref="A8"/>
      <selection pane="bottomRight" activeCell="H14" sqref="H14"/>
    </sheetView>
  </sheetViews>
  <sheetFormatPr defaultRowHeight="14.25" x14ac:dyDescent="0.2"/>
  <cols>
    <col min="1" max="1" width="11.109375" style="20" bestFit="1" customWidth="1"/>
    <col min="2" max="2" width="20.109375" style="20" bestFit="1" customWidth="1"/>
    <col min="3" max="3" width="10.77734375" style="20" bestFit="1" customWidth="1"/>
    <col min="4" max="4" width="13.5546875" style="20" bestFit="1" customWidth="1"/>
    <col min="5" max="5" width="14" style="20" bestFit="1" customWidth="1"/>
    <col min="6" max="6" width="14.109375" style="20" bestFit="1" customWidth="1"/>
    <col min="7" max="7" width="5.21875" style="20" bestFit="1" customWidth="1"/>
    <col min="8" max="9" width="10.5546875" style="20" bestFit="1" customWidth="1"/>
    <col min="10" max="10" width="6.109375" style="20" bestFit="1" customWidth="1"/>
    <col min="11" max="16384" width="8.88671875" style="20"/>
  </cols>
  <sheetData>
    <row r="1" spans="1:6" ht="15" x14ac:dyDescent="0.25">
      <c r="A1" s="84" t="s">
        <v>806</v>
      </c>
      <c r="B1" s="84"/>
      <c r="C1" s="84"/>
      <c r="D1" s="84"/>
      <c r="E1" s="84"/>
      <c r="F1" s="84"/>
    </row>
    <row r="2" spans="1:6" ht="15" x14ac:dyDescent="0.25">
      <c r="A2" s="81" t="s">
        <v>761</v>
      </c>
      <c r="B2" s="81"/>
      <c r="C2" s="81"/>
      <c r="D2" s="81"/>
      <c r="E2" s="81"/>
      <c r="F2" s="81"/>
    </row>
    <row r="3" spans="1:6" ht="15" x14ac:dyDescent="0.25">
      <c r="A3" s="81" t="s">
        <v>804</v>
      </c>
      <c r="B3" s="85"/>
      <c r="C3" s="85"/>
      <c r="D3" s="85"/>
      <c r="E3" s="85"/>
      <c r="F3" s="85"/>
    </row>
    <row r="4" spans="1:6" ht="59.25" customHeight="1" x14ac:dyDescent="0.2">
      <c r="A4" s="82" t="s">
        <v>30</v>
      </c>
      <c r="B4" s="82"/>
      <c r="C4" s="82"/>
      <c r="D4" s="82"/>
      <c r="E4" s="82"/>
      <c r="F4" s="82"/>
    </row>
    <row r="5" spans="1:6" ht="30" customHeight="1" x14ac:dyDescent="0.25">
      <c r="A5" s="43" t="s">
        <v>31</v>
      </c>
      <c r="B5" s="43" t="s">
        <v>0</v>
      </c>
      <c r="C5" s="64" t="s">
        <v>13</v>
      </c>
      <c r="D5" s="44" t="s">
        <v>27</v>
      </c>
      <c r="E5" s="44" t="s">
        <v>11</v>
      </c>
      <c r="F5" s="45" t="s">
        <v>21</v>
      </c>
    </row>
    <row r="6" spans="1:6" x14ac:dyDescent="0.2">
      <c r="A6" s="20" t="s">
        <v>33</v>
      </c>
      <c r="B6" s="24" t="s">
        <v>5</v>
      </c>
      <c r="C6" s="61" t="s">
        <v>762</v>
      </c>
      <c r="D6" s="62" t="s">
        <v>762</v>
      </c>
      <c r="E6" s="62" t="s">
        <v>762</v>
      </c>
      <c r="F6" s="63" t="s">
        <v>762</v>
      </c>
    </row>
    <row r="7" spans="1:6" x14ac:dyDescent="0.2">
      <c r="A7" s="20" t="s">
        <v>33</v>
      </c>
      <c r="B7" s="24" t="s">
        <v>1</v>
      </c>
      <c r="C7" s="61" t="s">
        <v>762</v>
      </c>
      <c r="D7" s="62" t="s">
        <v>762</v>
      </c>
      <c r="E7" s="62" t="s">
        <v>762</v>
      </c>
      <c r="F7" s="63" t="s">
        <v>762</v>
      </c>
    </row>
    <row r="8" spans="1:6" x14ac:dyDescent="0.2">
      <c r="A8" s="20" t="s">
        <v>33</v>
      </c>
      <c r="B8" s="24" t="s">
        <v>7</v>
      </c>
      <c r="C8" s="21">
        <v>23</v>
      </c>
      <c r="D8" s="22">
        <v>2294376</v>
      </c>
      <c r="E8" s="22">
        <v>137662.56</v>
      </c>
      <c r="F8" s="23">
        <v>2.1502751401086874E-4</v>
      </c>
    </row>
    <row r="9" spans="1:6" x14ac:dyDescent="0.2">
      <c r="A9" s="20" t="s">
        <v>33</v>
      </c>
      <c r="B9" s="24" t="s">
        <v>3</v>
      </c>
      <c r="C9" s="21">
        <v>14</v>
      </c>
      <c r="D9" s="22">
        <v>3825122</v>
      </c>
      <c r="E9" s="22">
        <v>229507.32</v>
      </c>
      <c r="F9" s="23">
        <v>3.5848809194669154E-4</v>
      </c>
    </row>
    <row r="10" spans="1:6" x14ac:dyDescent="0.2">
      <c r="A10" s="20" t="s">
        <v>33</v>
      </c>
      <c r="B10" s="24" t="s">
        <v>2</v>
      </c>
      <c r="C10" s="61" t="s">
        <v>762</v>
      </c>
      <c r="D10" s="62" t="s">
        <v>762</v>
      </c>
      <c r="E10" s="62" t="s">
        <v>762</v>
      </c>
      <c r="F10" s="63" t="s">
        <v>762</v>
      </c>
    </row>
    <row r="11" spans="1:6" x14ac:dyDescent="0.2">
      <c r="A11" s="20" t="s">
        <v>33</v>
      </c>
      <c r="B11" s="24" t="s">
        <v>6</v>
      </c>
      <c r="C11" s="61" t="s">
        <v>762</v>
      </c>
      <c r="D11" s="62" t="s">
        <v>762</v>
      </c>
      <c r="E11" s="62" t="s">
        <v>762</v>
      </c>
      <c r="F11" s="63" t="s">
        <v>762</v>
      </c>
    </row>
    <row r="12" spans="1:6" x14ac:dyDescent="0.2">
      <c r="A12" s="20" t="s">
        <v>33</v>
      </c>
      <c r="B12" s="24" t="s">
        <v>10</v>
      </c>
      <c r="C12" s="21">
        <v>46</v>
      </c>
      <c r="D12" s="22">
        <v>2844437</v>
      </c>
      <c r="E12" s="22">
        <v>170666.22</v>
      </c>
      <c r="F12" s="23">
        <v>2.6657889416143365E-4</v>
      </c>
    </row>
    <row r="13" spans="1:6" x14ac:dyDescent="0.2">
      <c r="A13" s="20" t="s">
        <v>33</v>
      </c>
      <c r="B13" s="24" t="s">
        <v>4</v>
      </c>
      <c r="C13" s="21">
        <v>11</v>
      </c>
      <c r="D13" s="22">
        <v>2083048</v>
      </c>
      <c r="E13" s="22">
        <v>124982.88</v>
      </c>
      <c r="F13" s="23">
        <v>1.9522198323435746E-4</v>
      </c>
    </row>
    <row r="14" spans="1:6" x14ac:dyDescent="0.2">
      <c r="A14" s="20" t="s">
        <v>33</v>
      </c>
      <c r="B14" s="24" t="s">
        <v>763</v>
      </c>
      <c r="C14" s="21">
        <v>100</v>
      </c>
      <c r="D14" s="22">
        <v>3894726</v>
      </c>
      <c r="E14" s="22">
        <v>223833.77</v>
      </c>
      <c r="F14" s="23">
        <v>3.4962606473961088E-4</v>
      </c>
    </row>
    <row r="15" spans="1:6" x14ac:dyDescent="0.2">
      <c r="A15" s="20" t="s">
        <v>33</v>
      </c>
      <c r="B15" s="24" t="s">
        <v>8</v>
      </c>
      <c r="C15" s="21">
        <v>36</v>
      </c>
      <c r="D15" s="22">
        <v>716863</v>
      </c>
      <c r="E15" s="22">
        <v>43011.78</v>
      </c>
      <c r="F15" s="23">
        <v>6.7183961467681577E-5</v>
      </c>
    </row>
    <row r="16" spans="1:6" x14ac:dyDescent="0.2">
      <c r="A16" s="20" t="s">
        <v>33</v>
      </c>
      <c r="B16" s="24" t="s">
        <v>25</v>
      </c>
      <c r="C16" s="21">
        <v>13</v>
      </c>
      <c r="D16" s="22">
        <v>1725205</v>
      </c>
      <c r="E16" s="22">
        <v>103512.3</v>
      </c>
      <c r="F16" s="23">
        <v>1.6168515636021333E-4</v>
      </c>
    </row>
    <row r="17" spans="1:6" x14ac:dyDescent="0.2">
      <c r="A17" s="20" t="s">
        <v>33</v>
      </c>
      <c r="B17" s="24" t="s">
        <v>26</v>
      </c>
      <c r="C17" s="21">
        <v>15</v>
      </c>
      <c r="D17" s="22">
        <v>2157074</v>
      </c>
      <c r="E17" s="22">
        <v>129403.39</v>
      </c>
      <c r="F17" s="23">
        <v>2.0212677474746156E-4</v>
      </c>
    </row>
    <row r="18" spans="1:6" x14ac:dyDescent="0.2">
      <c r="A18" s="20" t="s">
        <v>40</v>
      </c>
      <c r="B18" s="24" t="s">
        <v>5</v>
      </c>
      <c r="C18" s="61" t="s">
        <v>762</v>
      </c>
      <c r="D18" s="62" t="s">
        <v>762</v>
      </c>
      <c r="E18" s="62" t="s">
        <v>762</v>
      </c>
      <c r="F18" s="63" t="s">
        <v>762</v>
      </c>
    </row>
    <row r="19" spans="1:6" x14ac:dyDescent="0.2">
      <c r="A19" s="20" t="s">
        <v>40</v>
      </c>
      <c r="B19" s="24" t="s">
        <v>1</v>
      </c>
      <c r="C19" s="61" t="s">
        <v>762</v>
      </c>
      <c r="D19" s="62" t="s">
        <v>762</v>
      </c>
      <c r="E19" s="62" t="s">
        <v>762</v>
      </c>
      <c r="F19" s="63" t="s">
        <v>762</v>
      </c>
    </row>
    <row r="20" spans="1:6" x14ac:dyDescent="0.2">
      <c r="A20" s="20" t="s">
        <v>40</v>
      </c>
      <c r="B20" s="24" t="s">
        <v>7</v>
      </c>
      <c r="C20" s="21">
        <v>15</v>
      </c>
      <c r="D20" s="22">
        <v>724348</v>
      </c>
      <c r="E20" s="22">
        <v>43460.88</v>
      </c>
      <c r="F20" s="23">
        <v>6.7885451085063973E-5</v>
      </c>
    </row>
    <row r="21" spans="1:6" x14ac:dyDescent="0.2">
      <c r="A21" s="20" t="s">
        <v>40</v>
      </c>
      <c r="B21" s="24" t="s">
        <v>3</v>
      </c>
      <c r="C21" s="61" t="s">
        <v>762</v>
      </c>
      <c r="D21" s="62" t="s">
        <v>762</v>
      </c>
      <c r="E21" s="62" t="s">
        <v>762</v>
      </c>
      <c r="F21" s="63" t="s">
        <v>762</v>
      </c>
    </row>
    <row r="22" spans="1:6" x14ac:dyDescent="0.2">
      <c r="A22" s="20" t="s">
        <v>40</v>
      </c>
      <c r="B22" s="24" t="s">
        <v>2</v>
      </c>
      <c r="C22" s="61" t="s">
        <v>762</v>
      </c>
      <c r="D22" s="62" t="s">
        <v>762</v>
      </c>
      <c r="E22" s="62" t="s">
        <v>762</v>
      </c>
      <c r="F22" s="63" t="s">
        <v>762</v>
      </c>
    </row>
    <row r="23" spans="1:6" x14ac:dyDescent="0.2">
      <c r="A23" s="20" t="s">
        <v>40</v>
      </c>
      <c r="B23" s="24" t="s">
        <v>6</v>
      </c>
      <c r="C23" s="61" t="s">
        <v>762</v>
      </c>
      <c r="D23" s="62" t="s">
        <v>762</v>
      </c>
      <c r="E23" s="62" t="s">
        <v>762</v>
      </c>
      <c r="F23" s="63" t="s">
        <v>762</v>
      </c>
    </row>
    <row r="24" spans="1:6" x14ac:dyDescent="0.2">
      <c r="A24" s="20" t="s">
        <v>40</v>
      </c>
      <c r="B24" s="24" t="s">
        <v>10</v>
      </c>
      <c r="C24" s="21">
        <v>26</v>
      </c>
      <c r="D24" s="22">
        <v>662629</v>
      </c>
      <c r="E24" s="22">
        <v>39757.74</v>
      </c>
      <c r="F24" s="23">
        <v>6.2101184191914468E-5</v>
      </c>
    </row>
    <row r="25" spans="1:6" x14ac:dyDescent="0.2">
      <c r="A25" s="20" t="s">
        <v>40</v>
      </c>
      <c r="B25" s="24" t="s">
        <v>4</v>
      </c>
      <c r="C25" s="61" t="s">
        <v>762</v>
      </c>
      <c r="D25" s="62" t="s">
        <v>762</v>
      </c>
      <c r="E25" s="62" t="s">
        <v>762</v>
      </c>
      <c r="F25" s="63" t="s">
        <v>762</v>
      </c>
    </row>
    <row r="26" spans="1:6" x14ac:dyDescent="0.2">
      <c r="A26" s="20" t="s">
        <v>40</v>
      </c>
      <c r="B26" s="24" t="s">
        <v>763</v>
      </c>
      <c r="C26" s="21">
        <v>55</v>
      </c>
      <c r="D26" s="22">
        <v>1632884</v>
      </c>
      <c r="E26" s="22">
        <v>96801.81</v>
      </c>
      <c r="F26" s="23">
        <v>1.5120343945407126E-4</v>
      </c>
    </row>
    <row r="27" spans="1:6" x14ac:dyDescent="0.2">
      <c r="A27" s="20" t="s">
        <v>40</v>
      </c>
      <c r="B27" s="24" t="s">
        <v>8</v>
      </c>
      <c r="C27" s="21">
        <v>20</v>
      </c>
      <c r="D27" s="22">
        <v>50222</v>
      </c>
      <c r="E27" s="22">
        <v>3013.32</v>
      </c>
      <c r="F27" s="23">
        <v>4.7067750920746425E-6</v>
      </c>
    </row>
    <row r="28" spans="1:6" x14ac:dyDescent="0.2">
      <c r="A28" s="20" t="s">
        <v>40</v>
      </c>
      <c r="B28" s="24" t="s">
        <v>25</v>
      </c>
      <c r="C28" s="21">
        <v>10</v>
      </c>
      <c r="D28" s="22">
        <v>2520885</v>
      </c>
      <c r="E28" s="22">
        <v>151253.1</v>
      </c>
      <c r="F28" s="23">
        <v>2.3625579881296217E-4</v>
      </c>
    </row>
    <row r="29" spans="1:6" x14ac:dyDescent="0.2">
      <c r="A29" s="20" t="s">
        <v>40</v>
      </c>
      <c r="B29" s="24" t="s">
        <v>26</v>
      </c>
      <c r="C29" s="21">
        <v>14</v>
      </c>
      <c r="D29" s="22">
        <v>1710790</v>
      </c>
      <c r="E29" s="22">
        <v>102647.4</v>
      </c>
      <c r="F29" s="23">
        <v>1.6033419138565525E-4</v>
      </c>
    </row>
    <row r="30" spans="1:6" x14ac:dyDescent="0.2">
      <c r="A30" s="20" t="s">
        <v>42</v>
      </c>
      <c r="B30" s="24" t="s">
        <v>5</v>
      </c>
      <c r="C30" s="61" t="s">
        <v>762</v>
      </c>
      <c r="D30" s="62" t="s">
        <v>762</v>
      </c>
      <c r="E30" s="62" t="s">
        <v>762</v>
      </c>
      <c r="F30" s="63" t="s">
        <v>762</v>
      </c>
    </row>
    <row r="31" spans="1:6" x14ac:dyDescent="0.2">
      <c r="A31" s="20" t="s">
        <v>42</v>
      </c>
      <c r="B31" s="24" t="s">
        <v>1</v>
      </c>
      <c r="C31" s="21">
        <v>12</v>
      </c>
      <c r="D31" s="22">
        <v>1412955</v>
      </c>
      <c r="E31" s="22">
        <v>84777.3</v>
      </c>
      <c r="F31" s="23">
        <v>1.3242127753220354E-4</v>
      </c>
    </row>
    <row r="32" spans="1:6" x14ac:dyDescent="0.2">
      <c r="A32" s="20" t="s">
        <v>42</v>
      </c>
      <c r="B32" s="24" t="s">
        <v>7</v>
      </c>
      <c r="C32" s="21">
        <v>38</v>
      </c>
      <c r="D32" s="22">
        <v>2813527</v>
      </c>
      <c r="E32" s="22">
        <v>168811.62</v>
      </c>
      <c r="F32" s="23">
        <v>2.6368202788577702E-4</v>
      </c>
    </row>
    <row r="33" spans="1:6" x14ac:dyDescent="0.2">
      <c r="A33" s="20" t="s">
        <v>42</v>
      </c>
      <c r="B33" s="24" t="s">
        <v>3</v>
      </c>
      <c r="C33" s="21">
        <v>21</v>
      </c>
      <c r="D33" s="22">
        <v>4399068</v>
      </c>
      <c r="E33" s="22">
        <v>263944.08</v>
      </c>
      <c r="F33" s="23">
        <v>4.122779596739002E-4</v>
      </c>
    </row>
    <row r="34" spans="1:6" x14ac:dyDescent="0.2">
      <c r="A34" s="20" t="s">
        <v>42</v>
      </c>
      <c r="B34" s="24" t="s">
        <v>2</v>
      </c>
      <c r="C34" s="61" t="s">
        <v>762</v>
      </c>
      <c r="D34" s="62" t="s">
        <v>762</v>
      </c>
      <c r="E34" s="62" t="s">
        <v>762</v>
      </c>
      <c r="F34" s="63" t="s">
        <v>762</v>
      </c>
    </row>
    <row r="35" spans="1:6" x14ac:dyDescent="0.2">
      <c r="A35" s="20" t="s">
        <v>42</v>
      </c>
      <c r="B35" s="24" t="s">
        <v>6</v>
      </c>
      <c r="C35" s="21">
        <v>6</v>
      </c>
      <c r="D35" s="22">
        <v>783749</v>
      </c>
      <c r="E35" s="22">
        <v>47024.94</v>
      </c>
      <c r="F35" s="23">
        <v>7.3452476437386194E-5</v>
      </c>
    </row>
    <row r="36" spans="1:6" x14ac:dyDescent="0.2">
      <c r="A36" s="20" t="s">
        <v>42</v>
      </c>
      <c r="B36" s="24" t="s">
        <v>10</v>
      </c>
      <c r="C36" s="21">
        <v>72</v>
      </c>
      <c r="D36" s="22">
        <v>1947540</v>
      </c>
      <c r="E36" s="22">
        <v>116852.4</v>
      </c>
      <c r="F36" s="23">
        <v>1.8252225643779717E-4</v>
      </c>
    </row>
    <row r="37" spans="1:6" x14ac:dyDescent="0.2">
      <c r="A37" s="20" t="s">
        <v>42</v>
      </c>
      <c r="B37" s="24" t="s">
        <v>4</v>
      </c>
      <c r="C37" s="21">
        <v>12</v>
      </c>
      <c r="D37" s="22">
        <v>1639510</v>
      </c>
      <c r="E37" s="22">
        <v>98370.6</v>
      </c>
      <c r="F37" s="23">
        <v>1.5365387342613392E-4</v>
      </c>
    </row>
    <row r="38" spans="1:6" x14ac:dyDescent="0.2">
      <c r="A38" s="20" t="s">
        <v>42</v>
      </c>
      <c r="B38" s="24" t="s">
        <v>763</v>
      </c>
      <c r="C38" s="21">
        <v>219</v>
      </c>
      <c r="D38" s="22">
        <v>5295342</v>
      </c>
      <c r="E38" s="22">
        <v>313120.95</v>
      </c>
      <c r="F38" s="23">
        <v>4.8909172881298683E-4</v>
      </c>
    </row>
    <row r="39" spans="1:6" x14ac:dyDescent="0.2">
      <c r="A39" s="20" t="s">
        <v>42</v>
      </c>
      <c r="B39" s="24" t="s">
        <v>8</v>
      </c>
      <c r="C39" s="21">
        <v>69</v>
      </c>
      <c r="D39" s="22">
        <v>2092004</v>
      </c>
      <c r="E39" s="22">
        <v>125520.24</v>
      </c>
      <c r="F39" s="23">
        <v>1.9606133407113458E-4</v>
      </c>
    </row>
    <row r="40" spans="1:6" x14ac:dyDescent="0.2">
      <c r="A40" s="20" t="s">
        <v>42</v>
      </c>
      <c r="B40" s="24" t="s">
        <v>25</v>
      </c>
      <c r="C40" s="21">
        <v>14</v>
      </c>
      <c r="D40" s="22">
        <v>1084544</v>
      </c>
      <c r="E40" s="22">
        <v>65072.639999999999</v>
      </c>
      <c r="F40" s="23">
        <v>1.0164279967860701E-4</v>
      </c>
    </row>
    <row r="41" spans="1:6" x14ac:dyDescent="0.2">
      <c r="A41" s="20" t="s">
        <v>42</v>
      </c>
      <c r="B41" s="24" t="s">
        <v>26</v>
      </c>
      <c r="C41" s="21">
        <v>26</v>
      </c>
      <c r="D41" s="22">
        <v>6381057</v>
      </c>
      <c r="E41" s="22">
        <v>370053.85</v>
      </c>
      <c r="F41" s="23">
        <v>5.780203376695226E-4</v>
      </c>
    </row>
    <row r="42" spans="1:6" x14ac:dyDescent="0.2">
      <c r="A42" s="20" t="s">
        <v>48</v>
      </c>
      <c r="B42" s="24" t="s">
        <v>5</v>
      </c>
      <c r="C42" s="21">
        <v>7</v>
      </c>
      <c r="D42" s="22">
        <v>255356</v>
      </c>
      <c r="E42" s="22">
        <v>15321.36</v>
      </c>
      <c r="F42" s="23">
        <v>2.3931807980801492E-5</v>
      </c>
    </row>
    <row r="43" spans="1:6" x14ac:dyDescent="0.2">
      <c r="A43" s="20" t="s">
        <v>48</v>
      </c>
      <c r="B43" s="24" t="s">
        <v>1</v>
      </c>
      <c r="C43" s="21">
        <v>7</v>
      </c>
      <c r="D43" s="22">
        <v>3554886</v>
      </c>
      <c r="E43" s="22">
        <v>213293.16</v>
      </c>
      <c r="F43" s="23">
        <v>3.331617394760236E-4</v>
      </c>
    </row>
    <row r="44" spans="1:6" x14ac:dyDescent="0.2">
      <c r="A44" s="20" t="s">
        <v>48</v>
      </c>
      <c r="B44" s="24" t="s">
        <v>7</v>
      </c>
      <c r="C44" s="21">
        <v>27</v>
      </c>
      <c r="D44" s="22">
        <v>2847999</v>
      </c>
      <c r="E44" s="22">
        <v>170879.94</v>
      </c>
      <c r="F44" s="23">
        <v>2.6691272262063418E-4</v>
      </c>
    </row>
    <row r="45" spans="1:6" x14ac:dyDescent="0.2">
      <c r="A45" s="20" t="s">
        <v>48</v>
      </c>
      <c r="B45" s="24" t="s">
        <v>3</v>
      </c>
      <c r="C45" s="21">
        <v>17</v>
      </c>
      <c r="D45" s="22">
        <v>3591311</v>
      </c>
      <c r="E45" s="22">
        <v>215478.66</v>
      </c>
      <c r="F45" s="23">
        <v>3.3657546817517575E-4</v>
      </c>
    </row>
    <row r="46" spans="1:6" x14ac:dyDescent="0.2">
      <c r="A46" s="20" t="s">
        <v>48</v>
      </c>
      <c r="B46" s="24" t="s">
        <v>2</v>
      </c>
      <c r="C46" s="21">
        <v>5</v>
      </c>
      <c r="D46" s="22">
        <v>6339356</v>
      </c>
      <c r="E46" s="22">
        <v>380361.36</v>
      </c>
      <c r="F46" s="23">
        <v>5.9412056311166294E-4</v>
      </c>
    </row>
    <row r="47" spans="1:6" x14ac:dyDescent="0.2">
      <c r="A47" s="20" t="s">
        <v>48</v>
      </c>
      <c r="B47" s="24" t="s">
        <v>6</v>
      </c>
      <c r="C47" s="21">
        <v>8</v>
      </c>
      <c r="D47" s="22">
        <v>426595</v>
      </c>
      <c r="E47" s="22">
        <v>25595.7</v>
      </c>
      <c r="F47" s="23">
        <v>3.9980222221408592E-5</v>
      </c>
    </row>
    <row r="48" spans="1:6" x14ac:dyDescent="0.2">
      <c r="A48" s="20" t="s">
        <v>48</v>
      </c>
      <c r="B48" s="24" t="s">
        <v>10</v>
      </c>
      <c r="C48" s="21">
        <v>61</v>
      </c>
      <c r="D48" s="22">
        <v>2180392</v>
      </c>
      <c r="E48" s="22">
        <v>130823.52</v>
      </c>
      <c r="F48" s="23">
        <v>2.0434500331645124E-4</v>
      </c>
    </row>
    <row r="49" spans="1:6" x14ac:dyDescent="0.2">
      <c r="A49" s="20" t="s">
        <v>48</v>
      </c>
      <c r="B49" s="24" t="s">
        <v>4</v>
      </c>
      <c r="C49" s="21">
        <v>15</v>
      </c>
      <c r="D49" s="22">
        <v>1018428</v>
      </c>
      <c r="E49" s="22">
        <v>61105.68</v>
      </c>
      <c r="F49" s="23">
        <v>9.5446448637477477E-5</v>
      </c>
    </row>
    <row r="50" spans="1:6" x14ac:dyDescent="0.2">
      <c r="A50" s="20" t="s">
        <v>48</v>
      </c>
      <c r="B50" s="24" t="s">
        <v>763</v>
      </c>
      <c r="C50" s="21">
        <v>169</v>
      </c>
      <c r="D50" s="22">
        <v>5976635</v>
      </c>
      <c r="E50" s="22">
        <v>337780</v>
      </c>
      <c r="F50" s="23">
        <v>5.2760891329197454E-4</v>
      </c>
    </row>
    <row r="51" spans="1:6" x14ac:dyDescent="0.2">
      <c r="A51" s="20" t="s">
        <v>48</v>
      </c>
      <c r="B51" s="24" t="s">
        <v>8</v>
      </c>
      <c r="C51" s="21">
        <v>50</v>
      </c>
      <c r="D51" s="22">
        <v>1689808</v>
      </c>
      <c r="E51" s="22">
        <v>101388.48</v>
      </c>
      <c r="F51" s="23">
        <v>1.583677711916783E-4</v>
      </c>
    </row>
    <row r="52" spans="1:6" x14ac:dyDescent="0.2">
      <c r="A52" s="20" t="s">
        <v>48</v>
      </c>
      <c r="B52" s="24" t="s">
        <v>25</v>
      </c>
      <c r="C52" s="21">
        <v>17</v>
      </c>
      <c r="D52" s="22">
        <v>3584911</v>
      </c>
      <c r="E52" s="22">
        <v>215094.66</v>
      </c>
      <c r="F52" s="23">
        <v>3.3597566409351279E-4</v>
      </c>
    </row>
    <row r="53" spans="1:6" x14ac:dyDescent="0.2">
      <c r="A53" s="20" t="s">
        <v>48</v>
      </c>
      <c r="B53" s="24" t="s">
        <v>26</v>
      </c>
      <c r="C53" s="21">
        <v>13</v>
      </c>
      <c r="D53" s="22">
        <v>1558853</v>
      </c>
      <c r="E53" s="22">
        <v>93531.18</v>
      </c>
      <c r="F53" s="23">
        <v>1.4609474876758856E-4</v>
      </c>
    </row>
    <row r="54" spans="1:6" x14ac:dyDescent="0.2">
      <c r="A54" s="20" t="s">
        <v>53</v>
      </c>
      <c r="B54" s="24" t="s">
        <v>5</v>
      </c>
      <c r="C54" s="61" t="s">
        <v>762</v>
      </c>
      <c r="D54" s="62" t="s">
        <v>762</v>
      </c>
      <c r="E54" s="62" t="s">
        <v>762</v>
      </c>
      <c r="F54" s="63" t="s">
        <v>762</v>
      </c>
    </row>
    <row r="55" spans="1:6" x14ac:dyDescent="0.2">
      <c r="A55" s="20" t="s">
        <v>53</v>
      </c>
      <c r="B55" s="24" t="s">
        <v>1</v>
      </c>
      <c r="C55" s="61" t="s">
        <v>762</v>
      </c>
      <c r="D55" s="62" t="s">
        <v>762</v>
      </c>
      <c r="E55" s="62" t="s">
        <v>762</v>
      </c>
      <c r="F55" s="63" t="s">
        <v>762</v>
      </c>
    </row>
    <row r="56" spans="1:6" x14ac:dyDescent="0.2">
      <c r="A56" s="20" t="s">
        <v>53</v>
      </c>
      <c r="B56" s="24" t="s">
        <v>7</v>
      </c>
      <c r="C56" s="21">
        <v>13</v>
      </c>
      <c r="D56" s="22">
        <v>641350</v>
      </c>
      <c r="E56" s="22">
        <v>38481</v>
      </c>
      <c r="F56" s="23">
        <v>6.0106929339772852E-5</v>
      </c>
    </row>
    <row r="57" spans="1:6" x14ac:dyDescent="0.2">
      <c r="A57" s="20" t="s">
        <v>53</v>
      </c>
      <c r="B57" s="24" t="s">
        <v>3</v>
      </c>
      <c r="C57" s="21">
        <v>6</v>
      </c>
      <c r="D57" s="22">
        <v>1452296</v>
      </c>
      <c r="E57" s="22">
        <v>87137.76</v>
      </c>
      <c r="F57" s="23">
        <v>1.3610829196606338E-4</v>
      </c>
    </row>
    <row r="58" spans="1:6" x14ac:dyDescent="0.2">
      <c r="A58" s="20" t="s">
        <v>53</v>
      </c>
      <c r="B58" s="24" t="s">
        <v>2</v>
      </c>
      <c r="C58" s="61" t="s">
        <v>762</v>
      </c>
      <c r="D58" s="62" t="s">
        <v>762</v>
      </c>
      <c r="E58" s="62" t="s">
        <v>762</v>
      </c>
      <c r="F58" s="63" t="s">
        <v>762</v>
      </c>
    </row>
    <row r="59" spans="1:6" x14ac:dyDescent="0.2">
      <c r="A59" s="20" t="s">
        <v>53</v>
      </c>
      <c r="B59" s="24" t="s">
        <v>6</v>
      </c>
      <c r="C59" s="61" t="s">
        <v>762</v>
      </c>
      <c r="D59" s="62" t="s">
        <v>762</v>
      </c>
      <c r="E59" s="62" t="s">
        <v>762</v>
      </c>
      <c r="F59" s="63" t="s">
        <v>762</v>
      </c>
    </row>
    <row r="60" spans="1:6" x14ac:dyDescent="0.2">
      <c r="A60" s="20" t="s">
        <v>53</v>
      </c>
      <c r="B60" s="24" t="s">
        <v>10</v>
      </c>
      <c r="C60" s="21">
        <v>26</v>
      </c>
      <c r="D60" s="22">
        <v>1931857</v>
      </c>
      <c r="E60" s="22">
        <v>115911.42</v>
      </c>
      <c r="F60" s="23">
        <v>1.8105245527955962E-4</v>
      </c>
    </row>
    <row r="61" spans="1:6" x14ac:dyDescent="0.2">
      <c r="A61" s="20" t="s">
        <v>53</v>
      </c>
      <c r="B61" s="24" t="s">
        <v>4</v>
      </c>
      <c r="C61" s="21">
        <v>8</v>
      </c>
      <c r="D61" s="22">
        <v>423761</v>
      </c>
      <c r="E61" s="22">
        <v>25425.66</v>
      </c>
      <c r="F61" s="23">
        <v>3.9714621476497204E-5</v>
      </c>
    </row>
    <row r="62" spans="1:6" x14ac:dyDescent="0.2">
      <c r="A62" s="20" t="s">
        <v>53</v>
      </c>
      <c r="B62" s="24" t="s">
        <v>763</v>
      </c>
      <c r="C62" s="21">
        <v>72</v>
      </c>
      <c r="D62" s="22">
        <v>2065291</v>
      </c>
      <c r="E62" s="22">
        <v>122568.61</v>
      </c>
      <c r="F62" s="23">
        <v>1.9145091812957502E-4</v>
      </c>
    </row>
    <row r="63" spans="1:6" x14ac:dyDescent="0.2">
      <c r="A63" s="20" t="s">
        <v>53</v>
      </c>
      <c r="B63" s="24" t="s">
        <v>8</v>
      </c>
      <c r="C63" s="21">
        <v>25</v>
      </c>
      <c r="D63" s="22">
        <v>225846</v>
      </c>
      <c r="E63" s="22">
        <v>13550.76</v>
      </c>
      <c r="F63" s="23">
        <v>2.1166148848008636E-5</v>
      </c>
    </row>
    <row r="64" spans="1:6" x14ac:dyDescent="0.2">
      <c r="A64" s="20" t="s">
        <v>53</v>
      </c>
      <c r="B64" s="24" t="s">
        <v>25</v>
      </c>
      <c r="C64" s="21">
        <v>19</v>
      </c>
      <c r="D64" s="22">
        <v>1050941</v>
      </c>
      <c r="E64" s="22">
        <v>63056.46</v>
      </c>
      <c r="F64" s="23">
        <v>9.8493547091713126E-5</v>
      </c>
    </row>
    <row r="65" spans="1:6" x14ac:dyDescent="0.2">
      <c r="A65" s="20" t="s">
        <v>53</v>
      </c>
      <c r="B65" s="24" t="s">
        <v>26</v>
      </c>
      <c r="C65" s="21">
        <v>17</v>
      </c>
      <c r="D65" s="22">
        <v>1229549</v>
      </c>
      <c r="E65" s="22">
        <v>73772.94</v>
      </c>
      <c r="F65" s="23">
        <v>1.1523257950072248E-4</v>
      </c>
    </row>
    <row r="66" spans="1:6" x14ac:dyDescent="0.2">
      <c r="A66" s="20" t="s">
        <v>55</v>
      </c>
      <c r="B66" s="24" t="s">
        <v>5</v>
      </c>
      <c r="C66" s="21">
        <v>8</v>
      </c>
      <c r="D66" s="22">
        <v>469037</v>
      </c>
      <c r="E66" s="22">
        <v>28142.22</v>
      </c>
      <c r="F66" s="23">
        <v>4.3957860476711686E-5</v>
      </c>
    </row>
    <row r="67" spans="1:6" x14ac:dyDescent="0.2">
      <c r="A67" s="20" t="s">
        <v>55</v>
      </c>
      <c r="B67" s="24" t="s">
        <v>1</v>
      </c>
      <c r="C67" s="21">
        <v>9</v>
      </c>
      <c r="D67" s="22">
        <v>1884188</v>
      </c>
      <c r="E67" s="22">
        <v>113051.28</v>
      </c>
      <c r="F67" s="23">
        <v>1.7658494578443582E-4</v>
      </c>
    </row>
    <row r="68" spans="1:6" x14ac:dyDescent="0.2">
      <c r="A68" s="20" t="s">
        <v>55</v>
      </c>
      <c r="B68" s="24" t="s">
        <v>7</v>
      </c>
      <c r="C68" s="21">
        <v>38</v>
      </c>
      <c r="D68" s="22">
        <v>2711688</v>
      </c>
      <c r="E68" s="22">
        <v>162701.28</v>
      </c>
      <c r="F68" s="23">
        <v>2.5413773915570272E-4</v>
      </c>
    </row>
    <row r="69" spans="1:6" x14ac:dyDescent="0.2">
      <c r="A69" s="20" t="s">
        <v>55</v>
      </c>
      <c r="B69" s="24" t="s">
        <v>3</v>
      </c>
      <c r="C69" s="21">
        <v>21</v>
      </c>
      <c r="D69" s="22">
        <v>5493551</v>
      </c>
      <c r="E69" s="22">
        <v>329613.06</v>
      </c>
      <c r="F69" s="23">
        <v>5.1485223634745224E-4</v>
      </c>
    </row>
    <row r="70" spans="1:6" x14ac:dyDescent="0.2">
      <c r="A70" s="20" t="s">
        <v>55</v>
      </c>
      <c r="B70" s="24" t="s">
        <v>2</v>
      </c>
      <c r="C70" s="21">
        <v>7</v>
      </c>
      <c r="D70" s="22">
        <v>2015707</v>
      </c>
      <c r="E70" s="22">
        <v>120942.42</v>
      </c>
      <c r="F70" s="23">
        <v>1.8891082594322213E-4</v>
      </c>
    </row>
    <row r="71" spans="1:6" x14ac:dyDescent="0.2">
      <c r="A71" s="20" t="s">
        <v>55</v>
      </c>
      <c r="B71" s="24" t="s">
        <v>6</v>
      </c>
      <c r="C71" s="21">
        <v>6</v>
      </c>
      <c r="D71" s="22">
        <v>575536</v>
      </c>
      <c r="E71" s="22">
        <v>34532.160000000003</v>
      </c>
      <c r="F71" s="23">
        <v>5.3938881553746801E-5</v>
      </c>
    </row>
    <row r="72" spans="1:6" x14ac:dyDescent="0.2">
      <c r="A72" s="20" t="s">
        <v>55</v>
      </c>
      <c r="B72" s="24" t="s">
        <v>10</v>
      </c>
      <c r="C72" s="21">
        <v>101</v>
      </c>
      <c r="D72" s="22">
        <v>4172658</v>
      </c>
      <c r="E72" s="22">
        <v>250359.48</v>
      </c>
      <c r="F72" s="23">
        <v>3.9105895309119501E-4</v>
      </c>
    </row>
    <row r="73" spans="1:6" x14ac:dyDescent="0.2">
      <c r="A73" s="20" t="s">
        <v>55</v>
      </c>
      <c r="B73" s="24" t="s">
        <v>4</v>
      </c>
      <c r="C73" s="21">
        <v>16</v>
      </c>
      <c r="D73" s="22">
        <v>2657198</v>
      </c>
      <c r="E73" s="22">
        <v>159431.88</v>
      </c>
      <c r="F73" s="23">
        <v>2.4903096971666913E-4</v>
      </c>
    </row>
    <row r="74" spans="1:6" x14ac:dyDescent="0.2">
      <c r="A74" s="20" t="s">
        <v>55</v>
      </c>
      <c r="B74" s="24" t="s">
        <v>763</v>
      </c>
      <c r="C74" s="21">
        <v>283</v>
      </c>
      <c r="D74" s="22">
        <v>5144385</v>
      </c>
      <c r="E74" s="22">
        <v>306089.28999999998</v>
      </c>
      <c r="F74" s="23">
        <v>4.7810834764406429E-4</v>
      </c>
    </row>
    <row r="75" spans="1:6" x14ac:dyDescent="0.2">
      <c r="A75" s="20" t="s">
        <v>55</v>
      </c>
      <c r="B75" s="24" t="s">
        <v>8</v>
      </c>
      <c r="C75" s="21">
        <v>90</v>
      </c>
      <c r="D75" s="22">
        <v>2242034</v>
      </c>
      <c r="E75" s="22">
        <v>134522.04</v>
      </c>
      <c r="F75" s="23">
        <v>2.1012205381674325E-4</v>
      </c>
    </row>
    <row r="76" spans="1:6" x14ac:dyDescent="0.2">
      <c r="A76" s="20" t="s">
        <v>55</v>
      </c>
      <c r="B76" s="24" t="s">
        <v>25</v>
      </c>
      <c r="C76" s="21">
        <v>55</v>
      </c>
      <c r="D76" s="22">
        <v>3990879</v>
      </c>
      <c r="E76" s="22">
        <v>239452.74</v>
      </c>
      <c r="F76" s="23">
        <v>3.7402273650359916E-4</v>
      </c>
    </row>
    <row r="77" spans="1:6" x14ac:dyDescent="0.2">
      <c r="A77" s="20" t="s">
        <v>55</v>
      </c>
      <c r="B77" s="24" t="s">
        <v>26</v>
      </c>
      <c r="C77" s="21">
        <v>29</v>
      </c>
      <c r="D77" s="22">
        <v>4045575</v>
      </c>
      <c r="E77" s="22">
        <v>242712.23</v>
      </c>
      <c r="F77" s="23">
        <v>3.7911402662375447E-4</v>
      </c>
    </row>
    <row r="78" spans="1:6" x14ac:dyDescent="0.2">
      <c r="A78" s="20" t="s">
        <v>68</v>
      </c>
      <c r="B78" s="24" t="s">
        <v>5</v>
      </c>
      <c r="C78" s="21">
        <v>87</v>
      </c>
      <c r="D78" s="22">
        <v>10701893</v>
      </c>
      <c r="E78" s="22">
        <v>642113.57999999996</v>
      </c>
      <c r="F78" s="23">
        <v>1.0029748598313084E-3</v>
      </c>
    </row>
    <row r="79" spans="1:6" x14ac:dyDescent="0.2">
      <c r="A79" s="20" t="s">
        <v>68</v>
      </c>
      <c r="B79" s="24" t="s">
        <v>1</v>
      </c>
      <c r="C79" s="21">
        <v>38</v>
      </c>
      <c r="D79" s="22">
        <v>76226851</v>
      </c>
      <c r="E79" s="22">
        <v>4573611.0599999996</v>
      </c>
      <c r="F79" s="23">
        <v>7.1439338065804828E-3</v>
      </c>
    </row>
    <row r="80" spans="1:6" x14ac:dyDescent="0.2">
      <c r="A80" s="20" t="s">
        <v>68</v>
      </c>
      <c r="B80" s="24" t="s">
        <v>7</v>
      </c>
      <c r="C80" s="21">
        <v>332</v>
      </c>
      <c r="D80" s="22">
        <v>56594925</v>
      </c>
      <c r="E80" s="22">
        <v>3388342.76</v>
      </c>
      <c r="F80" s="23">
        <v>5.2925568164613936E-3</v>
      </c>
    </row>
    <row r="81" spans="1:6" x14ac:dyDescent="0.2">
      <c r="A81" s="20" t="s">
        <v>68</v>
      </c>
      <c r="B81" s="24" t="s">
        <v>3</v>
      </c>
      <c r="C81" s="21">
        <v>123</v>
      </c>
      <c r="D81" s="22">
        <v>37124891</v>
      </c>
      <c r="E81" s="22">
        <v>2227493.46</v>
      </c>
      <c r="F81" s="23">
        <v>3.4793220551707633E-3</v>
      </c>
    </row>
    <row r="82" spans="1:6" x14ac:dyDescent="0.2">
      <c r="A82" s="20" t="s">
        <v>68</v>
      </c>
      <c r="B82" s="24" t="s">
        <v>2</v>
      </c>
      <c r="C82" s="21">
        <v>34</v>
      </c>
      <c r="D82" s="22">
        <v>63875478</v>
      </c>
      <c r="E82" s="22">
        <v>3832528.68</v>
      </c>
      <c r="F82" s="23">
        <v>5.9863706910270762E-3</v>
      </c>
    </row>
    <row r="83" spans="1:6" x14ac:dyDescent="0.2">
      <c r="A83" s="20" t="s">
        <v>68</v>
      </c>
      <c r="B83" s="24" t="s">
        <v>6</v>
      </c>
      <c r="C83" s="21">
        <v>61</v>
      </c>
      <c r="D83" s="22">
        <v>15870040</v>
      </c>
      <c r="E83" s="22">
        <v>952202.4</v>
      </c>
      <c r="F83" s="23">
        <v>1.487330432524158E-3</v>
      </c>
    </row>
    <row r="84" spans="1:6" x14ac:dyDescent="0.2">
      <c r="A84" s="20" t="s">
        <v>68</v>
      </c>
      <c r="B84" s="24" t="s">
        <v>10</v>
      </c>
      <c r="C84" s="21">
        <v>369</v>
      </c>
      <c r="D84" s="22">
        <v>30201270</v>
      </c>
      <c r="E84" s="22">
        <v>1812076.2</v>
      </c>
      <c r="F84" s="23">
        <v>2.8304445339695978E-3</v>
      </c>
    </row>
    <row r="85" spans="1:6" x14ac:dyDescent="0.2">
      <c r="A85" s="20" t="s">
        <v>68</v>
      </c>
      <c r="B85" s="24" t="s">
        <v>4</v>
      </c>
      <c r="C85" s="21">
        <v>89</v>
      </c>
      <c r="D85" s="22">
        <v>27126300</v>
      </c>
      <c r="E85" s="22">
        <v>1624663.37</v>
      </c>
      <c r="F85" s="23">
        <v>2.5377076058706177E-3</v>
      </c>
    </row>
    <row r="86" spans="1:6" x14ac:dyDescent="0.2">
      <c r="A86" s="20" t="s">
        <v>68</v>
      </c>
      <c r="B86" s="24" t="s">
        <v>763</v>
      </c>
      <c r="C86" s="21">
        <v>1186</v>
      </c>
      <c r="D86" s="22">
        <v>69189995</v>
      </c>
      <c r="E86" s="22">
        <v>4060923.03</v>
      </c>
      <c r="F86" s="23">
        <v>6.3431203351905158E-3</v>
      </c>
    </row>
    <row r="87" spans="1:6" x14ac:dyDescent="0.2">
      <c r="A87" s="20" t="s">
        <v>68</v>
      </c>
      <c r="B87" s="24" t="s">
        <v>8</v>
      </c>
      <c r="C87" s="21">
        <v>454</v>
      </c>
      <c r="D87" s="22">
        <v>36722909</v>
      </c>
      <c r="E87" s="22">
        <v>2203374.54</v>
      </c>
      <c r="F87" s="23">
        <v>3.4416485482402876E-3</v>
      </c>
    </row>
    <row r="88" spans="1:6" x14ac:dyDescent="0.2">
      <c r="A88" s="20" t="s">
        <v>68</v>
      </c>
      <c r="B88" s="24" t="s">
        <v>25</v>
      </c>
      <c r="C88" s="21">
        <v>90</v>
      </c>
      <c r="D88" s="22">
        <v>51561238</v>
      </c>
      <c r="E88" s="22">
        <v>3093674.28</v>
      </c>
      <c r="F88" s="23">
        <v>4.8322876574993538E-3</v>
      </c>
    </row>
    <row r="89" spans="1:6" x14ac:dyDescent="0.2">
      <c r="A89" s="20" t="s">
        <v>68</v>
      </c>
      <c r="B89" s="24" t="s">
        <v>26</v>
      </c>
      <c r="C89" s="21">
        <v>127</v>
      </c>
      <c r="D89" s="22">
        <v>44416179</v>
      </c>
      <c r="E89" s="22">
        <v>2654511.9700000002</v>
      </c>
      <c r="F89" s="23">
        <v>4.1463206104927425E-3</v>
      </c>
    </row>
    <row r="90" spans="1:6" x14ac:dyDescent="0.2">
      <c r="A90" s="20" t="s">
        <v>79</v>
      </c>
      <c r="B90" s="24" t="s">
        <v>5</v>
      </c>
      <c r="C90" s="21">
        <v>11</v>
      </c>
      <c r="D90" s="22">
        <v>657721</v>
      </c>
      <c r="E90" s="22">
        <v>39463.26</v>
      </c>
      <c r="F90" s="23">
        <v>6.1641209436789175E-5</v>
      </c>
    </row>
    <row r="91" spans="1:6" x14ac:dyDescent="0.2">
      <c r="A91" s="20" t="s">
        <v>79</v>
      </c>
      <c r="B91" s="24" t="s">
        <v>1</v>
      </c>
      <c r="C91" s="21">
        <v>11</v>
      </c>
      <c r="D91" s="22">
        <v>1320064</v>
      </c>
      <c r="E91" s="22">
        <v>79203.839999999997</v>
      </c>
      <c r="F91" s="23">
        <v>1.2371558988380431E-4</v>
      </c>
    </row>
    <row r="92" spans="1:6" x14ac:dyDescent="0.2">
      <c r="A92" s="20" t="s">
        <v>79</v>
      </c>
      <c r="B92" s="24" t="s">
        <v>7</v>
      </c>
      <c r="C92" s="21">
        <v>43</v>
      </c>
      <c r="D92" s="22">
        <v>5063806</v>
      </c>
      <c r="E92" s="22">
        <v>303828.36</v>
      </c>
      <c r="F92" s="23">
        <v>4.745767980546001E-4</v>
      </c>
    </row>
    <row r="93" spans="1:6" x14ac:dyDescent="0.2">
      <c r="A93" s="20" t="s">
        <v>79</v>
      </c>
      <c r="B93" s="24" t="s">
        <v>3</v>
      </c>
      <c r="C93" s="21">
        <v>20</v>
      </c>
      <c r="D93" s="22">
        <v>6570549</v>
      </c>
      <c r="E93" s="22">
        <v>394232.94</v>
      </c>
      <c r="F93" s="23">
        <v>6.1578782952602352E-4</v>
      </c>
    </row>
    <row r="94" spans="1:6" x14ac:dyDescent="0.2">
      <c r="A94" s="20" t="s">
        <v>79</v>
      </c>
      <c r="B94" s="24" t="s">
        <v>2</v>
      </c>
      <c r="C94" s="21">
        <v>9</v>
      </c>
      <c r="D94" s="22">
        <v>7634534</v>
      </c>
      <c r="E94" s="22">
        <v>458072.04</v>
      </c>
      <c r="F94" s="23">
        <v>7.1550385231167592E-4</v>
      </c>
    </row>
    <row r="95" spans="1:6" x14ac:dyDescent="0.2">
      <c r="A95" s="20" t="s">
        <v>79</v>
      </c>
      <c r="B95" s="24" t="s">
        <v>6</v>
      </c>
      <c r="C95" s="21">
        <v>9</v>
      </c>
      <c r="D95" s="22">
        <v>5051689</v>
      </c>
      <c r="E95" s="22">
        <v>303101.34000000003</v>
      </c>
      <c r="F95" s="23">
        <v>4.7344120023311417E-4</v>
      </c>
    </row>
    <row r="96" spans="1:6" x14ac:dyDescent="0.2">
      <c r="A96" s="20" t="s">
        <v>79</v>
      </c>
      <c r="B96" s="24" t="s">
        <v>10</v>
      </c>
      <c r="C96" s="21">
        <v>117</v>
      </c>
      <c r="D96" s="22">
        <v>10880159</v>
      </c>
      <c r="E96" s="22">
        <v>652809.54</v>
      </c>
      <c r="F96" s="23">
        <v>1.019681840209704E-3</v>
      </c>
    </row>
    <row r="97" spans="1:6" x14ac:dyDescent="0.2">
      <c r="A97" s="20" t="s">
        <v>79</v>
      </c>
      <c r="B97" s="24" t="s">
        <v>4</v>
      </c>
      <c r="C97" s="21">
        <v>11</v>
      </c>
      <c r="D97" s="22">
        <v>2576311</v>
      </c>
      <c r="E97" s="22">
        <v>154578.66</v>
      </c>
      <c r="F97" s="23">
        <v>2.41450289598939E-4</v>
      </c>
    </row>
    <row r="98" spans="1:6" x14ac:dyDescent="0.2">
      <c r="A98" s="20" t="s">
        <v>79</v>
      </c>
      <c r="B98" s="24" t="s">
        <v>763</v>
      </c>
      <c r="C98" s="21">
        <v>237</v>
      </c>
      <c r="D98" s="22">
        <v>6940429</v>
      </c>
      <c r="E98" s="22">
        <v>408320.44</v>
      </c>
      <c r="F98" s="23">
        <v>6.3779236077713569E-4</v>
      </c>
    </row>
    <row r="99" spans="1:6" x14ac:dyDescent="0.2">
      <c r="A99" s="20" t="s">
        <v>79</v>
      </c>
      <c r="B99" s="24" t="s">
        <v>8</v>
      </c>
      <c r="C99" s="21">
        <v>102</v>
      </c>
      <c r="D99" s="22">
        <v>2967586</v>
      </c>
      <c r="E99" s="22">
        <v>178055.16</v>
      </c>
      <c r="F99" s="23">
        <v>2.7812034304467006E-4</v>
      </c>
    </row>
    <row r="100" spans="1:6" x14ac:dyDescent="0.2">
      <c r="A100" s="20" t="s">
        <v>79</v>
      </c>
      <c r="B100" s="24" t="s">
        <v>25</v>
      </c>
      <c r="C100" s="21">
        <v>43</v>
      </c>
      <c r="D100" s="22">
        <v>3517241</v>
      </c>
      <c r="E100" s="22">
        <v>211034.46</v>
      </c>
      <c r="F100" s="23">
        <v>3.2963367312380444E-4</v>
      </c>
    </row>
    <row r="101" spans="1:6" x14ac:dyDescent="0.2">
      <c r="A101" s="20" t="s">
        <v>79</v>
      </c>
      <c r="B101" s="24" t="s">
        <v>26</v>
      </c>
      <c r="C101" s="21">
        <v>21</v>
      </c>
      <c r="D101" s="22">
        <v>4798334</v>
      </c>
      <c r="E101" s="22">
        <v>287900.03999999998</v>
      </c>
      <c r="F101" s="23">
        <v>4.4969692474722007E-4</v>
      </c>
    </row>
    <row r="102" spans="1:6" x14ac:dyDescent="0.2">
      <c r="A102" s="20" t="s">
        <v>82</v>
      </c>
      <c r="B102" s="24" t="s">
        <v>5</v>
      </c>
      <c r="C102" s="69">
        <v>8</v>
      </c>
      <c r="D102" s="70">
        <v>549070</v>
      </c>
      <c r="E102" s="70">
        <v>32944.199999999997</v>
      </c>
      <c r="F102" s="71">
        <v>5.1458504237294884E-5</v>
      </c>
    </row>
    <row r="103" spans="1:6" x14ac:dyDescent="0.2">
      <c r="A103" s="20" t="s">
        <v>82</v>
      </c>
      <c r="B103" s="24" t="s">
        <v>1</v>
      </c>
      <c r="C103" s="21">
        <v>10</v>
      </c>
      <c r="D103" s="22">
        <v>1766495</v>
      </c>
      <c r="E103" s="22">
        <v>105989.7</v>
      </c>
      <c r="F103" s="23">
        <v>1.6555482988081708E-4</v>
      </c>
    </row>
    <row r="104" spans="1:6" x14ac:dyDescent="0.2">
      <c r="A104" s="20" t="s">
        <v>82</v>
      </c>
      <c r="B104" s="24" t="s">
        <v>7</v>
      </c>
      <c r="C104" s="21">
        <v>50</v>
      </c>
      <c r="D104" s="22">
        <v>5620218</v>
      </c>
      <c r="E104" s="22">
        <v>337213.08</v>
      </c>
      <c r="F104" s="23">
        <v>5.2672339003682781E-4</v>
      </c>
    </row>
    <row r="105" spans="1:6" x14ac:dyDescent="0.2">
      <c r="A105" s="20" t="s">
        <v>82</v>
      </c>
      <c r="B105" s="24" t="s">
        <v>3</v>
      </c>
      <c r="C105" s="21">
        <v>19</v>
      </c>
      <c r="D105" s="22">
        <v>6802928</v>
      </c>
      <c r="E105" s="22">
        <v>408175.68</v>
      </c>
      <c r="F105" s="23">
        <v>6.3756624713426715E-4</v>
      </c>
    </row>
    <row r="106" spans="1:6" x14ac:dyDescent="0.2">
      <c r="A106" s="20" t="s">
        <v>82</v>
      </c>
      <c r="B106" s="24" t="s">
        <v>2</v>
      </c>
      <c r="C106" s="69">
        <v>7</v>
      </c>
      <c r="D106" s="70">
        <v>9812508</v>
      </c>
      <c r="E106" s="70">
        <v>588750.48</v>
      </c>
      <c r="F106" s="71">
        <v>9.1962224214852382E-4</v>
      </c>
    </row>
    <row r="107" spans="1:6" x14ac:dyDescent="0.2">
      <c r="A107" s="20" t="s">
        <v>82</v>
      </c>
      <c r="B107" s="24" t="s">
        <v>6</v>
      </c>
      <c r="C107" s="21">
        <v>14</v>
      </c>
      <c r="D107" s="22">
        <v>683042</v>
      </c>
      <c r="E107" s="22">
        <v>40982.519999999997</v>
      </c>
      <c r="F107" s="23">
        <v>6.4014278054256053E-5</v>
      </c>
    </row>
    <row r="108" spans="1:6" x14ac:dyDescent="0.2">
      <c r="A108" s="20" t="s">
        <v>82</v>
      </c>
      <c r="B108" s="24" t="s">
        <v>10</v>
      </c>
      <c r="C108" s="21">
        <v>124</v>
      </c>
      <c r="D108" s="22">
        <v>4867224</v>
      </c>
      <c r="E108" s="22">
        <v>292033.44</v>
      </c>
      <c r="F108" s="23">
        <v>4.5615325336999544E-4</v>
      </c>
    </row>
    <row r="109" spans="1:6" x14ac:dyDescent="0.2">
      <c r="A109" s="20" t="s">
        <v>82</v>
      </c>
      <c r="B109" s="24" t="s">
        <v>4</v>
      </c>
      <c r="C109" s="21">
        <v>15</v>
      </c>
      <c r="D109" s="22">
        <v>4208287</v>
      </c>
      <c r="E109" s="22">
        <v>252497.22</v>
      </c>
      <c r="F109" s="23">
        <v>3.9439808115769028E-4</v>
      </c>
    </row>
    <row r="110" spans="1:6" x14ac:dyDescent="0.2">
      <c r="A110" s="20" t="s">
        <v>82</v>
      </c>
      <c r="B110" s="24" t="s">
        <v>763</v>
      </c>
      <c r="C110" s="21">
        <v>262</v>
      </c>
      <c r="D110" s="22">
        <v>6617389</v>
      </c>
      <c r="E110" s="22">
        <v>388838.34</v>
      </c>
      <c r="F110" s="23">
        <v>6.0736151937253635E-4</v>
      </c>
    </row>
    <row r="111" spans="1:6" x14ac:dyDescent="0.2">
      <c r="A111" s="20" t="s">
        <v>82</v>
      </c>
      <c r="B111" s="24" t="s">
        <v>8</v>
      </c>
      <c r="C111" s="21">
        <v>88</v>
      </c>
      <c r="D111" s="22">
        <v>2382631</v>
      </c>
      <c r="E111" s="22">
        <v>142957.85999999999</v>
      </c>
      <c r="F111" s="23">
        <v>2.2329871857761332E-4</v>
      </c>
    </row>
    <row r="112" spans="1:6" x14ac:dyDescent="0.2">
      <c r="A112" s="20" t="s">
        <v>82</v>
      </c>
      <c r="B112" s="24" t="s">
        <v>25</v>
      </c>
      <c r="C112" s="21">
        <v>31</v>
      </c>
      <c r="D112" s="22">
        <v>7239106</v>
      </c>
      <c r="E112" s="22">
        <v>434346.36</v>
      </c>
      <c r="F112" s="23">
        <v>6.7844458224857829E-4</v>
      </c>
    </row>
    <row r="113" spans="1:6" x14ac:dyDescent="0.2">
      <c r="A113" s="20" t="s">
        <v>82</v>
      </c>
      <c r="B113" s="24" t="s">
        <v>26</v>
      </c>
      <c r="C113" s="21">
        <v>32</v>
      </c>
      <c r="D113" s="22">
        <v>3477038</v>
      </c>
      <c r="E113" s="22">
        <v>208574.98</v>
      </c>
      <c r="F113" s="23">
        <v>3.2579199046034501E-4</v>
      </c>
    </row>
    <row r="114" spans="1:6" x14ac:dyDescent="0.2">
      <c r="A114" s="20" t="s">
        <v>89</v>
      </c>
      <c r="B114" s="24" t="s">
        <v>5</v>
      </c>
      <c r="C114" s="69">
        <v>6</v>
      </c>
      <c r="D114" s="70">
        <v>60665</v>
      </c>
      <c r="E114" s="70">
        <v>3639.9</v>
      </c>
      <c r="F114" s="71">
        <v>5.6854866584506433E-6</v>
      </c>
    </row>
    <row r="115" spans="1:6" x14ac:dyDescent="0.2">
      <c r="A115" s="20" t="s">
        <v>89</v>
      </c>
      <c r="B115" s="24" t="s">
        <v>1</v>
      </c>
      <c r="C115" s="21">
        <v>15</v>
      </c>
      <c r="D115" s="22">
        <v>2221665</v>
      </c>
      <c r="E115" s="22">
        <v>133299.9</v>
      </c>
      <c r="F115" s="23">
        <v>2.0821308360746308E-4</v>
      </c>
    </row>
    <row r="116" spans="1:6" x14ac:dyDescent="0.2">
      <c r="A116" s="20" t="s">
        <v>89</v>
      </c>
      <c r="B116" s="24" t="s">
        <v>7</v>
      </c>
      <c r="C116" s="21">
        <v>42</v>
      </c>
      <c r="D116" s="22">
        <v>3974444</v>
      </c>
      <c r="E116" s="22">
        <v>238466.64</v>
      </c>
      <c r="F116" s="23">
        <v>3.7248245836576623E-4</v>
      </c>
    </row>
    <row r="117" spans="1:6" x14ac:dyDescent="0.2">
      <c r="A117" s="20" t="s">
        <v>89</v>
      </c>
      <c r="B117" s="24" t="s">
        <v>3</v>
      </c>
      <c r="C117" s="21">
        <v>21</v>
      </c>
      <c r="D117" s="22">
        <v>4888203</v>
      </c>
      <c r="E117" s="22">
        <v>293292.18</v>
      </c>
      <c r="F117" s="23">
        <v>4.5811939240580907E-4</v>
      </c>
    </row>
    <row r="118" spans="1:6" x14ac:dyDescent="0.2">
      <c r="A118" s="20" t="s">
        <v>89</v>
      </c>
      <c r="B118" s="24" t="s">
        <v>2</v>
      </c>
      <c r="C118" s="69">
        <v>6</v>
      </c>
      <c r="D118" s="70">
        <v>7161179</v>
      </c>
      <c r="E118" s="70">
        <v>429670.74</v>
      </c>
      <c r="F118" s="71">
        <v>6.7114131151861732E-4</v>
      </c>
    </row>
    <row r="119" spans="1:6" x14ac:dyDescent="0.2">
      <c r="A119" s="20" t="s">
        <v>89</v>
      </c>
      <c r="B119" s="24" t="s">
        <v>6</v>
      </c>
      <c r="C119" s="21">
        <v>12</v>
      </c>
      <c r="D119" s="22">
        <v>824073</v>
      </c>
      <c r="E119" s="22">
        <v>49444.38</v>
      </c>
      <c r="F119" s="23">
        <v>7.7231617029413938E-5</v>
      </c>
    </row>
    <row r="120" spans="1:6" x14ac:dyDescent="0.2">
      <c r="A120" s="20" t="s">
        <v>89</v>
      </c>
      <c r="B120" s="24" t="s">
        <v>10</v>
      </c>
      <c r="C120" s="21">
        <v>86</v>
      </c>
      <c r="D120" s="22">
        <v>5037075</v>
      </c>
      <c r="E120" s="22">
        <v>302224.5</v>
      </c>
      <c r="F120" s="23">
        <v>4.7207158510039187E-4</v>
      </c>
    </row>
    <row r="121" spans="1:6" x14ac:dyDescent="0.2">
      <c r="A121" s="20" t="s">
        <v>89</v>
      </c>
      <c r="B121" s="24" t="s">
        <v>4</v>
      </c>
      <c r="C121" s="21">
        <v>25</v>
      </c>
      <c r="D121" s="22">
        <v>4664866</v>
      </c>
      <c r="E121" s="22">
        <v>279891.96000000002</v>
      </c>
      <c r="F121" s="23">
        <v>4.371883855016899E-4</v>
      </c>
    </row>
    <row r="122" spans="1:6" x14ac:dyDescent="0.2">
      <c r="A122" s="20" t="s">
        <v>89</v>
      </c>
      <c r="B122" s="24" t="s">
        <v>763</v>
      </c>
      <c r="C122" s="21">
        <v>222</v>
      </c>
      <c r="D122" s="22">
        <v>3958498</v>
      </c>
      <c r="E122" s="22">
        <v>233489.26</v>
      </c>
      <c r="F122" s="23">
        <v>3.6470784159496508E-4</v>
      </c>
    </row>
    <row r="123" spans="1:6" x14ac:dyDescent="0.2">
      <c r="A123" s="20" t="s">
        <v>89</v>
      </c>
      <c r="B123" s="24" t="s">
        <v>8</v>
      </c>
      <c r="C123" s="21">
        <v>88</v>
      </c>
      <c r="D123" s="22">
        <v>2633098</v>
      </c>
      <c r="E123" s="22">
        <v>157985.88</v>
      </c>
      <c r="F123" s="23">
        <v>2.46772332471657E-4</v>
      </c>
    </row>
    <row r="124" spans="1:6" x14ac:dyDescent="0.2">
      <c r="A124" s="20" t="s">
        <v>89</v>
      </c>
      <c r="B124" s="24" t="s">
        <v>25</v>
      </c>
      <c r="C124" s="21">
        <v>27</v>
      </c>
      <c r="D124" s="22">
        <v>3061909</v>
      </c>
      <c r="E124" s="22">
        <v>183714.54</v>
      </c>
      <c r="F124" s="23">
        <v>2.869602368563414E-4</v>
      </c>
    </row>
    <row r="125" spans="1:6" x14ac:dyDescent="0.2">
      <c r="A125" s="20" t="s">
        <v>89</v>
      </c>
      <c r="B125" s="24" t="s">
        <v>26</v>
      </c>
      <c r="C125" s="21">
        <v>34</v>
      </c>
      <c r="D125" s="22">
        <v>7406410</v>
      </c>
      <c r="E125" s="22">
        <v>440399.6</v>
      </c>
      <c r="F125" s="23">
        <v>6.8789968136130099E-4</v>
      </c>
    </row>
    <row r="126" spans="1:6" x14ac:dyDescent="0.2">
      <c r="A126" s="20" t="s">
        <v>100</v>
      </c>
      <c r="B126" s="24" t="s">
        <v>5</v>
      </c>
      <c r="C126" s="21">
        <v>15</v>
      </c>
      <c r="D126" s="22">
        <v>1079527</v>
      </c>
      <c r="E126" s="22">
        <v>64771.62</v>
      </c>
      <c r="F126" s="23">
        <v>1.011726095102159E-4</v>
      </c>
    </row>
    <row r="127" spans="1:6" x14ac:dyDescent="0.2">
      <c r="A127" s="20" t="s">
        <v>100</v>
      </c>
      <c r="B127" s="24" t="s">
        <v>1</v>
      </c>
      <c r="C127" s="21">
        <v>9</v>
      </c>
      <c r="D127" s="22">
        <v>2655181</v>
      </c>
      <c r="E127" s="22">
        <v>159310.85999999999</v>
      </c>
      <c r="F127" s="23">
        <v>2.4884193771155752E-4</v>
      </c>
    </row>
    <row r="128" spans="1:6" x14ac:dyDescent="0.2">
      <c r="A128" s="20" t="s">
        <v>100</v>
      </c>
      <c r="B128" s="24" t="s">
        <v>7</v>
      </c>
      <c r="C128" s="21">
        <v>50</v>
      </c>
      <c r="D128" s="22">
        <v>5406007</v>
      </c>
      <c r="E128" s="22">
        <v>324360.42</v>
      </c>
      <c r="F128" s="23">
        <v>5.0664766626540487E-4</v>
      </c>
    </row>
    <row r="129" spans="1:6" x14ac:dyDescent="0.2">
      <c r="A129" s="20" t="s">
        <v>100</v>
      </c>
      <c r="B129" s="24" t="s">
        <v>3</v>
      </c>
      <c r="C129" s="21">
        <v>28</v>
      </c>
      <c r="D129" s="22">
        <v>6609979</v>
      </c>
      <c r="E129" s="22">
        <v>396598.74</v>
      </c>
      <c r="F129" s="23">
        <v>6.1948318498539396E-4</v>
      </c>
    </row>
    <row r="130" spans="1:6" x14ac:dyDescent="0.2">
      <c r="A130" s="20" t="s">
        <v>100</v>
      </c>
      <c r="B130" s="24" t="s">
        <v>2</v>
      </c>
      <c r="C130" s="61" t="s">
        <v>762</v>
      </c>
      <c r="D130" s="62" t="s">
        <v>762</v>
      </c>
      <c r="E130" s="62" t="s">
        <v>762</v>
      </c>
      <c r="F130" s="63" t="s">
        <v>762</v>
      </c>
    </row>
    <row r="131" spans="1:6" x14ac:dyDescent="0.2">
      <c r="A131" s="20" t="s">
        <v>100</v>
      </c>
      <c r="B131" s="24" t="s">
        <v>6</v>
      </c>
      <c r="C131" s="61" t="s">
        <v>762</v>
      </c>
      <c r="D131" s="62" t="s">
        <v>762</v>
      </c>
      <c r="E131" s="62" t="s">
        <v>762</v>
      </c>
      <c r="F131" s="63" t="s">
        <v>762</v>
      </c>
    </row>
    <row r="132" spans="1:6" x14ac:dyDescent="0.2">
      <c r="A132" s="20" t="s">
        <v>100</v>
      </c>
      <c r="B132" s="24" t="s">
        <v>10</v>
      </c>
      <c r="C132" s="21">
        <v>86</v>
      </c>
      <c r="D132" s="22">
        <v>3867111</v>
      </c>
      <c r="E132" s="22">
        <v>232026.66</v>
      </c>
      <c r="F132" s="23">
        <v>3.6242327531933938E-4</v>
      </c>
    </row>
    <row r="133" spans="1:6" x14ac:dyDescent="0.2">
      <c r="A133" s="20" t="s">
        <v>100</v>
      </c>
      <c r="B133" s="24" t="s">
        <v>4</v>
      </c>
      <c r="C133" s="21">
        <v>15</v>
      </c>
      <c r="D133" s="22">
        <v>4253613</v>
      </c>
      <c r="E133" s="22">
        <v>255216.78</v>
      </c>
      <c r="F133" s="23">
        <v>3.9864600612729274E-4</v>
      </c>
    </row>
    <row r="134" spans="1:6" x14ac:dyDescent="0.2">
      <c r="A134" s="20" t="s">
        <v>100</v>
      </c>
      <c r="B134" s="24" t="s">
        <v>763</v>
      </c>
      <c r="C134" s="21">
        <v>220</v>
      </c>
      <c r="D134" s="22">
        <v>8985876</v>
      </c>
      <c r="E134" s="22">
        <v>523740.12</v>
      </c>
      <c r="F134" s="23">
        <v>8.1807672319441163E-4</v>
      </c>
    </row>
    <row r="135" spans="1:6" x14ac:dyDescent="0.2">
      <c r="A135" s="20" t="s">
        <v>100</v>
      </c>
      <c r="B135" s="24" t="s">
        <v>8</v>
      </c>
      <c r="C135" s="21">
        <v>75</v>
      </c>
      <c r="D135" s="22">
        <v>2734225</v>
      </c>
      <c r="E135" s="22">
        <v>164053.5</v>
      </c>
      <c r="F135" s="23">
        <v>2.5624989299764627E-4</v>
      </c>
    </row>
    <row r="136" spans="1:6" x14ac:dyDescent="0.2">
      <c r="A136" s="20" t="s">
        <v>100</v>
      </c>
      <c r="B136" s="24" t="s">
        <v>25</v>
      </c>
      <c r="C136" s="21">
        <v>43</v>
      </c>
      <c r="D136" s="22">
        <v>4236235</v>
      </c>
      <c r="E136" s="22">
        <v>254174.1</v>
      </c>
      <c r="F136" s="23">
        <v>3.9701735060680227E-4</v>
      </c>
    </row>
    <row r="137" spans="1:6" x14ac:dyDescent="0.2">
      <c r="A137" s="20" t="s">
        <v>100</v>
      </c>
      <c r="B137" s="24" t="s">
        <v>26</v>
      </c>
      <c r="C137" s="21">
        <v>37</v>
      </c>
      <c r="D137" s="22">
        <v>3772033</v>
      </c>
      <c r="E137" s="22">
        <v>226321.98</v>
      </c>
      <c r="F137" s="23">
        <v>3.535126233699094E-4</v>
      </c>
    </row>
    <row r="138" spans="1:6" x14ac:dyDescent="0.2">
      <c r="A138" s="20" t="s">
        <v>107</v>
      </c>
      <c r="B138" s="24" t="s">
        <v>5</v>
      </c>
      <c r="C138" s="61" t="s">
        <v>762</v>
      </c>
      <c r="D138" s="62" t="s">
        <v>762</v>
      </c>
      <c r="E138" s="62" t="s">
        <v>762</v>
      </c>
      <c r="F138" s="63" t="s">
        <v>762</v>
      </c>
    </row>
    <row r="139" spans="1:6" x14ac:dyDescent="0.2">
      <c r="A139" s="20" t="s">
        <v>107</v>
      </c>
      <c r="B139" s="24" t="s">
        <v>1</v>
      </c>
      <c r="C139" s="21">
        <v>6</v>
      </c>
      <c r="D139" s="22">
        <v>486995</v>
      </c>
      <c r="E139" s="22">
        <v>29219.7</v>
      </c>
      <c r="F139" s="23">
        <v>4.5640873242102879E-5</v>
      </c>
    </row>
    <row r="140" spans="1:6" x14ac:dyDescent="0.2">
      <c r="A140" s="20" t="s">
        <v>107</v>
      </c>
      <c r="B140" s="24" t="s">
        <v>7</v>
      </c>
      <c r="C140" s="21">
        <v>21</v>
      </c>
      <c r="D140" s="22">
        <v>864504</v>
      </c>
      <c r="E140" s="22">
        <v>51870.239999999998</v>
      </c>
      <c r="F140" s="23">
        <v>8.1020785595931996E-5</v>
      </c>
    </row>
    <row r="141" spans="1:6" x14ac:dyDescent="0.2">
      <c r="A141" s="20" t="s">
        <v>107</v>
      </c>
      <c r="B141" s="24" t="s">
        <v>3</v>
      </c>
      <c r="C141" s="21">
        <v>19</v>
      </c>
      <c r="D141" s="22">
        <v>3805662</v>
      </c>
      <c r="E141" s="22">
        <v>228339.72</v>
      </c>
      <c r="F141" s="23">
        <v>3.5666431266088506E-4</v>
      </c>
    </row>
    <row r="142" spans="1:6" x14ac:dyDescent="0.2">
      <c r="A142" s="20" t="s">
        <v>107</v>
      </c>
      <c r="B142" s="24" t="s">
        <v>2</v>
      </c>
      <c r="C142" s="61" t="s">
        <v>762</v>
      </c>
      <c r="D142" s="62" t="s">
        <v>762</v>
      </c>
      <c r="E142" s="62" t="s">
        <v>762</v>
      </c>
      <c r="F142" s="63" t="s">
        <v>762</v>
      </c>
    </row>
    <row r="143" spans="1:6" x14ac:dyDescent="0.2">
      <c r="A143" s="20" t="s">
        <v>107</v>
      </c>
      <c r="B143" s="24" t="s">
        <v>6</v>
      </c>
      <c r="C143" s="61" t="s">
        <v>762</v>
      </c>
      <c r="D143" s="62" t="s">
        <v>762</v>
      </c>
      <c r="E143" s="62" t="s">
        <v>762</v>
      </c>
      <c r="F143" s="63" t="s">
        <v>762</v>
      </c>
    </row>
    <row r="144" spans="1:6" x14ac:dyDescent="0.2">
      <c r="A144" s="20" t="s">
        <v>107</v>
      </c>
      <c r="B144" s="24" t="s">
        <v>10</v>
      </c>
      <c r="C144" s="21">
        <v>82</v>
      </c>
      <c r="D144" s="22">
        <v>2509445</v>
      </c>
      <c r="E144" s="22">
        <v>150566.70000000001</v>
      </c>
      <c r="F144" s="23">
        <v>2.3518364901698962E-4</v>
      </c>
    </row>
    <row r="145" spans="1:6" x14ac:dyDescent="0.2">
      <c r="A145" s="20" t="s">
        <v>107</v>
      </c>
      <c r="B145" s="24" t="s">
        <v>4</v>
      </c>
      <c r="C145" s="21">
        <v>6</v>
      </c>
      <c r="D145" s="22">
        <v>940317</v>
      </c>
      <c r="E145" s="22">
        <v>56419.02</v>
      </c>
      <c r="F145" s="23">
        <v>8.8125933540168685E-5</v>
      </c>
    </row>
    <row r="146" spans="1:6" x14ac:dyDescent="0.2">
      <c r="A146" s="20" t="s">
        <v>107</v>
      </c>
      <c r="B146" s="24" t="s">
        <v>763</v>
      </c>
      <c r="C146" s="21">
        <v>149</v>
      </c>
      <c r="D146" s="22">
        <v>2186437</v>
      </c>
      <c r="E146" s="22">
        <v>130276.81</v>
      </c>
      <c r="F146" s="23">
        <v>2.0349104787508154E-4</v>
      </c>
    </row>
    <row r="147" spans="1:6" x14ac:dyDescent="0.2">
      <c r="A147" s="20" t="s">
        <v>107</v>
      </c>
      <c r="B147" s="24" t="s">
        <v>8</v>
      </c>
      <c r="C147" s="21">
        <v>64</v>
      </c>
      <c r="D147" s="22">
        <v>664110</v>
      </c>
      <c r="E147" s="22">
        <v>39846.6</v>
      </c>
      <c r="F147" s="23">
        <v>6.223998260518679E-5</v>
      </c>
    </row>
    <row r="148" spans="1:6" x14ac:dyDescent="0.2">
      <c r="A148" s="20" t="s">
        <v>107</v>
      </c>
      <c r="B148" s="24" t="s">
        <v>25</v>
      </c>
      <c r="C148" s="21">
        <v>32</v>
      </c>
      <c r="D148" s="22">
        <v>1844166</v>
      </c>
      <c r="E148" s="22">
        <v>110649.96</v>
      </c>
      <c r="F148" s="23">
        <v>1.7283410844751157E-4</v>
      </c>
    </row>
    <row r="149" spans="1:6" x14ac:dyDescent="0.2">
      <c r="A149" s="20" t="s">
        <v>107</v>
      </c>
      <c r="B149" s="24" t="s">
        <v>26</v>
      </c>
      <c r="C149" s="21">
        <v>39</v>
      </c>
      <c r="D149" s="22">
        <v>3116217</v>
      </c>
      <c r="E149" s="22">
        <v>186973.02</v>
      </c>
      <c r="F149" s="23">
        <v>2.9204994936680268E-4</v>
      </c>
    </row>
    <row r="150" spans="1:6" x14ac:dyDescent="0.2">
      <c r="A150" s="20" t="s">
        <v>116</v>
      </c>
      <c r="B150" s="24" t="s">
        <v>5</v>
      </c>
      <c r="C150" s="61" t="s">
        <v>762</v>
      </c>
      <c r="D150" s="62" t="s">
        <v>762</v>
      </c>
      <c r="E150" s="62" t="s">
        <v>762</v>
      </c>
      <c r="F150" s="63" t="s">
        <v>762</v>
      </c>
    </row>
    <row r="151" spans="1:6" x14ac:dyDescent="0.2">
      <c r="A151" s="20" t="s">
        <v>116</v>
      </c>
      <c r="B151" s="24" t="s">
        <v>1</v>
      </c>
      <c r="C151" s="21">
        <v>8</v>
      </c>
      <c r="D151" s="22">
        <v>400360</v>
      </c>
      <c r="E151" s="22">
        <v>24021.599999999999</v>
      </c>
      <c r="F151" s="23">
        <v>3.7521494083529205E-5</v>
      </c>
    </row>
    <row r="152" spans="1:6" x14ac:dyDescent="0.2">
      <c r="A152" s="20" t="s">
        <v>116</v>
      </c>
      <c r="B152" s="24" t="s">
        <v>7</v>
      </c>
      <c r="C152" s="21">
        <v>19</v>
      </c>
      <c r="D152" s="22">
        <v>1026366</v>
      </c>
      <c r="E152" s="22">
        <v>61581.96</v>
      </c>
      <c r="F152" s="23">
        <v>9.6190393137515081E-5</v>
      </c>
    </row>
    <row r="153" spans="1:6" x14ac:dyDescent="0.2">
      <c r="A153" s="20" t="s">
        <v>116</v>
      </c>
      <c r="B153" s="24" t="s">
        <v>3</v>
      </c>
      <c r="C153" s="21">
        <v>11</v>
      </c>
      <c r="D153" s="22">
        <v>2842470</v>
      </c>
      <c r="E153" s="22">
        <v>170548.2</v>
      </c>
      <c r="F153" s="23">
        <v>2.6639454812571006E-4</v>
      </c>
    </row>
    <row r="154" spans="1:6" x14ac:dyDescent="0.2">
      <c r="A154" s="20" t="s">
        <v>116</v>
      </c>
      <c r="B154" s="24" t="s">
        <v>2</v>
      </c>
      <c r="C154" s="61" t="s">
        <v>762</v>
      </c>
      <c r="D154" s="62" t="s">
        <v>762</v>
      </c>
      <c r="E154" s="62" t="s">
        <v>762</v>
      </c>
      <c r="F154" s="63" t="s">
        <v>762</v>
      </c>
    </row>
    <row r="155" spans="1:6" x14ac:dyDescent="0.2">
      <c r="A155" s="20" t="s">
        <v>116</v>
      </c>
      <c r="B155" s="24" t="s">
        <v>6</v>
      </c>
      <c r="C155" s="61" t="s">
        <v>762</v>
      </c>
      <c r="D155" s="62" t="s">
        <v>762</v>
      </c>
      <c r="E155" s="62" t="s">
        <v>762</v>
      </c>
      <c r="F155" s="63" t="s">
        <v>762</v>
      </c>
    </row>
    <row r="156" spans="1:6" x14ac:dyDescent="0.2">
      <c r="A156" s="20" t="s">
        <v>116</v>
      </c>
      <c r="B156" s="24" t="s">
        <v>10</v>
      </c>
      <c r="C156" s="21">
        <v>52</v>
      </c>
      <c r="D156" s="22">
        <v>1839223</v>
      </c>
      <c r="E156" s="22">
        <v>110353.38</v>
      </c>
      <c r="F156" s="23">
        <v>1.7237085351381467E-4</v>
      </c>
    </row>
    <row r="157" spans="1:6" x14ac:dyDescent="0.2">
      <c r="A157" s="20" t="s">
        <v>116</v>
      </c>
      <c r="B157" s="24" t="s">
        <v>4</v>
      </c>
      <c r="C157" s="21">
        <v>11</v>
      </c>
      <c r="D157" s="22">
        <v>1653211</v>
      </c>
      <c r="E157" s="22">
        <v>99192.66</v>
      </c>
      <c r="F157" s="23">
        <v>1.5493792275783147E-4</v>
      </c>
    </row>
    <row r="158" spans="1:6" x14ac:dyDescent="0.2">
      <c r="A158" s="20" t="s">
        <v>116</v>
      </c>
      <c r="B158" s="24" t="s">
        <v>763</v>
      </c>
      <c r="C158" s="21">
        <v>112</v>
      </c>
      <c r="D158" s="22">
        <v>1511108</v>
      </c>
      <c r="E158" s="22">
        <v>89751.91</v>
      </c>
      <c r="F158" s="23">
        <v>1.4019156759126979E-4</v>
      </c>
    </row>
    <row r="159" spans="1:6" x14ac:dyDescent="0.2">
      <c r="A159" s="20" t="s">
        <v>116</v>
      </c>
      <c r="B159" s="24" t="s">
        <v>8</v>
      </c>
      <c r="C159" s="21">
        <v>44</v>
      </c>
      <c r="D159" s="22">
        <v>302992</v>
      </c>
      <c r="E159" s="22">
        <v>18179.52</v>
      </c>
      <c r="F159" s="23">
        <v>2.8396224736129189E-5</v>
      </c>
    </row>
    <row r="160" spans="1:6" x14ac:dyDescent="0.2">
      <c r="A160" s="20" t="s">
        <v>116</v>
      </c>
      <c r="B160" s="24" t="s">
        <v>25</v>
      </c>
      <c r="C160" s="21">
        <v>26</v>
      </c>
      <c r="D160" s="22">
        <v>1377286</v>
      </c>
      <c r="E160" s="22">
        <v>82637.16</v>
      </c>
      <c r="F160" s="23">
        <v>1.2907840069019785E-4</v>
      </c>
    </row>
    <row r="161" spans="1:6" x14ac:dyDescent="0.2">
      <c r="A161" s="20" t="s">
        <v>116</v>
      </c>
      <c r="B161" s="24" t="s">
        <v>26</v>
      </c>
      <c r="C161" s="21">
        <v>24</v>
      </c>
      <c r="D161" s="22">
        <v>3508364</v>
      </c>
      <c r="E161" s="22">
        <v>210501.84</v>
      </c>
      <c r="F161" s="23">
        <v>3.2880172611866036E-4</v>
      </c>
    </row>
    <row r="162" spans="1:6" x14ac:dyDescent="0.2">
      <c r="A162" s="20" t="s">
        <v>123</v>
      </c>
      <c r="B162" s="24" t="s">
        <v>5</v>
      </c>
      <c r="C162" s="21">
        <v>17</v>
      </c>
      <c r="D162" s="22">
        <v>1287079</v>
      </c>
      <c r="E162" s="22">
        <v>77224.740000000005</v>
      </c>
      <c r="F162" s="23">
        <v>1.2062425587854604E-4</v>
      </c>
    </row>
    <row r="163" spans="1:6" x14ac:dyDescent="0.2">
      <c r="A163" s="20" t="s">
        <v>123</v>
      </c>
      <c r="B163" s="24" t="s">
        <v>1</v>
      </c>
      <c r="C163" s="21">
        <v>14</v>
      </c>
      <c r="D163" s="22">
        <v>10648468</v>
      </c>
      <c r="E163" s="22">
        <v>638908.07999999996</v>
      </c>
      <c r="F163" s="23">
        <v>9.9796790154023894E-4</v>
      </c>
    </row>
    <row r="164" spans="1:6" x14ac:dyDescent="0.2">
      <c r="A164" s="20" t="s">
        <v>123</v>
      </c>
      <c r="B164" s="24" t="s">
        <v>7</v>
      </c>
      <c r="C164" s="21">
        <v>56</v>
      </c>
      <c r="D164" s="22">
        <v>7202868</v>
      </c>
      <c r="E164" s="22">
        <v>432172.08</v>
      </c>
      <c r="F164" s="23">
        <v>6.7504837907493727E-4</v>
      </c>
    </row>
    <row r="165" spans="1:6" x14ac:dyDescent="0.2">
      <c r="A165" s="20" t="s">
        <v>123</v>
      </c>
      <c r="B165" s="24" t="s">
        <v>3</v>
      </c>
      <c r="C165" s="21">
        <v>26</v>
      </c>
      <c r="D165" s="22">
        <v>7530014</v>
      </c>
      <c r="E165" s="22">
        <v>451800.84</v>
      </c>
      <c r="F165" s="23">
        <v>7.0570830190301755E-4</v>
      </c>
    </row>
    <row r="166" spans="1:6" x14ac:dyDescent="0.2">
      <c r="A166" s="20" t="s">
        <v>123</v>
      </c>
      <c r="B166" s="24" t="s">
        <v>2</v>
      </c>
      <c r="C166" s="21">
        <v>12</v>
      </c>
      <c r="D166" s="22">
        <v>10735201</v>
      </c>
      <c r="E166" s="22">
        <v>644112.06000000006</v>
      </c>
      <c r="F166" s="23">
        <v>1.0060964651988132E-3</v>
      </c>
    </row>
    <row r="167" spans="1:6" x14ac:dyDescent="0.2">
      <c r="A167" s="20" t="s">
        <v>123</v>
      </c>
      <c r="B167" s="24" t="s">
        <v>6</v>
      </c>
      <c r="C167" s="21">
        <v>12</v>
      </c>
      <c r="D167" s="22">
        <v>1529481</v>
      </c>
      <c r="E167" s="22">
        <v>91768.86</v>
      </c>
      <c r="F167" s="23">
        <v>1.4334202291030657E-4</v>
      </c>
    </row>
    <row r="168" spans="1:6" x14ac:dyDescent="0.2">
      <c r="A168" s="20" t="s">
        <v>123</v>
      </c>
      <c r="B168" s="24" t="s">
        <v>10</v>
      </c>
      <c r="C168" s="21">
        <v>127</v>
      </c>
      <c r="D168" s="22">
        <v>7692821</v>
      </c>
      <c r="E168" s="22">
        <v>461569.26</v>
      </c>
      <c r="F168" s="23">
        <v>7.2096647426603375E-4</v>
      </c>
    </row>
    <row r="169" spans="1:6" x14ac:dyDescent="0.2">
      <c r="A169" s="20" t="s">
        <v>123</v>
      </c>
      <c r="B169" s="24" t="s">
        <v>4</v>
      </c>
      <c r="C169" s="21">
        <v>25</v>
      </c>
      <c r="D169" s="22">
        <v>4071462</v>
      </c>
      <c r="E169" s="22">
        <v>244287.72</v>
      </c>
      <c r="F169" s="23">
        <v>3.815749259274503E-4</v>
      </c>
    </row>
    <row r="170" spans="1:6" x14ac:dyDescent="0.2">
      <c r="A170" s="20" t="s">
        <v>123</v>
      </c>
      <c r="B170" s="24" t="s">
        <v>763</v>
      </c>
      <c r="C170" s="21">
        <v>336</v>
      </c>
      <c r="D170" s="22">
        <v>9098663</v>
      </c>
      <c r="E170" s="22">
        <v>533815.34</v>
      </c>
      <c r="F170" s="23">
        <v>8.3381411402683962E-4</v>
      </c>
    </row>
    <row r="171" spans="1:6" x14ac:dyDescent="0.2">
      <c r="A171" s="20" t="s">
        <v>123</v>
      </c>
      <c r="B171" s="24" t="s">
        <v>8</v>
      </c>
      <c r="C171" s="21">
        <v>109</v>
      </c>
      <c r="D171" s="22">
        <v>5862134</v>
      </c>
      <c r="E171" s="22">
        <v>351728.04</v>
      </c>
      <c r="F171" s="23">
        <v>5.4939560944613694E-4</v>
      </c>
    </row>
    <row r="172" spans="1:6" x14ac:dyDescent="0.2">
      <c r="A172" s="20" t="s">
        <v>123</v>
      </c>
      <c r="B172" s="24" t="s">
        <v>25</v>
      </c>
      <c r="C172" s="21">
        <v>49</v>
      </c>
      <c r="D172" s="22">
        <v>6631589</v>
      </c>
      <c r="E172" s="22">
        <v>397895.34</v>
      </c>
      <c r="F172" s="23">
        <v>6.2150846095488407E-4</v>
      </c>
    </row>
    <row r="173" spans="1:6" x14ac:dyDescent="0.2">
      <c r="A173" s="20" t="s">
        <v>123</v>
      </c>
      <c r="B173" s="24" t="s">
        <v>26</v>
      </c>
      <c r="C173" s="21">
        <v>60</v>
      </c>
      <c r="D173" s="22">
        <v>7627860</v>
      </c>
      <c r="E173" s="22">
        <v>457671.6</v>
      </c>
      <c r="F173" s="23">
        <v>7.1487836911776669E-4</v>
      </c>
    </row>
    <row r="174" spans="1:6" x14ac:dyDescent="0.2">
      <c r="A174" s="20" t="s">
        <v>132</v>
      </c>
      <c r="B174" s="24" t="s">
        <v>5</v>
      </c>
      <c r="C174" s="21">
        <v>7</v>
      </c>
      <c r="D174" s="22">
        <v>298010</v>
      </c>
      <c r="E174" s="22">
        <v>17880.599999999999</v>
      </c>
      <c r="F174" s="23">
        <v>2.7929314746309666E-5</v>
      </c>
    </row>
    <row r="175" spans="1:6" x14ac:dyDescent="0.2">
      <c r="A175" s="20" t="s">
        <v>132</v>
      </c>
      <c r="B175" s="24" t="s">
        <v>1</v>
      </c>
      <c r="C175" s="21">
        <v>8</v>
      </c>
      <c r="D175" s="22">
        <v>1376838</v>
      </c>
      <c r="E175" s="22">
        <v>82610.28</v>
      </c>
      <c r="F175" s="23">
        <v>1.2903641440448142E-4</v>
      </c>
    </row>
    <row r="176" spans="1:6" x14ac:dyDescent="0.2">
      <c r="A176" s="20" t="s">
        <v>132</v>
      </c>
      <c r="B176" s="24" t="s">
        <v>7</v>
      </c>
      <c r="C176" s="21">
        <v>49</v>
      </c>
      <c r="D176" s="22">
        <v>3595727</v>
      </c>
      <c r="E176" s="22">
        <v>215743.62</v>
      </c>
      <c r="F176" s="23">
        <v>3.3698933299152319E-4</v>
      </c>
    </row>
    <row r="177" spans="1:6" x14ac:dyDescent="0.2">
      <c r="A177" s="20" t="s">
        <v>132</v>
      </c>
      <c r="B177" s="24" t="s">
        <v>3</v>
      </c>
      <c r="C177" s="21">
        <v>14</v>
      </c>
      <c r="D177" s="22">
        <v>4632474</v>
      </c>
      <c r="E177" s="22">
        <v>277948.44</v>
      </c>
      <c r="F177" s="23">
        <v>4.341526270933732E-4</v>
      </c>
    </row>
    <row r="178" spans="1:6" x14ac:dyDescent="0.2">
      <c r="A178" s="20" t="s">
        <v>132</v>
      </c>
      <c r="B178" s="24" t="s">
        <v>2</v>
      </c>
      <c r="C178" s="61" t="s">
        <v>762</v>
      </c>
      <c r="D178" s="62" t="s">
        <v>762</v>
      </c>
      <c r="E178" s="62" t="s">
        <v>762</v>
      </c>
      <c r="F178" s="63" t="s">
        <v>762</v>
      </c>
    </row>
    <row r="179" spans="1:6" x14ac:dyDescent="0.2">
      <c r="A179" s="20" t="s">
        <v>132</v>
      </c>
      <c r="B179" s="24" t="s">
        <v>6</v>
      </c>
      <c r="C179" s="61" t="s">
        <v>762</v>
      </c>
      <c r="D179" s="62" t="s">
        <v>762</v>
      </c>
      <c r="E179" s="62" t="s">
        <v>762</v>
      </c>
      <c r="F179" s="63" t="s">
        <v>762</v>
      </c>
    </row>
    <row r="180" spans="1:6" x14ac:dyDescent="0.2">
      <c r="A180" s="20" t="s">
        <v>132</v>
      </c>
      <c r="B180" s="24" t="s">
        <v>10</v>
      </c>
      <c r="C180" s="21">
        <v>69</v>
      </c>
      <c r="D180" s="22">
        <v>4750574</v>
      </c>
      <c r="E180" s="22">
        <v>285034.44</v>
      </c>
      <c r="F180" s="23">
        <v>4.452208867878102E-4</v>
      </c>
    </row>
    <row r="181" spans="1:6" x14ac:dyDescent="0.2">
      <c r="A181" s="20" t="s">
        <v>132</v>
      </c>
      <c r="B181" s="24" t="s">
        <v>4</v>
      </c>
      <c r="C181" s="21">
        <v>21</v>
      </c>
      <c r="D181" s="22">
        <v>3394155</v>
      </c>
      <c r="E181" s="22">
        <v>202825.32</v>
      </c>
      <c r="F181" s="23">
        <v>3.1681108020989104E-4</v>
      </c>
    </row>
    <row r="182" spans="1:6" x14ac:dyDescent="0.2">
      <c r="A182" s="20" t="s">
        <v>132</v>
      </c>
      <c r="B182" s="24" t="s">
        <v>763</v>
      </c>
      <c r="C182" s="21">
        <v>204</v>
      </c>
      <c r="D182" s="22">
        <v>6040985</v>
      </c>
      <c r="E182" s="22">
        <v>355932.83</v>
      </c>
      <c r="F182" s="23">
        <v>5.5596344852044857E-4</v>
      </c>
    </row>
    <row r="183" spans="1:6" x14ac:dyDescent="0.2">
      <c r="A183" s="20" t="s">
        <v>132</v>
      </c>
      <c r="B183" s="24" t="s">
        <v>8</v>
      </c>
      <c r="C183" s="21">
        <v>55</v>
      </c>
      <c r="D183" s="22">
        <v>872294</v>
      </c>
      <c r="E183" s="22">
        <v>52337.64</v>
      </c>
      <c r="F183" s="23">
        <v>8.1750859626581149E-5</v>
      </c>
    </row>
    <row r="184" spans="1:6" x14ac:dyDescent="0.2">
      <c r="A184" s="20" t="s">
        <v>132</v>
      </c>
      <c r="B184" s="24" t="s">
        <v>25</v>
      </c>
      <c r="C184" s="21">
        <v>35</v>
      </c>
      <c r="D184" s="22">
        <v>3290683</v>
      </c>
      <c r="E184" s="22">
        <v>197440.98</v>
      </c>
      <c r="F184" s="23">
        <v>3.0840079607171085E-4</v>
      </c>
    </row>
    <row r="185" spans="1:6" x14ac:dyDescent="0.2">
      <c r="A185" s="20" t="s">
        <v>132</v>
      </c>
      <c r="B185" s="24" t="s">
        <v>26</v>
      </c>
      <c r="C185" s="21">
        <v>46</v>
      </c>
      <c r="D185" s="22">
        <v>4694369</v>
      </c>
      <c r="E185" s="22">
        <v>281662.14</v>
      </c>
      <c r="F185" s="23">
        <v>4.3995338859876843E-4</v>
      </c>
    </row>
    <row r="186" spans="1:6" x14ac:dyDescent="0.2">
      <c r="A186" s="20" t="s">
        <v>140</v>
      </c>
      <c r="B186" s="24" t="s">
        <v>5</v>
      </c>
      <c r="C186" s="69">
        <v>8</v>
      </c>
      <c r="D186" s="70">
        <v>202812</v>
      </c>
      <c r="E186" s="70">
        <v>12168.72</v>
      </c>
      <c r="F186" s="71">
        <v>1.9007416470348499E-5</v>
      </c>
    </row>
    <row r="187" spans="1:6" x14ac:dyDescent="0.2">
      <c r="A187" s="20" t="s">
        <v>140</v>
      </c>
      <c r="B187" s="24" t="s">
        <v>1</v>
      </c>
      <c r="C187" s="61" t="s">
        <v>762</v>
      </c>
      <c r="D187" s="62" t="s">
        <v>762</v>
      </c>
      <c r="E187" s="62" t="s">
        <v>762</v>
      </c>
      <c r="F187" s="63" t="s">
        <v>762</v>
      </c>
    </row>
    <row r="188" spans="1:6" x14ac:dyDescent="0.2">
      <c r="A188" s="20" t="s">
        <v>140</v>
      </c>
      <c r="B188" s="24" t="s">
        <v>7</v>
      </c>
      <c r="C188" s="21">
        <v>35</v>
      </c>
      <c r="D188" s="22">
        <v>3241068</v>
      </c>
      <c r="E188" s="22">
        <v>194464.08</v>
      </c>
      <c r="F188" s="23">
        <v>3.0375090864800638E-4</v>
      </c>
    </row>
    <row r="189" spans="1:6" x14ac:dyDescent="0.2">
      <c r="A189" s="20" t="s">
        <v>140</v>
      </c>
      <c r="B189" s="24" t="s">
        <v>3</v>
      </c>
      <c r="C189" s="21">
        <v>21</v>
      </c>
      <c r="D189" s="22">
        <v>5303669</v>
      </c>
      <c r="E189" s="22">
        <v>318220.14</v>
      </c>
      <c r="F189" s="23">
        <v>4.9705661156083849E-4</v>
      </c>
    </row>
    <row r="190" spans="1:6" x14ac:dyDescent="0.2">
      <c r="A190" s="20" t="s">
        <v>140</v>
      </c>
      <c r="B190" s="24" t="s">
        <v>2</v>
      </c>
      <c r="C190" s="61" t="s">
        <v>762</v>
      </c>
      <c r="D190" s="62" t="s">
        <v>762</v>
      </c>
      <c r="E190" s="62" t="s">
        <v>762</v>
      </c>
      <c r="F190" s="63" t="s">
        <v>762</v>
      </c>
    </row>
    <row r="191" spans="1:6" x14ac:dyDescent="0.2">
      <c r="A191" s="20" t="s">
        <v>140</v>
      </c>
      <c r="B191" s="24" t="s">
        <v>6</v>
      </c>
      <c r="C191" s="61" t="s">
        <v>762</v>
      </c>
      <c r="D191" s="62" t="s">
        <v>762</v>
      </c>
      <c r="E191" s="62" t="s">
        <v>762</v>
      </c>
      <c r="F191" s="63" t="s">
        <v>762</v>
      </c>
    </row>
    <row r="192" spans="1:6" x14ac:dyDescent="0.2">
      <c r="A192" s="20" t="s">
        <v>140</v>
      </c>
      <c r="B192" s="24" t="s">
        <v>10</v>
      </c>
      <c r="C192" s="21">
        <v>108</v>
      </c>
      <c r="D192" s="22">
        <v>4392384</v>
      </c>
      <c r="E192" s="22">
        <v>263543.03999999998</v>
      </c>
      <c r="F192" s="23">
        <v>4.1165153928611334E-4</v>
      </c>
    </row>
    <row r="193" spans="1:6" x14ac:dyDescent="0.2">
      <c r="A193" s="20" t="s">
        <v>140</v>
      </c>
      <c r="B193" s="24" t="s">
        <v>4</v>
      </c>
      <c r="C193" s="21">
        <v>17</v>
      </c>
      <c r="D193" s="22">
        <v>2317653</v>
      </c>
      <c r="E193" s="22">
        <v>139059.18</v>
      </c>
      <c r="F193" s="23">
        <v>2.1720902019975452E-4</v>
      </c>
    </row>
    <row r="194" spans="1:6" x14ac:dyDescent="0.2">
      <c r="A194" s="20" t="s">
        <v>140</v>
      </c>
      <c r="B194" s="24" t="s">
        <v>763</v>
      </c>
      <c r="C194" s="21">
        <v>192</v>
      </c>
      <c r="D194" s="22">
        <v>3972884</v>
      </c>
      <c r="E194" s="22">
        <v>237111.97</v>
      </c>
      <c r="F194" s="23">
        <v>3.7036647764882252E-4</v>
      </c>
    </row>
    <row r="195" spans="1:6" x14ac:dyDescent="0.2">
      <c r="A195" s="20" t="s">
        <v>140</v>
      </c>
      <c r="B195" s="24" t="s">
        <v>8</v>
      </c>
      <c r="C195" s="21">
        <v>62</v>
      </c>
      <c r="D195" s="22">
        <v>1399838</v>
      </c>
      <c r="E195" s="22">
        <v>83817.2</v>
      </c>
      <c r="F195" s="23">
        <v>1.3092161112906653E-4</v>
      </c>
    </row>
    <row r="196" spans="1:6" x14ac:dyDescent="0.2">
      <c r="A196" s="20" t="s">
        <v>140</v>
      </c>
      <c r="B196" s="24" t="s">
        <v>25</v>
      </c>
      <c r="C196" s="21">
        <v>28</v>
      </c>
      <c r="D196" s="22">
        <v>1268223</v>
      </c>
      <c r="E196" s="22">
        <v>76093.38</v>
      </c>
      <c r="F196" s="23">
        <v>1.1885708310294651E-4</v>
      </c>
    </row>
    <row r="197" spans="1:6" x14ac:dyDescent="0.2">
      <c r="A197" s="20" t="s">
        <v>140</v>
      </c>
      <c r="B197" s="24" t="s">
        <v>26</v>
      </c>
      <c r="C197" s="21">
        <v>30</v>
      </c>
      <c r="D197" s="22">
        <v>2824531</v>
      </c>
      <c r="E197" s="22">
        <v>169471.86</v>
      </c>
      <c r="F197" s="23">
        <v>2.6471331602868626E-4</v>
      </c>
    </row>
    <row r="198" spans="1:6" x14ac:dyDescent="0.2">
      <c r="A198" s="20" t="s">
        <v>149</v>
      </c>
      <c r="B198" s="24" t="s">
        <v>5</v>
      </c>
      <c r="C198" s="21">
        <v>22</v>
      </c>
      <c r="D198" s="22">
        <v>4427396</v>
      </c>
      <c r="E198" s="22">
        <v>265643.76</v>
      </c>
      <c r="F198" s="23">
        <v>4.1493284249036091E-4</v>
      </c>
    </row>
    <row r="199" spans="1:6" x14ac:dyDescent="0.2">
      <c r="A199" s="20" t="s">
        <v>149</v>
      </c>
      <c r="B199" s="24" t="s">
        <v>1</v>
      </c>
      <c r="C199" s="21">
        <v>21</v>
      </c>
      <c r="D199" s="22">
        <v>25901673</v>
      </c>
      <c r="E199" s="22">
        <v>1554100.38</v>
      </c>
      <c r="F199" s="23">
        <v>2.4274889355155563E-3</v>
      </c>
    </row>
    <row r="200" spans="1:6" x14ac:dyDescent="0.2">
      <c r="A200" s="20" t="s">
        <v>149</v>
      </c>
      <c r="B200" s="24" t="s">
        <v>7</v>
      </c>
      <c r="C200" s="21">
        <v>127</v>
      </c>
      <c r="D200" s="22">
        <v>22965158</v>
      </c>
      <c r="E200" s="22">
        <v>1377909.48</v>
      </c>
      <c r="F200" s="23">
        <v>2.1522805475679726E-3</v>
      </c>
    </row>
    <row r="201" spans="1:6" x14ac:dyDescent="0.2">
      <c r="A201" s="20" t="s">
        <v>149</v>
      </c>
      <c r="B201" s="24" t="s">
        <v>3</v>
      </c>
      <c r="C201" s="21">
        <v>48</v>
      </c>
      <c r="D201" s="22">
        <v>16174263</v>
      </c>
      <c r="E201" s="22">
        <v>970455.78</v>
      </c>
      <c r="F201" s="23">
        <v>1.5158420258266196E-3</v>
      </c>
    </row>
    <row r="202" spans="1:6" x14ac:dyDescent="0.2">
      <c r="A202" s="20" t="s">
        <v>149</v>
      </c>
      <c r="B202" s="24" t="s">
        <v>2</v>
      </c>
      <c r="C202" s="21">
        <v>12</v>
      </c>
      <c r="D202" s="22">
        <v>26654755</v>
      </c>
      <c r="E202" s="22">
        <v>1599285.3</v>
      </c>
      <c r="F202" s="23">
        <v>2.4980673194885117E-3</v>
      </c>
    </row>
    <row r="203" spans="1:6" x14ac:dyDescent="0.2">
      <c r="A203" s="20" t="s">
        <v>149</v>
      </c>
      <c r="B203" s="24" t="s">
        <v>6</v>
      </c>
      <c r="C203" s="21">
        <v>28</v>
      </c>
      <c r="D203" s="22">
        <v>8855947</v>
      </c>
      <c r="E203" s="22">
        <v>531356.81999999995</v>
      </c>
      <c r="F203" s="23">
        <v>8.2997393087358429E-4</v>
      </c>
    </row>
    <row r="204" spans="1:6" x14ac:dyDescent="0.2">
      <c r="A204" s="20" t="s">
        <v>149</v>
      </c>
      <c r="B204" s="24" t="s">
        <v>10</v>
      </c>
      <c r="C204" s="21">
        <v>208</v>
      </c>
      <c r="D204" s="22">
        <v>13313656</v>
      </c>
      <c r="E204" s="22">
        <v>798585.91</v>
      </c>
      <c r="F204" s="23">
        <v>1.2473830426472337E-3</v>
      </c>
    </row>
    <row r="205" spans="1:6" x14ac:dyDescent="0.2">
      <c r="A205" s="20" t="s">
        <v>149</v>
      </c>
      <c r="B205" s="24" t="s">
        <v>4</v>
      </c>
      <c r="C205" s="21">
        <v>45</v>
      </c>
      <c r="D205" s="22">
        <v>13060787</v>
      </c>
      <c r="E205" s="22">
        <v>783647.22</v>
      </c>
      <c r="F205" s="23">
        <v>1.2240489613016665E-3</v>
      </c>
    </row>
    <row r="206" spans="1:6" x14ac:dyDescent="0.2">
      <c r="A206" s="20" t="s">
        <v>149</v>
      </c>
      <c r="B206" s="24" t="s">
        <v>763</v>
      </c>
      <c r="C206" s="21">
        <v>562</v>
      </c>
      <c r="D206" s="22">
        <v>27042857</v>
      </c>
      <c r="E206" s="22">
        <v>1561963.38</v>
      </c>
      <c r="F206" s="23">
        <v>2.4397708612814832E-3</v>
      </c>
    </row>
    <row r="207" spans="1:6" x14ac:dyDescent="0.2">
      <c r="A207" s="20" t="s">
        <v>149</v>
      </c>
      <c r="B207" s="24" t="s">
        <v>8</v>
      </c>
      <c r="C207" s="21">
        <v>193</v>
      </c>
      <c r="D207" s="22">
        <v>13234428</v>
      </c>
      <c r="E207" s="22">
        <v>794065.68</v>
      </c>
      <c r="F207" s="23">
        <v>1.2403224895116728E-3</v>
      </c>
    </row>
    <row r="208" spans="1:6" x14ac:dyDescent="0.2">
      <c r="A208" s="20" t="s">
        <v>149</v>
      </c>
      <c r="B208" s="24" t="s">
        <v>25</v>
      </c>
      <c r="C208" s="21">
        <v>70</v>
      </c>
      <c r="D208" s="22">
        <v>8899731</v>
      </c>
      <c r="E208" s="22">
        <v>533983.86</v>
      </c>
      <c r="F208" s="23">
        <v>8.340773405472612E-4</v>
      </c>
    </row>
    <row r="209" spans="1:6" x14ac:dyDescent="0.2">
      <c r="A209" s="20" t="s">
        <v>149</v>
      </c>
      <c r="B209" s="24" t="s">
        <v>26</v>
      </c>
      <c r="C209" s="21">
        <v>65</v>
      </c>
      <c r="D209" s="22">
        <v>14781470</v>
      </c>
      <c r="E209" s="22">
        <v>882299.05</v>
      </c>
      <c r="F209" s="23">
        <v>1.3781421131181287E-3</v>
      </c>
    </row>
    <row r="210" spans="1:6" x14ac:dyDescent="0.2">
      <c r="A210" s="20" t="s">
        <v>157</v>
      </c>
      <c r="B210" s="24" t="s">
        <v>5</v>
      </c>
      <c r="C210" s="61" t="s">
        <v>762</v>
      </c>
      <c r="D210" s="62" t="s">
        <v>762</v>
      </c>
      <c r="E210" s="62" t="s">
        <v>762</v>
      </c>
      <c r="F210" s="63" t="s">
        <v>762</v>
      </c>
    </row>
    <row r="211" spans="1:6" x14ac:dyDescent="0.2">
      <c r="A211" s="20" t="s">
        <v>157</v>
      </c>
      <c r="B211" s="24" t="s">
        <v>1</v>
      </c>
      <c r="C211" s="21">
        <v>7</v>
      </c>
      <c r="D211" s="22">
        <v>6762807</v>
      </c>
      <c r="E211" s="22">
        <v>405768.42</v>
      </c>
      <c r="F211" s="23">
        <v>6.3380613157795458E-4</v>
      </c>
    </row>
    <row r="212" spans="1:6" x14ac:dyDescent="0.2">
      <c r="A212" s="20" t="s">
        <v>157</v>
      </c>
      <c r="B212" s="24" t="s">
        <v>7</v>
      </c>
      <c r="C212" s="21">
        <v>28</v>
      </c>
      <c r="D212" s="22">
        <v>2861679</v>
      </c>
      <c r="E212" s="22">
        <v>171700.74</v>
      </c>
      <c r="F212" s="23">
        <v>2.6819480384518879E-4</v>
      </c>
    </row>
    <row r="213" spans="1:6" x14ac:dyDescent="0.2">
      <c r="A213" s="20" t="s">
        <v>157</v>
      </c>
      <c r="B213" s="24" t="s">
        <v>3</v>
      </c>
      <c r="C213" s="21">
        <v>15</v>
      </c>
      <c r="D213" s="22">
        <v>3664327</v>
      </c>
      <c r="E213" s="22">
        <v>219859.62</v>
      </c>
      <c r="F213" s="23">
        <v>3.4341848299184819E-4</v>
      </c>
    </row>
    <row r="214" spans="1:6" x14ac:dyDescent="0.2">
      <c r="A214" s="20" t="s">
        <v>157</v>
      </c>
      <c r="B214" s="24" t="s">
        <v>2</v>
      </c>
      <c r="C214" s="61" t="s">
        <v>762</v>
      </c>
      <c r="D214" s="62" t="s">
        <v>762</v>
      </c>
      <c r="E214" s="62" t="s">
        <v>762</v>
      </c>
      <c r="F214" s="63" t="s">
        <v>762</v>
      </c>
    </row>
    <row r="215" spans="1:6" x14ac:dyDescent="0.2">
      <c r="A215" s="20" t="s">
        <v>157</v>
      </c>
      <c r="B215" s="24" t="s">
        <v>6</v>
      </c>
      <c r="C215" s="61" t="s">
        <v>762</v>
      </c>
      <c r="D215" s="62" t="s">
        <v>762</v>
      </c>
      <c r="E215" s="62" t="s">
        <v>762</v>
      </c>
      <c r="F215" s="63" t="s">
        <v>762</v>
      </c>
    </row>
    <row r="216" spans="1:6" x14ac:dyDescent="0.2">
      <c r="A216" s="20" t="s">
        <v>157</v>
      </c>
      <c r="B216" s="24" t="s">
        <v>10</v>
      </c>
      <c r="C216" s="21">
        <v>63</v>
      </c>
      <c r="D216" s="22">
        <v>2819922</v>
      </c>
      <c r="E216" s="22">
        <v>169195.32</v>
      </c>
      <c r="F216" s="23">
        <v>2.6428136337050117E-4</v>
      </c>
    </row>
    <row r="217" spans="1:6" x14ac:dyDescent="0.2">
      <c r="A217" s="20" t="s">
        <v>157</v>
      </c>
      <c r="B217" s="24" t="s">
        <v>4</v>
      </c>
      <c r="C217" s="21">
        <v>8</v>
      </c>
      <c r="D217" s="22">
        <v>1658081</v>
      </c>
      <c r="E217" s="22">
        <v>99484.86</v>
      </c>
      <c r="F217" s="23">
        <v>1.5539433617622189E-4</v>
      </c>
    </row>
    <row r="218" spans="1:6" x14ac:dyDescent="0.2">
      <c r="A218" s="20" t="s">
        <v>157</v>
      </c>
      <c r="B218" s="24" t="s">
        <v>763</v>
      </c>
      <c r="C218" s="21">
        <v>150</v>
      </c>
      <c r="D218" s="22">
        <v>3962292</v>
      </c>
      <c r="E218" s="22">
        <v>232178.39</v>
      </c>
      <c r="F218" s="23">
        <v>3.6266027603108606E-4</v>
      </c>
    </row>
    <row r="219" spans="1:6" x14ac:dyDescent="0.2">
      <c r="A219" s="20" t="s">
        <v>157</v>
      </c>
      <c r="B219" s="24" t="s">
        <v>8</v>
      </c>
      <c r="C219" s="21">
        <v>57</v>
      </c>
      <c r="D219" s="22">
        <v>1769350</v>
      </c>
      <c r="E219" s="22">
        <v>106161</v>
      </c>
      <c r="F219" s="23">
        <v>1.6582239873287144E-4</v>
      </c>
    </row>
    <row r="220" spans="1:6" x14ac:dyDescent="0.2">
      <c r="A220" s="20" t="s">
        <v>157</v>
      </c>
      <c r="B220" s="24" t="s">
        <v>25</v>
      </c>
      <c r="C220" s="21">
        <v>30</v>
      </c>
      <c r="D220" s="22">
        <v>2969666</v>
      </c>
      <c r="E220" s="22">
        <v>178179.96</v>
      </c>
      <c r="F220" s="23">
        <v>2.7831527937121053E-4</v>
      </c>
    </row>
    <row r="221" spans="1:6" x14ac:dyDescent="0.2">
      <c r="A221" s="20" t="s">
        <v>157</v>
      </c>
      <c r="B221" s="24" t="s">
        <v>26</v>
      </c>
      <c r="C221" s="21">
        <v>20</v>
      </c>
      <c r="D221" s="22">
        <v>2730287</v>
      </c>
      <c r="E221" s="22">
        <v>163817.22</v>
      </c>
      <c r="F221" s="23">
        <v>2.5588082604864799E-4</v>
      </c>
    </row>
    <row r="222" spans="1:6" x14ac:dyDescent="0.2">
      <c r="A222" s="20" t="s">
        <v>162</v>
      </c>
      <c r="B222" s="24" t="s">
        <v>5</v>
      </c>
      <c r="C222" s="61" t="s">
        <v>762</v>
      </c>
      <c r="D222" s="62" t="s">
        <v>762</v>
      </c>
      <c r="E222" s="62" t="s">
        <v>762</v>
      </c>
      <c r="F222" s="63" t="s">
        <v>762</v>
      </c>
    </row>
    <row r="223" spans="1:6" x14ac:dyDescent="0.2">
      <c r="A223" s="20" t="s">
        <v>162</v>
      </c>
      <c r="B223" s="24" t="s">
        <v>1</v>
      </c>
      <c r="C223" s="21">
        <v>7</v>
      </c>
      <c r="D223" s="22">
        <v>297864</v>
      </c>
      <c r="E223" s="22">
        <v>17871.84</v>
      </c>
      <c r="F223" s="23">
        <v>2.7915631715696734E-5</v>
      </c>
    </row>
    <row r="224" spans="1:6" x14ac:dyDescent="0.2">
      <c r="A224" s="20" t="s">
        <v>162</v>
      </c>
      <c r="B224" s="24" t="s">
        <v>7</v>
      </c>
      <c r="C224" s="21">
        <v>33</v>
      </c>
      <c r="D224" s="22">
        <v>2042475</v>
      </c>
      <c r="E224" s="22">
        <v>122548.5</v>
      </c>
      <c r="F224" s="23">
        <v>1.9141950651477751E-4</v>
      </c>
    </row>
    <row r="225" spans="1:6" x14ac:dyDescent="0.2">
      <c r="A225" s="20" t="s">
        <v>162</v>
      </c>
      <c r="B225" s="24" t="s">
        <v>3</v>
      </c>
      <c r="C225" s="21">
        <v>13</v>
      </c>
      <c r="D225" s="22">
        <v>3769322</v>
      </c>
      <c r="E225" s="22">
        <v>226159.32</v>
      </c>
      <c r="F225" s="23">
        <v>3.5325855010969251E-4</v>
      </c>
    </row>
    <row r="226" spans="1:6" x14ac:dyDescent="0.2">
      <c r="A226" s="20" t="s">
        <v>162</v>
      </c>
      <c r="B226" s="24" t="s">
        <v>2</v>
      </c>
      <c r="C226" s="61" t="s">
        <v>762</v>
      </c>
      <c r="D226" s="62" t="s">
        <v>762</v>
      </c>
      <c r="E226" s="62" t="s">
        <v>762</v>
      </c>
      <c r="F226" s="63" t="s">
        <v>762</v>
      </c>
    </row>
    <row r="227" spans="1:6" x14ac:dyDescent="0.2">
      <c r="A227" s="20" t="s">
        <v>162</v>
      </c>
      <c r="B227" s="24" t="s">
        <v>6</v>
      </c>
      <c r="C227" s="61" t="s">
        <v>762</v>
      </c>
      <c r="D227" s="62" t="s">
        <v>762</v>
      </c>
      <c r="E227" s="62" t="s">
        <v>762</v>
      </c>
      <c r="F227" s="63" t="s">
        <v>762</v>
      </c>
    </row>
    <row r="228" spans="1:6" x14ac:dyDescent="0.2">
      <c r="A228" s="20" t="s">
        <v>162</v>
      </c>
      <c r="B228" s="24" t="s">
        <v>10</v>
      </c>
      <c r="C228" s="21">
        <v>81</v>
      </c>
      <c r="D228" s="22">
        <v>3234347</v>
      </c>
      <c r="E228" s="22">
        <v>193351.17</v>
      </c>
      <c r="F228" s="23">
        <v>3.0201255458414303E-4</v>
      </c>
    </row>
    <row r="229" spans="1:6" x14ac:dyDescent="0.2">
      <c r="A229" s="20" t="s">
        <v>162</v>
      </c>
      <c r="B229" s="24" t="s">
        <v>4</v>
      </c>
      <c r="C229" s="21">
        <v>14</v>
      </c>
      <c r="D229" s="22">
        <v>1966932</v>
      </c>
      <c r="E229" s="22">
        <v>118015.92</v>
      </c>
      <c r="F229" s="23">
        <v>1.8433966280523596E-4</v>
      </c>
    </row>
    <row r="230" spans="1:6" x14ac:dyDescent="0.2">
      <c r="A230" s="20" t="s">
        <v>162</v>
      </c>
      <c r="B230" s="24" t="s">
        <v>763</v>
      </c>
      <c r="C230" s="21">
        <v>146</v>
      </c>
      <c r="D230" s="22">
        <v>3289551</v>
      </c>
      <c r="E230" s="22">
        <v>195183.97</v>
      </c>
      <c r="F230" s="23">
        <v>3.0487536948224691E-4</v>
      </c>
    </row>
    <row r="231" spans="1:6" x14ac:dyDescent="0.2">
      <c r="A231" s="20" t="s">
        <v>162</v>
      </c>
      <c r="B231" s="24" t="s">
        <v>8</v>
      </c>
      <c r="C231" s="21">
        <v>61</v>
      </c>
      <c r="D231" s="22">
        <v>2115480</v>
      </c>
      <c r="E231" s="22">
        <v>126928.8</v>
      </c>
      <c r="F231" s="23">
        <v>1.9826149041818456E-4</v>
      </c>
    </row>
    <row r="232" spans="1:6" x14ac:dyDescent="0.2">
      <c r="A232" s="20" t="s">
        <v>162</v>
      </c>
      <c r="B232" s="24" t="s">
        <v>25</v>
      </c>
      <c r="C232" s="21">
        <v>23</v>
      </c>
      <c r="D232" s="22">
        <v>1175184</v>
      </c>
      <c r="E232" s="22">
        <v>70511.039999999994</v>
      </c>
      <c r="F232" s="23">
        <v>1.1013752498515883E-4</v>
      </c>
    </row>
    <row r="233" spans="1:6" x14ac:dyDescent="0.2">
      <c r="A233" s="20" t="s">
        <v>162</v>
      </c>
      <c r="B233" s="24" t="s">
        <v>26</v>
      </c>
      <c r="C233" s="21">
        <v>29</v>
      </c>
      <c r="D233" s="22">
        <v>4609251</v>
      </c>
      <c r="E233" s="22">
        <v>276555.06</v>
      </c>
      <c r="F233" s="23">
        <v>4.3197618175142645E-4</v>
      </c>
    </row>
    <row r="234" spans="1:6" x14ac:dyDescent="0.2">
      <c r="A234" s="20" t="s">
        <v>169</v>
      </c>
      <c r="B234" s="24" t="s">
        <v>5</v>
      </c>
      <c r="C234" s="61" t="s">
        <v>762</v>
      </c>
      <c r="D234" s="62" t="s">
        <v>762</v>
      </c>
      <c r="E234" s="62" t="s">
        <v>762</v>
      </c>
      <c r="F234" s="63" t="s">
        <v>762</v>
      </c>
    </row>
    <row r="235" spans="1:6" x14ac:dyDescent="0.2">
      <c r="A235" s="20" t="s">
        <v>169</v>
      </c>
      <c r="B235" s="24" t="s">
        <v>1</v>
      </c>
      <c r="C235" s="61" t="s">
        <v>762</v>
      </c>
      <c r="D235" s="62" t="s">
        <v>762</v>
      </c>
      <c r="E235" s="62" t="s">
        <v>762</v>
      </c>
      <c r="F235" s="63" t="s">
        <v>762</v>
      </c>
    </row>
    <row r="236" spans="1:6" x14ac:dyDescent="0.2">
      <c r="A236" s="20" t="s">
        <v>169</v>
      </c>
      <c r="B236" s="24" t="s">
        <v>7</v>
      </c>
      <c r="C236" s="21">
        <v>17</v>
      </c>
      <c r="D236" s="22">
        <v>2701251</v>
      </c>
      <c r="E236" s="22">
        <v>162075.06</v>
      </c>
      <c r="F236" s="23">
        <v>2.5315958990565328E-4</v>
      </c>
    </row>
    <row r="237" spans="1:6" x14ac:dyDescent="0.2">
      <c r="A237" s="20" t="s">
        <v>169</v>
      </c>
      <c r="B237" s="24" t="s">
        <v>3</v>
      </c>
      <c r="C237" s="21">
        <v>12</v>
      </c>
      <c r="D237" s="22">
        <v>4101086</v>
      </c>
      <c r="E237" s="22">
        <v>246065.16</v>
      </c>
      <c r="F237" s="23">
        <v>3.8435126907044779E-4</v>
      </c>
    </row>
    <row r="238" spans="1:6" x14ac:dyDescent="0.2">
      <c r="A238" s="20" t="s">
        <v>169</v>
      </c>
      <c r="B238" s="24" t="s">
        <v>2</v>
      </c>
      <c r="C238" s="61" t="s">
        <v>762</v>
      </c>
      <c r="D238" s="62" t="s">
        <v>762</v>
      </c>
      <c r="E238" s="62" t="s">
        <v>762</v>
      </c>
      <c r="F238" s="63" t="s">
        <v>762</v>
      </c>
    </row>
    <row r="239" spans="1:6" x14ac:dyDescent="0.2">
      <c r="A239" s="20" t="s">
        <v>169</v>
      </c>
      <c r="B239" s="24" t="s">
        <v>6</v>
      </c>
      <c r="C239" s="61" t="s">
        <v>762</v>
      </c>
      <c r="D239" s="62" t="s">
        <v>762</v>
      </c>
      <c r="E239" s="62" t="s">
        <v>762</v>
      </c>
      <c r="F239" s="63" t="s">
        <v>762</v>
      </c>
    </row>
    <row r="240" spans="1:6" x14ac:dyDescent="0.2">
      <c r="A240" s="20" t="s">
        <v>169</v>
      </c>
      <c r="B240" s="24" t="s">
        <v>10</v>
      </c>
      <c r="C240" s="21">
        <v>36</v>
      </c>
      <c r="D240" s="22">
        <v>2859688</v>
      </c>
      <c r="E240" s="22">
        <v>171581.28</v>
      </c>
      <c r="F240" s="23">
        <v>2.6800820854415896E-4</v>
      </c>
    </row>
    <row r="241" spans="1:6" x14ac:dyDescent="0.2">
      <c r="A241" s="20" t="s">
        <v>169</v>
      </c>
      <c r="B241" s="24" t="s">
        <v>4</v>
      </c>
      <c r="C241" s="21">
        <v>8</v>
      </c>
      <c r="D241" s="22">
        <v>976898</v>
      </c>
      <c r="E241" s="22">
        <v>58613.88</v>
      </c>
      <c r="F241" s="23">
        <v>9.1554282463811358E-5</v>
      </c>
    </row>
    <row r="242" spans="1:6" x14ac:dyDescent="0.2">
      <c r="A242" s="20" t="s">
        <v>169</v>
      </c>
      <c r="B242" s="24" t="s">
        <v>763</v>
      </c>
      <c r="C242" s="21">
        <v>100</v>
      </c>
      <c r="D242" s="22">
        <v>3295624</v>
      </c>
      <c r="E242" s="22">
        <v>186110.18</v>
      </c>
      <c r="F242" s="23">
        <v>2.9070220209122439E-4</v>
      </c>
    </row>
    <row r="243" spans="1:6" x14ac:dyDescent="0.2">
      <c r="A243" s="20" t="s">
        <v>169</v>
      </c>
      <c r="B243" s="24" t="s">
        <v>8</v>
      </c>
      <c r="C243" s="21">
        <v>24</v>
      </c>
      <c r="D243" s="22">
        <v>382475</v>
      </c>
      <c r="E243" s="22">
        <v>22948.5</v>
      </c>
      <c r="F243" s="23">
        <v>3.5845322833444486E-5</v>
      </c>
    </row>
    <row r="244" spans="1:6" x14ac:dyDescent="0.2">
      <c r="A244" s="20" t="s">
        <v>169</v>
      </c>
      <c r="B244" s="24" t="s">
        <v>25</v>
      </c>
      <c r="C244" s="21">
        <v>12</v>
      </c>
      <c r="D244" s="22">
        <v>1301243</v>
      </c>
      <c r="E244" s="22">
        <v>78074.58</v>
      </c>
      <c r="F244" s="23">
        <v>1.219516972867764E-4</v>
      </c>
    </row>
    <row r="245" spans="1:6" x14ac:dyDescent="0.2">
      <c r="A245" s="20" t="s">
        <v>169</v>
      </c>
      <c r="B245" s="24" t="s">
        <v>26</v>
      </c>
      <c r="C245" s="21">
        <v>13</v>
      </c>
      <c r="D245" s="22">
        <v>1250002</v>
      </c>
      <c r="E245" s="22">
        <v>75000.12</v>
      </c>
      <c r="F245" s="23">
        <v>1.1714942213857448E-4</v>
      </c>
    </row>
    <row r="246" spans="1:6" x14ac:dyDescent="0.2">
      <c r="A246" s="20" t="s">
        <v>172</v>
      </c>
      <c r="B246" s="24" t="s">
        <v>5</v>
      </c>
      <c r="C246" s="21">
        <v>15</v>
      </c>
      <c r="D246" s="22">
        <v>1666612</v>
      </c>
      <c r="E246" s="22">
        <v>99996.72</v>
      </c>
      <c r="F246" s="23">
        <v>1.5619385627320108E-4</v>
      </c>
    </row>
    <row r="247" spans="1:6" x14ac:dyDescent="0.2">
      <c r="A247" s="20" t="s">
        <v>172</v>
      </c>
      <c r="B247" s="24" t="s">
        <v>1</v>
      </c>
      <c r="C247" s="61" t="s">
        <v>762</v>
      </c>
      <c r="D247" s="62" t="s">
        <v>762</v>
      </c>
      <c r="E247" s="62" t="s">
        <v>762</v>
      </c>
      <c r="F247" s="63" t="s">
        <v>762</v>
      </c>
    </row>
    <row r="248" spans="1:6" x14ac:dyDescent="0.2">
      <c r="A248" s="20" t="s">
        <v>172</v>
      </c>
      <c r="B248" s="24" t="s">
        <v>7</v>
      </c>
      <c r="C248" s="21">
        <v>46</v>
      </c>
      <c r="D248" s="22">
        <v>6225497</v>
      </c>
      <c r="E248" s="22">
        <v>373529.82</v>
      </c>
      <c r="F248" s="23">
        <v>5.8344976734071548E-4</v>
      </c>
    </row>
    <row r="249" spans="1:6" x14ac:dyDescent="0.2">
      <c r="A249" s="20" t="s">
        <v>172</v>
      </c>
      <c r="B249" s="24" t="s">
        <v>3</v>
      </c>
      <c r="C249" s="21">
        <v>20</v>
      </c>
      <c r="D249" s="22">
        <v>6056368</v>
      </c>
      <c r="E249" s="22">
        <v>363382.08</v>
      </c>
      <c r="F249" s="23">
        <v>5.6759910100828161E-4</v>
      </c>
    </row>
    <row r="250" spans="1:6" x14ac:dyDescent="0.2">
      <c r="A250" s="20" t="s">
        <v>172</v>
      </c>
      <c r="B250" s="24" t="s">
        <v>2</v>
      </c>
      <c r="C250" s="61" t="s">
        <v>762</v>
      </c>
      <c r="D250" s="62" t="s">
        <v>762</v>
      </c>
      <c r="E250" s="62" t="s">
        <v>762</v>
      </c>
      <c r="F250" s="63" t="s">
        <v>762</v>
      </c>
    </row>
    <row r="251" spans="1:6" x14ac:dyDescent="0.2">
      <c r="A251" s="20" t="s">
        <v>172</v>
      </c>
      <c r="B251" s="24" t="s">
        <v>6</v>
      </c>
      <c r="C251" s="21">
        <v>18</v>
      </c>
      <c r="D251" s="22">
        <v>1718622</v>
      </c>
      <c r="E251" s="22">
        <v>103117.32</v>
      </c>
      <c r="F251" s="23">
        <v>1.6106820163059031E-4</v>
      </c>
    </row>
    <row r="252" spans="1:6" x14ac:dyDescent="0.2">
      <c r="A252" s="20" t="s">
        <v>172</v>
      </c>
      <c r="B252" s="24" t="s">
        <v>10</v>
      </c>
      <c r="C252" s="21">
        <v>81</v>
      </c>
      <c r="D252" s="22">
        <v>6856661</v>
      </c>
      <c r="E252" s="22">
        <v>411399.66</v>
      </c>
      <c r="F252" s="23">
        <v>6.4260207099676656E-4</v>
      </c>
    </row>
    <row r="253" spans="1:6" x14ac:dyDescent="0.2">
      <c r="A253" s="20" t="s">
        <v>172</v>
      </c>
      <c r="B253" s="24" t="s">
        <v>4</v>
      </c>
      <c r="C253" s="21">
        <v>17</v>
      </c>
      <c r="D253" s="22">
        <v>4513346</v>
      </c>
      <c r="E253" s="22">
        <v>270800.76</v>
      </c>
      <c r="F253" s="23">
        <v>4.2298802386831906E-4</v>
      </c>
    </row>
    <row r="254" spans="1:6" x14ac:dyDescent="0.2">
      <c r="A254" s="20" t="s">
        <v>172</v>
      </c>
      <c r="B254" s="24" t="s">
        <v>763</v>
      </c>
      <c r="C254" s="21">
        <v>211</v>
      </c>
      <c r="D254" s="22">
        <v>8812256</v>
      </c>
      <c r="E254" s="22">
        <v>510135.9</v>
      </c>
      <c r="F254" s="23">
        <v>7.9682707037190899E-4</v>
      </c>
    </row>
    <row r="255" spans="1:6" x14ac:dyDescent="0.2">
      <c r="A255" s="20" t="s">
        <v>172</v>
      </c>
      <c r="B255" s="24" t="s">
        <v>8</v>
      </c>
      <c r="C255" s="21">
        <v>104</v>
      </c>
      <c r="D255" s="22">
        <v>6113349</v>
      </c>
      <c r="E255" s="22">
        <v>366800.94</v>
      </c>
      <c r="F255" s="23">
        <v>5.7293932544222499E-4</v>
      </c>
    </row>
    <row r="256" spans="1:6" x14ac:dyDescent="0.2">
      <c r="A256" s="20" t="s">
        <v>172</v>
      </c>
      <c r="B256" s="24" t="s">
        <v>25</v>
      </c>
      <c r="C256" s="21">
        <v>40</v>
      </c>
      <c r="D256" s="22">
        <v>7746318</v>
      </c>
      <c r="E256" s="22">
        <v>464779.08</v>
      </c>
      <c r="F256" s="23">
        <v>7.2598018035302178E-4</v>
      </c>
    </row>
    <row r="257" spans="1:6" x14ac:dyDescent="0.2">
      <c r="A257" s="20" t="s">
        <v>172</v>
      </c>
      <c r="B257" s="24" t="s">
        <v>26</v>
      </c>
      <c r="C257" s="21">
        <v>44</v>
      </c>
      <c r="D257" s="22">
        <v>5041478</v>
      </c>
      <c r="E257" s="22">
        <v>302488.68</v>
      </c>
      <c r="F257" s="23">
        <v>4.7248423156469842E-4</v>
      </c>
    </row>
    <row r="258" spans="1:6" x14ac:dyDescent="0.2">
      <c r="A258" s="20" t="s">
        <v>179</v>
      </c>
      <c r="B258" s="24" t="s">
        <v>5</v>
      </c>
      <c r="C258" s="21">
        <v>5</v>
      </c>
      <c r="D258" s="22">
        <v>72205</v>
      </c>
      <c r="E258" s="22">
        <v>4332.3</v>
      </c>
      <c r="F258" s="23">
        <v>6.7670083931991874E-6</v>
      </c>
    </row>
    <row r="259" spans="1:6" x14ac:dyDescent="0.2">
      <c r="A259" s="20" t="s">
        <v>179</v>
      </c>
      <c r="B259" s="24" t="s">
        <v>1</v>
      </c>
      <c r="C259" s="21">
        <v>11</v>
      </c>
      <c r="D259" s="22">
        <v>1961986</v>
      </c>
      <c r="E259" s="22">
        <v>117719.16</v>
      </c>
      <c r="F259" s="23">
        <v>1.8387612671337582E-4</v>
      </c>
    </row>
    <row r="260" spans="1:6" x14ac:dyDescent="0.2">
      <c r="A260" s="20" t="s">
        <v>179</v>
      </c>
      <c r="B260" s="24" t="s">
        <v>7</v>
      </c>
      <c r="C260" s="21">
        <v>57</v>
      </c>
      <c r="D260" s="22">
        <v>3665143</v>
      </c>
      <c r="E260" s="22">
        <v>219724.69</v>
      </c>
      <c r="F260" s="23">
        <v>3.4320772370867426E-4</v>
      </c>
    </row>
    <row r="261" spans="1:6" x14ac:dyDescent="0.2">
      <c r="A261" s="20" t="s">
        <v>179</v>
      </c>
      <c r="B261" s="24" t="s">
        <v>3</v>
      </c>
      <c r="C261" s="21">
        <v>20</v>
      </c>
      <c r="D261" s="22">
        <v>4454918</v>
      </c>
      <c r="E261" s="22">
        <v>267295.08</v>
      </c>
      <c r="F261" s="23">
        <v>4.1751218748028719E-4</v>
      </c>
    </row>
    <row r="262" spans="1:6" x14ac:dyDescent="0.2">
      <c r="A262" s="20" t="s">
        <v>179</v>
      </c>
      <c r="B262" s="24" t="s">
        <v>2</v>
      </c>
      <c r="C262" s="21">
        <v>11</v>
      </c>
      <c r="D262" s="22">
        <v>2142972</v>
      </c>
      <c r="E262" s="22">
        <v>128578.32</v>
      </c>
      <c r="F262" s="23">
        <v>2.0083802382647807E-4</v>
      </c>
    </row>
    <row r="263" spans="1:6" x14ac:dyDescent="0.2">
      <c r="A263" s="20" t="s">
        <v>179</v>
      </c>
      <c r="B263" s="24" t="s">
        <v>6</v>
      </c>
      <c r="C263" s="21">
        <v>7</v>
      </c>
      <c r="D263" s="22">
        <v>87873</v>
      </c>
      <c r="E263" s="22">
        <v>5272.38</v>
      </c>
      <c r="F263" s="23">
        <v>8.2354037606203475E-6</v>
      </c>
    </row>
    <row r="264" spans="1:6" x14ac:dyDescent="0.2">
      <c r="A264" s="20" t="s">
        <v>179</v>
      </c>
      <c r="B264" s="24" t="s">
        <v>10</v>
      </c>
      <c r="C264" s="21">
        <v>104</v>
      </c>
      <c r="D264" s="22">
        <v>5762539</v>
      </c>
      <c r="E264" s="22">
        <v>345752.34</v>
      </c>
      <c r="F264" s="23">
        <v>5.4006162702219588E-4</v>
      </c>
    </row>
    <row r="265" spans="1:6" x14ac:dyDescent="0.2">
      <c r="A265" s="20" t="s">
        <v>179</v>
      </c>
      <c r="B265" s="24" t="s">
        <v>4</v>
      </c>
      <c r="C265" s="21">
        <v>19</v>
      </c>
      <c r="D265" s="22">
        <v>3351550</v>
      </c>
      <c r="E265" s="22">
        <v>201093</v>
      </c>
      <c r="F265" s="23">
        <v>3.1410521404648894E-4</v>
      </c>
    </row>
    <row r="266" spans="1:6" x14ac:dyDescent="0.2">
      <c r="A266" s="20" t="s">
        <v>179</v>
      </c>
      <c r="B266" s="24" t="s">
        <v>763</v>
      </c>
      <c r="C266" s="21">
        <v>264</v>
      </c>
      <c r="D266" s="22">
        <v>6735763</v>
      </c>
      <c r="E266" s="22">
        <v>388675.3</v>
      </c>
      <c r="F266" s="23">
        <v>6.0710685255619692E-4</v>
      </c>
    </row>
    <row r="267" spans="1:6" x14ac:dyDescent="0.2">
      <c r="A267" s="20" t="s">
        <v>179</v>
      </c>
      <c r="B267" s="24" t="s">
        <v>8</v>
      </c>
      <c r="C267" s="21">
        <v>85</v>
      </c>
      <c r="D267" s="22">
        <v>2284209</v>
      </c>
      <c r="E267" s="22">
        <v>137052.54</v>
      </c>
      <c r="F267" s="23">
        <v>2.1407466899551447E-4</v>
      </c>
    </row>
    <row r="268" spans="1:6" x14ac:dyDescent="0.2">
      <c r="A268" s="20" t="s">
        <v>179</v>
      </c>
      <c r="B268" s="24" t="s">
        <v>25</v>
      </c>
      <c r="C268" s="21">
        <v>42</v>
      </c>
      <c r="D268" s="22">
        <v>2637287</v>
      </c>
      <c r="E268" s="22">
        <v>158237.22</v>
      </c>
      <c r="F268" s="23">
        <v>2.4716492298698298E-4</v>
      </c>
    </row>
    <row r="269" spans="1:6" x14ac:dyDescent="0.2">
      <c r="A269" s="20" t="s">
        <v>179</v>
      </c>
      <c r="B269" s="24" t="s">
        <v>26</v>
      </c>
      <c r="C269" s="21">
        <v>42</v>
      </c>
      <c r="D269" s="22">
        <v>7640144</v>
      </c>
      <c r="E269" s="22">
        <v>458408.64</v>
      </c>
      <c r="F269" s="23">
        <v>7.1602961807700871E-4</v>
      </c>
    </row>
    <row r="270" spans="1:6" x14ac:dyDescent="0.2">
      <c r="A270" s="20" t="s">
        <v>189</v>
      </c>
      <c r="B270" s="24" t="s">
        <v>5</v>
      </c>
      <c r="C270" s="21">
        <v>15</v>
      </c>
      <c r="D270" s="22">
        <v>1413895</v>
      </c>
      <c r="E270" s="22">
        <v>84833.7</v>
      </c>
      <c r="F270" s="23">
        <v>1.3250937375669779E-4</v>
      </c>
    </row>
    <row r="271" spans="1:6" x14ac:dyDescent="0.2">
      <c r="A271" s="20" t="s">
        <v>189</v>
      </c>
      <c r="B271" s="24" t="s">
        <v>1</v>
      </c>
      <c r="C271" s="21">
        <v>19</v>
      </c>
      <c r="D271" s="22">
        <v>10251684</v>
      </c>
      <c r="E271" s="22">
        <v>615101.04</v>
      </c>
      <c r="F271" s="23">
        <v>9.6078154798733906E-4</v>
      </c>
    </row>
    <row r="272" spans="1:6" x14ac:dyDescent="0.2">
      <c r="A272" s="20" t="s">
        <v>189</v>
      </c>
      <c r="B272" s="24" t="s">
        <v>7</v>
      </c>
      <c r="C272" s="21">
        <v>133</v>
      </c>
      <c r="D272" s="22">
        <v>15874234</v>
      </c>
      <c r="E272" s="22">
        <v>951874.44</v>
      </c>
      <c r="F272" s="23">
        <v>1.4868181623506626E-3</v>
      </c>
    </row>
    <row r="273" spans="1:6" x14ac:dyDescent="0.2">
      <c r="A273" s="20" t="s">
        <v>189</v>
      </c>
      <c r="B273" s="24" t="s">
        <v>3</v>
      </c>
      <c r="C273" s="21">
        <v>46</v>
      </c>
      <c r="D273" s="22">
        <v>15932294</v>
      </c>
      <c r="E273" s="22">
        <v>955937.64</v>
      </c>
      <c r="F273" s="23">
        <v>1.493164839289759E-3</v>
      </c>
    </row>
    <row r="274" spans="1:6" x14ac:dyDescent="0.2">
      <c r="A274" s="20" t="s">
        <v>189</v>
      </c>
      <c r="B274" s="24" t="s">
        <v>2</v>
      </c>
      <c r="C274" s="21">
        <v>18</v>
      </c>
      <c r="D274" s="22">
        <v>17584210</v>
      </c>
      <c r="E274" s="22">
        <v>1055052.6000000001</v>
      </c>
      <c r="F274" s="23">
        <v>1.6479813954404416E-3</v>
      </c>
    </row>
    <row r="275" spans="1:6" x14ac:dyDescent="0.2">
      <c r="A275" s="20" t="s">
        <v>189</v>
      </c>
      <c r="B275" s="24" t="s">
        <v>6</v>
      </c>
      <c r="C275" s="21">
        <v>20</v>
      </c>
      <c r="D275" s="22">
        <v>2591599</v>
      </c>
      <c r="E275" s="22">
        <v>155495.94</v>
      </c>
      <c r="F275" s="23">
        <v>2.4288307159901141E-4</v>
      </c>
    </row>
    <row r="276" spans="1:6" x14ac:dyDescent="0.2">
      <c r="A276" s="20" t="s">
        <v>189</v>
      </c>
      <c r="B276" s="24" t="s">
        <v>10</v>
      </c>
      <c r="C276" s="21">
        <v>172</v>
      </c>
      <c r="D276" s="22">
        <v>20265625</v>
      </c>
      <c r="E276" s="22">
        <v>1215937.5</v>
      </c>
      <c r="F276" s="23">
        <v>1.8992819675704906E-3</v>
      </c>
    </row>
    <row r="277" spans="1:6" x14ac:dyDescent="0.2">
      <c r="A277" s="20" t="s">
        <v>189</v>
      </c>
      <c r="B277" s="24" t="s">
        <v>4</v>
      </c>
      <c r="C277" s="21">
        <v>25</v>
      </c>
      <c r="D277" s="22">
        <v>5821472</v>
      </c>
      <c r="E277" s="22">
        <v>349288.32</v>
      </c>
      <c r="F277" s="23">
        <v>5.4558479170104641E-4</v>
      </c>
    </row>
    <row r="278" spans="1:6" x14ac:dyDescent="0.2">
      <c r="A278" s="20" t="s">
        <v>189</v>
      </c>
      <c r="B278" s="24" t="s">
        <v>763</v>
      </c>
      <c r="C278" s="21">
        <v>440</v>
      </c>
      <c r="D278" s="22">
        <v>15707112</v>
      </c>
      <c r="E278" s="22">
        <v>918392.67</v>
      </c>
      <c r="F278" s="23">
        <v>1.4345199792587335E-3</v>
      </c>
    </row>
    <row r="279" spans="1:6" x14ac:dyDescent="0.2">
      <c r="A279" s="20" t="s">
        <v>189</v>
      </c>
      <c r="B279" s="24" t="s">
        <v>8</v>
      </c>
      <c r="C279" s="21">
        <v>145</v>
      </c>
      <c r="D279" s="22">
        <v>5503950</v>
      </c>
      <c r="E279" s="22">
        <v>330237</v>
      </c>
      <c r="F279" s="23">
        <v>5.1582682426076678E-4</v>
      </c>
    </row>
    <row r="280" spans="1:6" x14ac:dyDescent="0.2">
      <c r="A280" s="20" t="s">
        <v>189</v>
      </c>
      <c r="B280" s="24" t="s">
        <v>25</v>
      </c>
      <c r="C280" s="21">
        <v>56</v>
      </c>
      <c r="D280" s="22">
        <v>6968703</v>
      </c>
      <c r="E280" s="22">
        <v>418122.18</v>
      </c>
      <c r="F280" s="23">
        <v>6.5310257864015448E-4</v>
      </c>
    </row>
    <row r="281" spans="1:6" x14ac:dyDescent="0.2">
      <c r="A281" s="20" t="s">
        <v>189</v>
      </c>
      <c r="B281" s="24" t="s">
        <v>26</v>
      </c>
      <c r="C281" s="21">
        <v>46</v>
      </c>
      <c r="D281" s="22">
        <v>7480368</v>
      </c>
      <c r="E281" s="22">
        <v>448822.08</v>
      </c>
      <c r="F281" s="23">
        <v>7.0105550917829264E-4</v>
      </c>
    </row>
    <row r="282" spans="1:6" x14ac:dyDescent="0.2">
      <c r="A282" s="20" t="s">
        <v>200</v>
      </c>
      <c r="B282" s="24" t="s">
        <v>5</v>
      </c>
      <c r="C282" s="61" t="s">
        <v>762</v>
      </c>
      <c r="D282" s="62" t="s">
        <v>762</v>
      </c>
      <c r="E282" s="62" t="s">
        <v>762</v>
      </c>
      <c r="F282" s="63" t="s">
        <v>762</v>
      </c>
    </row>
    <row r="283" spans="1:6" x14ac:dyDescent="0.2">
      <c r="A283" s="20" t="s">
        <v>200</v>
      </c>
      <c r="B283" s="24" t="s">
        <v>1</v>
      </c>
      <c r="C283" s="21">
        <v>11</v>
      </c>
      <c r="D283" s="22">
        <v>1883645</v>
      </c>
      <c r="E283" s="22">
        <v>113018.7</v>
      </c>
      <c r="F283" s="23">
        <v>1.7653405615688223E-4</v>
      </c>
    </row>
    <row r="284" spans="1:6" x14ac:dyDescent="0.2">
      <c r="A284" s="20" t="s">
        <v>200</v>
      </c>
      <c r="B284" s="24" t="s">
        <v>7</v>
      </c>
      <c r="C284" s="21">
        <v>44</v>
      </c>
      <c r="D284" s="22">
        <v>4011362</v>
      </c>
      <c r="E284" s="22">
        <v>240681.72</v>
      </c>
      <c r="F284" s="23">
        <v>3.7594239072308397E-4</v>
      </c>
    </row>
    <row r="285" spans="1:6" x14ac:dyDescent="0.2">
      <c r="A285" s="20" t="s">
        <v>200</v>
      </c>
      <c r="B285" s="24" t="s">
        <v>3</v>
      </c>
      <c r="C285" s="21">
        <v>14</v>
      </c>
      <c r="D285" s="22">
        <v>4817281</v>
      </c>
      <c r="E285" s="22">
        <v>289036.86</v>
      </c>
      <c r="F285" s="23">
        <v>4.5147262598710576E-4</v>
      </c>
    </row>
    <row r="286" spans="1:6" x14ac:dyDescent="0.2">
      <c r="A286" s="20" t="s">
        <v>200</v>
      </c>
      <c r="B286" s="24" t="s">
        <v>2</v>
      </c>
      <c r="C286" s="61" t="s">
        <v>762</v>
      </c>
      <c r="D286" s="62" t="s">
        <v>762</v>
      </c>
      <c r="E286" s="62" t="s">
        <v>762</v>
      </c>
      <c r="F286" s="63" t="s">
        <v>762</v>
      </c>
    </row>
    <row r="287" spans="1:6" x14ac:dyDescent="0.2">
      <c r="A287" s="20" t="s">
        <v>200</v>
      </c>
      <c r="B287" s="24" t="s">
        <v>6</v>
      </c>
      <c r="C287" s="21">
        <v>9</v>
      </c>
      <c r="D287" s="22">
        <v>292801</v>
      </c>
      <c r="E287" s="22">
        <v>17568.060000000001</v>
      </c>
      <c r="F287" s="23">
        <v>2.744113045546867E-5</v>
      </c>
    </row>
    <row r="288" spans="1:6" x14ac:dyDescent="0.2">
      <c r="A288" s="20" t="s">
        <v>200</v>
      </c>
      <c r="B288" s="24" t="s">
        <v>10</v>
      </c>
      <c r="C288" s="21">
        <v>73</v>
      </c>
      <c r="D288" s="22">
        <v>2478346</v>
      </c>
      <c r="E288" s="22">
        <v>148700.76</v>
      </c>
      <c r="F288" s="23">
        <v>2.3226906977704637E-4</v>
      </c>
    </row>
    <row r="289" spans="1:6" x14ac:dyDescent="0.2">
      <c r="A289" s="20" t="s">
        <v>200</v>
      </c>
      <c r="B289" s="24" t="s">
        <v>4</v>
      </c>
      <c r="C289" s="21">
        <v>13</v>
      </c>
      <c r="D289" s="22">
        <v>1828051</v>
      </c>
      <c r="E289" s="22">
        <v>108377.33</v>
      </c>
      <c r="F289" s="23">
        <v>1.6928428357743417E-4</v>
      </c>
    </row>
    <row r="290" spans="1:6" x14ac:dyDescent="0.2">
      <c r="A290" s="20" t="s">
        <v>200</v>
      </c>
      <c r="B290" s="24" t="s">
        <v>763</v>
      </c>
      <c r="C290" s="21">
        <v>185</v>
      </c>
      <c r="D290" s="22">
        <v>5612831</v>
      </c>
      <c r="E290" s="22">
        <v>328460.5</v>
      </c>
      <c r="F290" s="23">
        <v>5.1305194938817749E-4</v>
      </c>
    </row>
    <row r="291" spans="1:6" x14ac:dyDescent="0.2">
      <c r="A291" s="20" t="s">
        <v>200</v>
      </c>
      <c r="B291" s="24" t="s">
        <v>8</v>
      </c>
      <c r="C291" s="21">
        <v>50</v>
      </c>
      <c r="D291" s="22">
        <v>1689994</v>
      </c>
      <c r="E291" s="22">
        <v>101399.64</v>
      </c>
      <c r="F291" s="23">
        <v>1.5838520299780163E-4</v>
      </c>
    </row>
    <row r="292" spans="1:6" x14ac:dyDescent="0.2">
      <c r="A292" s="20" t="s">
        <v>200</v>
      </c>
      <c r="B292" s="24" t="s">
        <v>25</v>
      </c>
      <c r="C292" s="21">
        <v>37</v>
      </c>
      <c r="D292" s="22">
        <v>3028364</v>
      </c>
      <c r="E292" s="22">
        <v>181701.84</v>
      </c>
      <c r="F292" s="23">
        <v>2.8381641999393757E-4</v>
      </c>
    </row>
    <row r="293" spans="1:6" x14ac:dyDescent="0.2">
      <c r="A293" s="20" t="s">
        <v>200</v>
      </c>
      <c r="B293" s="24" t="s">
        <v>26</v>
      </c>
      <c r="C293" s="21">
        <v>22</v>
      </c>
      <c r="D293" s="22">
        <v>2209084</v>
      </c>
      <c r="E293" s="22">
        <v>132545.04</v>
      </c>
      <c r="F293" s="23">
        <v>2.0703399999005655E-4</v>
      </c>
    </row>
    <row r="294" spans="1:6" x14ac:dyDescent="0.2">
      <c r="A294" s="20" t="s">
        <v>209</v>
      </c>
      <c r="B294" s="24" t="s">
        <v>5</v>
      </c>
      <c r="C294" s="21">
        <v>80</v>
      </c>
      <c r="D294" s="22">
        <v>31517714</v>
      </c>
      <c r="E294" s="22">
        <v>1891062.84</v>
      </c>
      <c r="F294" s="23">
        <v>2.9538208596697115E-3</v>
      </c>
    </row>
    <row r="295" spans="1:6" x14ac:dyDescent="0.2">
      <c r="A295" s="20" t="s">
        <v>209</v>
      </c>
      <c r="B295" s="24" t="s">
        <v>1</v>
      </c>
      <c r="C295" s="21">
        <v>25</v>
      </c>
      <c r="D295" s="22">
        <v>20793164</v>
      </c>
      <c r="E295" s="22">
        <v>1247589.8400000001</v>
      </c>
      <c r="F295" s="23">
        <v>1.9487225996699285E-3</v>
      </c>
    </row>
    <row r="296" spans="1:6" x14ac:dyDescent="0.2">
      <c r="A296" s="20" t="s">
        <v>209</v>
      </c>
      <c r="B296" s="24" t="s">
        <v>7</v>
      </c>
      <c r="C296" s="21">
        <v>157</v>
      </c>
      <c r="D296" s="22">
        <v>39404718</v>
      </c>
      <c r="E296" s="22">
        <v>2364283.08</v>
      </c>
      <c r="F296" s="23">
        <v>3.692986045809114E-3</v>
      </c>
    </row>
    <row r="297" spans="1:6" x14ac:dyDescent="0.2">
      <c r="A297" s="20" t="s">
        <v>209</v>
      </c>
      <c r="B297" s="24" t="s">
        <v>3</v>
      </c>
      <c r="C297" s="21">
        <v>59</v>
      </c>
      <c r="D297" s="22">
        <v>23416798</v>
      </c>
      <c r="E297" s="22">
        <v>1405007.88</v>
      </c>
      <c r="F297" s="23">
        <v>2.1946079718558262E-3</v>
      </c>
    </row>
    <row r="298" spans="1:6" x14ac:dyDescent="0.2">
      <c r="A298" s="20" t="s">
        <v>209</v>
      </c>
      <c r="B298" s="24" t="s">
        <v>2</v>
      </c>
      <c r="C298" s="21">
        <v>14</v>
      </c>
      <c r="D298" s="22">
        <v>44099076</v>
      </c>
      <c r="E298" s="22">
        <v>2645944.56</v>
      </c>
      <c r="F298" s="23">
        <v>4.1329384034946171E-3</v>
      </c>
    </row>
    <row r="299" spans="1:6" x14ac:dyDescent="0.2">
      <c r="A299" s="20" t="s">
        <v>209</v>
      </c>
      <c r="B299" s="24" t="s">
        <v>6</v>
      </c>
      <c r="C299" s="21">
        <v>28</v>
      </c>
      <c r="D299" s="22">
        <v>21769042</v>
      </c>
      <c r="E299" s="22">
        <v>1306142.52</v>
      </c>
      <c r="F299" s="23">
        <v>2.0401812883582247E-3</v>
      </c>
    </row>
    <row r="300" spans="1:6" x14ac:dyDescent="0.2">
      <c r="A300" s="20" t="s">
        <v>209</v>
      </c>
      <c r="B300" s="24" t="s">
        <v>10</v>
      </c>
      <c r="C300" s="21">
        <v>235</v>
      </c>
      <c r="D300" s="22">
        <v>11463394</v>
      </c>
      <c r="E300" s="22">
        <v>687803.64</v>
      </c>
      <c r="F300" s="23">
        <v>1.0743422673298137E-3</v>
      </c>
    </row>
    <row r="301" spans="1:6" x14ac:dyDescent="0.2">
      <c r="A301" s="20" t="s">
        <v>209</v>
      </c>
      <c r="B301" s="24" t="s">
        <v>4</v>
      </c>
      <c r="C301" s="21">
        <v>29</v>
      </c>
      <c r="D301" s="22">
        <v>9699811</v>
      </c>
      <c r="E301" s="22">
        <v>581988.66</v>
      </c>
      <c r="F301" s="23">
        <v>9.090603483061534E-4</v>
      </c>
    </row>
    <row r="302" spans="1:6" x14ac:dyDescent="0.2">
      <c r="A302" s="20" t="s">
        <v>209</v>
      </c>
      <c r="B302" s="24" t="s">
        <v>763</v>
      </c>
      <c r="C302" s="21">
        <v>604</v>
      </c>
      <c r="D302" s="22">
        <v>39882442</v>
      </c>
      <c r="E302" s="22">
        <v>2268992.35</v>
      </c>
      <c r="F302" s="23">
        <v>3.5441428978959786E-3</v>
      </c>
    </row>
    <row r="303" spans="1:6" x14ac:dyDescent="0.2">
      <c r="A303" s="20" t="s">
        <v>209</v>
      </c>
      <c r="B303" s="24" t="s">
        <v>8</v>
      </c>
      <c r="C303" s="21">
        <v>246</v>
      </c>
      <c r="D303" s="22">
        <v>51392980</v>
      </c>
      <c r="E303" s="22">
        <v>3083578.8</v>
      </c>
      <c r="F303" s="23">
        <v>4.8165186207536591E-3</v>
      </c>
    </row>
    <row r="304" spans="1:6" x14ac:dyDescent="0.2">
      <c r="A304" s="20" t="s">
        <v>209</v>
      </c>
      <c r="B304" s="24" t="s">
        <v>25</v>
      </c>
      <c r="C304" s="21">
        <v>71</v>
      </c>
      <c r="D304" s="22">
        <v>17761426</v>
      </c>
      <c r="E304" s="22">
        <v>1065685.56</v>
      </c>
      <c r="F304" s="23">
        <v>1.6645899704616893E-3</v>
      </c>
    </row>
    <row r="305" spans="1:6" x14ac:dyDescent="0.2">
      <c r="A305" s="20" t="s">
        <v>209</v>
      </c>
      <c r="B305" s="24" t="s">
        <v>26</v>
      </c>
      <c r="C305" s="21">
        <v>44</v>
      </c>
      <c r="D305" s="22">
        <v>34702826</v>
      </c>
      <c r="E305" s="22">
        <v>2082169.56</v>
      </c>
      <c r="F305" s="23">
        <v>3.2523276062562285E-3</v>
      </c>
    </row>
    <row r="306" spans="1:6" x14ac:dyDescent="0.2">
      <c r="A306" s="20" t="s">
        <v>224</v>
      </c>
      <c r="B306" s="24" t="s">
        <v>5</v>
      </c>
      <c r="C306" s="61" t="s">
        <v>762</v>
      </c>
      <c r="D306" s="62" t="s">
        <v>762</v>
      </c>
      <c r="E306" s="62" t="s">
        <v>762</v>
      </c>
      <c r="F306" s="63" t="s">
        <v>762</v>
      </c>
    </row>
    <row r="307" spans="1:6" x14ac:dyDescent="0.2">
      <c r="A307" s="20" t="s">
        <v>224</v>
      </c>
      <c r="B307" s="24" t="s">
        <v>1</v>
      </c>
      <c r="C307" s="21">
        <v>7</v>
      </c>
      <c r="D307" s="22">
        <v>311286</v>
      </c>
      <c r="E307" s="22">
        <v>18677.16</v>
      </c>
      <c r="F307" s="23">
        <v>2.9173533338209293E-5</v>
      </c>
    </row>
    <row r="308" spans="1:6" x14ac:dyDescent="0.2">
      <c r="A308" s="20" t="s">
        <v>224</v>
      </c>
      <c r="B308" s="24" t="s">
        <v>7</v>
      </c>
      <c r="C308" s="21">
        <v>12</v>
      </c>
      <c r="D308" s="22">
        <v>628443</v>
      </c>
      <c r="E308" s="22">
        <v>37706.58</v>
      </c>
      <c r="F308" s="23">
        <v>5.8897293201956606E-5</v>
      </c>
    </row>
    <row r="309" spans="1:6" x14ac:dyDescent="0.2">
      <c r="A309" s="20" t="s">
        <v>224</v>
      </c>
      <c r="B309" s="24" t="s">
        <v>3</v>
      </c>
      <c r="C309" s="21">
        <v>14</v>
      </c>
      <c r="D309" s="22">
        <v>1803601</v>
      </c>
      <c r="E309" s="22">
        <v>108216.06</v>
      </c>
      <c r="F309" s="23">
        <v>1.6903238148303367E-4</v>
      </c>
    </row>
    <row r="310" spans="1:6" x14ac:dyDescent="0.2">
      <c r="A310" s="20" t="s">
        <v>224</v>
      </c>
      <c r="B310" s="24" t="s">
        <v>2</v>
      </c>
      <c r="C310" s="61" t="s">
        <v>762</v>
      </c>
      <c r="D310" s="62" t="s">
        <v>762</v>
      </c>
      <c r="E310" s="62" t="s">
        <v>762</v>
      </c>
      <c r="F310" s="63" t="s">
        <v>762</v>
      </c>
    </row>
    <row r="311" spans="1:6" x14ac:dyDescent="0.2">
      <c r="A311" s="20" t="s">
        <v>224</v>
      </c>
      <c r="B311" s="24" t="s">
        <v>6</v>
      </c>
      <c r="C311" s="21">
        <v>7</v>
      </c>
      <c r="D311" s="22">
        <v>407161</v>
      </c>
      <c r="E311" s="22">
        <v>24429.66</v>
      </c>
      <c r="F311" s="23">
        <v>3.8158879639683877E-5</v>
      </c>
    </row>
    <row r="312" spans="1:6" x14ac:dyDescent="0.2">
      <c r="A312" s="20" t="s">
        <v>224</v>
      </c>
      <c r="B312" s="24" t="s">
        <v>10</v>
      </c>
      <c r="C312" s="21">
        <v>56</v>
      </c>
      <c r="D312" s="22">
        <v>3277104</v>
      </c>
      <c r="E312" s="22">
        <v>196626.24</v>
      </c>
      <c r="F312" s="23">
        <v>3.0712818050531994E-4</v>
      </c>
    </row>
    <row r="313" spans="1:6" x14ac:dyDescent="0.2">
      <c r="A313" s="20" t="s">
        <v>224</v>
      </c>
      <c r="B313" s="24" t="s">
        <v>4</v>
      </c>
      <c r="C313" s="21">
        <v>9</v>
      </c>
      <c r="D313" s="22">
        <v>908040</v>
      </c>
      <c r="E313" s="22">
        <v>54482.400000000001</v>
      </c>
      <c r="F313" s="23">
        <v>8.5100952861444352E-5</v>
      </c>
    </row>
    <row r="314" spans="1:6" x14ac:dyDescent="0.2">
      <c r="A314" s="20" t="s">
        <v>224</v>
      </c>
      <c r="B314" s="24" t="s">
        <v>763</v>
      </c>
      <c r="C314" s="21">
        <v>110</v>
      </c>
      <c r="D314" s="22">
        <v>1993578</v>
      </c>
      <c r="E314" s="22">
        <v>117204.84</v>
      </c>
      <c r="F314" s="23">
        <v>1.8307276412149847E-4</v>
      </c>
    </row>
    <row r="315" spans="1:6" x14ac:dyDescent="0.2">
      <c r="A315" s="20" t="s">
        <v>224</v>
      </c>
      <c r="B315" s="24" t="s">
        <v>8</v>
      </c>
      <c r="C315" s="21">
        <v>75</v>
      </c>
      <c r="D315" s="22">
        <v>4250782</v>
      </c>
      <c r="E315" s="22">
        <v>255046.92</v>
      </c>
      <c r="F315" s="23">
        <v>3.9838068654054467E-4</v>
      </c>
    </row>
    <row r="316" spans="1:6" x14ac:dyDescent="0.2">
      <c r="A316" s="20" t="s">
        <v>224</v>
      </c>
      <c r="B316" s="24" t="s">
        <v>25</v>
      </c>
      <c r="C316" s="21">
        <v>8</v>
      </c>
      <c r="D316" s="22">
        <v>1882288</v>
      </c>
      <c r="E316" s="22">
        <v>112937.28</v>
      </c>
      <c r="F316" s="23">
        <v>1.7640687894769215E-4</v>
      </c>
    </row>
    <row r="317" spans="1:6" x14ac:dyDescent="0.2">
      <c r="A317" s="20" t="s">
        <v>224</v>
      </c>
      <c r="B317" s="24" t="s">
        <v>26</v>
      </c>
      <c r="C317" s="21">
        <v>17</v>
      </c>
      <c r="D317" s="22">
        <v>4748341</v>
      </c>
      <c r="E317" s="22">
        <v>284900.46000000002</v>
      </c>
      <c r="F317" s="23">
        <v>4.4501161139494247E-4</v>
      </c>
    </row>
    <row r="318" spans="1:6" x14ac:dyDescent="0.2">
      <c r="A318" s="20" t="s">
        <v>228</v>
      </c>
      <c r="B318" s="24" t="s">
        <v>5</v>
      </c>
      <c r="C318" s="61" t="s">
        <v>762</v>
      </c>
      <c r="D318" s="62" t="s">
        <v>762</v>
      </c>
      <c r="E318" s="62" t="s">
        <v>762</v>
      </c>
      <c r="F318" s="63" t="s">
        <v>762</v>
      </c>
    </row>
    <row r="319" spans="1:6" x14ac:dyDescent="0.2">
      <c r="A319" s="20" t="s">
        <v>228</v>
      </c>
      <c r="B319" s="24" t="s">
        <v>1</v>
      </c>
      <c r="C319" s="21">
        <v>5</v>
      </c>
      <c r="D319" s="22">
        <v>616198</v>
      </c>
      <c r="E319" s="22">
        <v>36971.879999999997</v>
      </c>
      <c r="F319" s="23">
        <v>5.7749699298837368E-5</v>
      </c>
    </row>
    <row r="320" spans="1:6" x14ac:dyDescent="0.2">
      <c r="A320" s="20" t="s">
        <v>228</v>
      </c>
      <c r="B320" s="24" t="s">
        <v>7</v>
      </c>
      <c r="C320" s="21">
        <v>21</v>
      </c>
      <c r="D320" s="22">
        <v>800102</v>
      </c>
      <c r="E320" s="22">
        <v>47950.39</v>
      </c>
      <c r="F320" s="23">
        <v>7.4898019894091908E-5</v>
      </c>
    </row>
    <row r="321" spans="1:6" x14ac:dyDescent="0.2">
      <c r="A321" s="20" t="s">
        <v>228</v>
      </c>
      <c r="B321" s="24" t="s">
        <v>3</v>
      </c>
      <c r="C321" s="21">
        <v>7</v>
      </c>
      <c r="D321" s="22">
        <v>1696980</v>
      </c>
      <c r="E321" s="22">
        <v>101818.8</v>
      </c>
      <c r="F321" s="23">
        <v>1.5903992664069187E-4</v>
      </c>
    </row>
    <row r="322" spans="1:6" x14ac:dyDescent="0.2">
      <c r="A322" s="20" t="s">
        <v>228</v>
      </c>
      <c r="B322" s="24" t="s">
        <v>2</v>
      </c>
      <c r="C322" s="61" t="s">
        <v>762</v>
      </c>
      <c r="D322" s="62" t="s">
        <v>762</v>
      </c>
      <c r="E322" s="62" t="s">
        <v>762</v>
      </c>
      <c r="F322" s="63" t="s">
        <v>762</v>
      </c>
    </row>
    <row r="323" spans="1:6" x14ac:dyDescent="0.2">
      <c r="A323" s="20" t="s">
        <v>228</v>
      </c>
      <c r="B323" s="24" t="s">
        <v>6</v>
      </c>
      <c r="C323" s="21">
        <v>8</v>
      </c>
      <c r="D323" s="22">
        <v>231347</v>
      </c>
      <c r="E323" s="22">
        <v>13880.82</v>
      </c>
      <c r="F323" s="23">
        <v>2.1681699200075511E-5</v>
      </c>
    </row>
    <row r="324" spans="1:6" x14ac:dyDescent="0.2">
      <c r="A324" s="20" t="s">
        <v>228</v>
      </c>
      <c r="B324" s="24" t="s">
        <v>10</v>
      </c>
      <c r="C324" s="21">
        <v>45</v>
      </c>
      <c r="D324" s="22">
        <v>2494762</v>
      </c>
      <c r="E324" s="22">
        <v>149685.72</v>
      </c>
      <c r="F324" s="23">
        <v>2.3380756724651188E-4</v>
      </c>
    </row>
    <row r="325" spans="1:6" x14ac:dyDescent="0.2">
      <c r="A325" s="20" t="s">
        <v>228</v>
      </c>
      <c r="B325" s="24" t="s">
        <v>4</v>
      </c>
      <c r="C325" s="21">
        <v>5</v>
      </c>
      <c r="D325" s="22">
        <v>233247</v>
      </c>
      <c r="E325" s="22">
        <v>13994.82</v>
      </c>
      <c r="F325" s="23">
        <v>2.1859766036819205E-5</v>
      </c>
    </row>
    <row r="326" spans="1:6" x14ac:dyDescent="0.2">
      <c r="A326" s="20" t="s">
        <v>228</v>
      </c>
      <c r="B326" s="24" t="s">
        <v>763</v>
      </c>
      <c r="C326" s="21">
        <v>85</v>
      </c>
      <c r="D326" s="22">
        <v>1994821</v>
      </c>
      <c r="E326" s="22">
        <v>116724.12</v>
      </c>
      <c r="F326" s="23">
        <v>1.8232188438676664E-4</v>
      </c>
    </row>
    <row r="327" spans="1:6" x14ac:dyDescent="0.2">
      <c r="A327" s="20" t="s">
        <v>228</v>
      </c>
      <c r="B327" s="24" t="s">
        <v>8</v>
      </c>
      <c r="C327" s="21">
        <v>37</v>
      </c>
      <c r="D327" s="22">
        <v>743711</v>
      </c>
      <c r="E327" s="22">
        <v>44622.66</v>
      </c>
      <c r="F327" s="23">
        <v>6.9700139590257756E-5</v>
      </c>
    </row>
    <row r="328" spans="1:6" x14ac:dyDescent="0.2">
      <c r="A328" s="20" t="s">
        <v>228</v>
      </c>
      <c r="B328" s="24" t="s">
        <v>25</v>
      </c>
      <c r="C328" s="21">
        <v>19</v>
      </c>
      <c r="D328" s="22">
        <v>1039712</v>
      </c>
      <c r="E328" s="22">
        <v>62382.720000000001</v>
      </c>
      <c r="F328" s="23">
        <v>9.7441172086557899E-5</v>
      </c>
    </row>
    <row r="329" spans="1:6" x14ac:dyDescent="0.2">
      <c r="A329" s="20" t="s">
        <v>228</v>
      </c>
      <c r="B329" s="24" t="s">
        <v>26</v>
      </c>
      <c r="C329" s="21">
        <v>7</v>
      </c>
      <c r="D329" s="22">
        <v>656133</v>
      </c>
      <c r="E329" s="22">
        <v>39367.980000000003</v>
      </c>
      <c r="F329" s="23">
        <v>6.1492383049026553E-5</v>
      </c>
    </row>
    <row r="330" spans="1:6" x14ac:dyDescent="0.2">
      <c r="A330" s="20" t="s">
        <v>233</v>
      </c>
      <c r="B330" s="24" t="s">
        <v>5</v>
      </c>
      <c r="C330" s="61" t="s">
        <v>762</v>
      </c>
      <c r="D330" s="62" t="s">
        <v>762</v>
      </c>
      <c r="E330" s="62" t="s">
        <v>762</v>
      </c>
      <c r="F330" s="63" t="s">
        <v>762</v>
      </c>
    </row>
    <row r="331" spans="1:6" x14ac:dyDescent="0.2">
      <c r="A331" s="20" t="s">
        <v>233</v>
      </c>
      <c r="B331" s="24" t="s">
        <v>1</v>
      </c>
      <c r="C331" s="21">
        <v>13</v>
      </c>
      <c r="D331" s="22">
        <v>2243369</v>
      </c>
      <c r="E331" s="22">
        <v>134602.14000000001</v>
      </c>
      <c r="F331" s="23">
        <v>2.1024716919940264E-4</v>
      </c>
    </row>
    <row r="332" spans="1:6" x14ac:dyDescent="0.2">
      <c r="A332" s="20" t="s">
        <v>233</v>
      </c>
      <c r="B332" s="24" t="s">
        <v>7</v>
      </c>
      <c r="C332" s="21">
        <v>34</v>
      </c>
      <c r="D332" s="22">
        <v>3343515</v>
      </c>
      <c r="E332" s="22">
        <v>200610.9</v>
      </c>
      <c r="F332" s="23">
        <v>3.1335217876583864E-4</v>
      </c>
    </row>
    <row r="333" spans="1:6" x14ac:dyDescent="0.2">
      <c r="A333" s="20" t="s">
        <v>233</v>
      </c>
      <c r="B333" s="24" t="s">
        <v>3</v>
      </c>
      <c r="C333" s="21">
        <v>18</v>
      </c>
      <c r="D333" s="22">
        <v>3986096</v>
      </c>
      <c r="E333" s="22">
        <v>239165.76</v>
      </c>
      <c r="F333" s="23">
        <v>3.7357447667194389E-4</v>
      </c>
    </row>
    <row r="334" spans="1:6" x14ac:dyDescent="0.2">
      <c r="A334" s="20" t="s">
        <v>233</v>
      </c>
      <c r="B334" s="24" t="s">
        <v>2</v>
      </c>
      <c r="C334" s="21">
        <v>6</v>
      </c>
      <c r="D334" s="22">
        <v>5431126</v>
      </c>
      <c r="E334" s="22">
        <v>325867.56</v>
      </c>
      <c r="F334" s="23">
        <v>5.0900180356654428E-4</v>
      </c>
    </row>
    <row r="335" spans="1:6" x14ac:dyDescent="0.2">
      <c r="A335" s="20" t="s">
        <v>233</v>
      </c>
      <c r="B335" s="24" t="s">
        <v>6</v>
      </c>
      <c r="C335" s="61" t="s">
        <v>762</v>
      </c>
      <c r="D335" s="62" t="s">
        <v>762</v>
      </c>
      <c r="E335" s="62" t="s">
        <v>762</v>
      </c>
      <c r="F335" s="63" t="s">
        <v>762</v>
      </c>
    </row>
    <row r="336" spans="1:6" x14ac:dyDescent="0.2">
      <c r="A336" s="20" t="s">
        <v>233</v>
      </c>
      <c r="B336" s="24" t="s">
        <v>10</v>
      </c>
      <c r="C336" s="21">
        <v>100</v>
      </c>
      <c r="D336" s="22">
        <v>6628454</v>
      </c>
      <c r="E336" s="22">
        <v>397707.24</v>
      </c>
      <c r="F336" s="23">
        <v>6.2121465067425691E-4</v>
      </c>
    </row>
    <row r="337" spans="1:6" x14ac:dyDescent="0.2">
      <c r="A337" s="20" t="s">
        <v>233</v>
      </c>
      <c r="B337" s="24" t="s">
        <v>4</v>
      </c>
      <c r="C337" s="21">
        <v>19</v>
      </c>
      <c r="D337" s="22">
        <v>1272317</v>
      </c>
      <c r="E337" s="22">
        <v>76339.02</v>
      </c>
      <c r="F337" s="23">
        <v>1.1924077027643529E-4</v>
      </c>
    </row>
    <row r="338" spans="1:6" x14ac:dyDescent="0.2">
      <c r="A338" s="20" t="s">
        <v>233</v>
      </c>
      <c r="B338" s="24" t="s">
        <v>763</v>
      </c>
      <c r="C338" s="21">
        <v>263</v>
      </c>
      <c r="D338" s="22">
        <v>6479202</v>
      </c>
      <c r="E338" s="22">
        <v>383559.92</v>
      </c>
      <c r="F338" s="23">
        <v>5.9911668119354809E-4</v>
      </c>
    </row>
    <row r="339" spans="1:6" x14ac:dyDescent="0.2">
      <c r="A339" s="20" t="s">
        <v>233</v>
      </c>
      <c r="B339" s="24" t="s">
        <v>8</v>
      </c>
      <c r="C339" s="21">
        <v>73</v>
      </c>
      <c r="D339" s="22">
        <v>2220545</v>
      </c>
      <c r="E339" s="22">
        <v>133232.70000000001</v>
      </c>
      <c r="F339" s="23">
        <v>2.0810811789317207E-4</v>
      </c>
    </row>
    <row r="340" spans="1:6" x14ac:dyDescent="0.2">
      <c r="A340" s="20" t="s">
        <v>233</v>
      </c>
      <c r="B340" s="24" t="s">
        <v>25</v>
      </c>
      <c r="C340" s="21">
        <v>28</v>
      </c>
      <c r="D340" s="22">
        <v>651479</v>
      </c>
      <c r="E340" s="22">
        <v>39088.74</v>
      </c>
      <c r="F340" s="23">
        <v>6.1056213018392252E-5</v>
      </c>
    </row>
    <row r="341" spans="1:6" x14ac:dyDescent="0.2">
      <c r="A341" s="20" t="s">
        <v>233</v>
      </c>
      <c r="B341" s="24" t="s">
        <v>26</v>
      </c>
      <c r="C341" s="21">
        <v>36</v>
      </c>
      <c r="D341" s="22">
        <v>6916827</v>
      </c>
      <c r="E341" s="22">
        <v>415009.62</v>
      </c>
      <c r="F341" s="23">
        <v>6.4824079168072501E-4</v>
      </c>
    </row>
    <row r="342" spans="1:6" x14ac:dyDescent="0.2">
      <c r="A342" s="20" t="s">
        <v>243</v>
      </c>
      <c r="B342" s="24" t="s">
        <v>5</v>
      </c>
      <c r="C342" s="21">
        <v>19</v>
      </c>
      <c r="D342" s="22">
        <v>3118363</v>
      </c>
      <c r="E342" s="22">
        <v>187101.78</v>
      </c>
      <c r="F342" s="23">
        <v>2.9225107117293532E-4</v>
      </c>
    </row>
    <row r="343" spans="1:6" x14ac:dyDescent="0.2">
      <c r="A343" s="20" t="s">
        <v>243</v>
      </c>
      <c r="B343" s="24" t="s">
        <v>1</v>
      </c>
      <c r="C343" s="21">
        <v>20</v>
      </c>
      <c r="D343" s="22">
        <v>21961252</v>
      </c>
      <c r="E343" s="22">
        <v>1317675.1200000001</v>
      </c>
      <c r="F343" s="23">
        <v>2.0581950918795435E-3</v>
      </c>
    </row>
    <row r="344" spans="1:6" x14ac:dyDescent="0.2">
      <c r="A344" s="20" t="s">
        <v>243</v>
      </c>
      <c r="B344" s="24" t="s">
        <v>7</v>
      </c>
      <c r="C344" s="21">
        <v>101</v>
      </c>
      <c r="D344" s="22">
        <v>16686015</v>
      </c>
      <c r="E344" s="22">
        <v>1001160.9</v>
      </c>
      <c r="F344" s="23">
        <v>1.5638031099514927E-3</v>
      </c>
    </row>
    <row r="345" spans="1:6" x14ac:dyDescent="0.2">
      <c r="A345" s="20" t="s">
        <v>243</v>
      </c>
      <c r="B345" s="24" t="s">
        <v>3</v>
      </c>
      <c r="C345" s="21">
        <v>31</v>
      </c>
      <c r="D345" s="22">
        <v>12050070</v>
      </c>
      <c r="E345" s="22">
        <v>723004.2</v>
      </c>
      <c r="F345" s="23">
        <v>1.1293251828632051E-3</v>
      </c>
    </row>
    <row r="346" spans="1:6" x14ac:dyDescent="0.2">
      <c r="A346" s="20" t="s">
        <v>243</v>
      </c>
      <c r="B346" s="24" t="s">
        <v>2</v>
      </c>
      <c r="C346" s="21">
        <v>14</v>
      </c>
      <c r="D346" s="22">
        <v>21023306</v>
      </c>
      <c r="E346" s="22">
        <v>1261398.3600000001</v>
      </c>
      <c r="F346" s="23">
        <v>1.9702913670077535E-3</v>
      </c>
    </row>
    <row r="347" spans="1:6" x14ac:dyDescent="0.2">
      <c r="A347" s="20" t="s">
        <v>243</v>
      </c>
      <c r="B347" s="24" t="s">
        <v>6</v>
      </c>
      <c r="C347" s="21">
        <v>23</v>
      </c>
      <c r="D347" s="22">
        <v>2286040</v>
      </c>
      <c r="E347" s="22">
        <v>137162.4</v>
      </c>
      <c r="F347" s="23">
        <v>2.1424626919450273E-4</v>
      </c>
    </row>
    <row r="348" spans="1:6" x14ac:dyDescent="0.2">
      <c r="A348" s="20" t="s">
        <v>243</v>
      </c>
      <c r="B348" s="24" t="s">
        <v>10</v>
      </c>
      <c r="C348" s="21">
        <v>140</v>
      </c>
      <c r="D348" s="22">
        <v>8725639</v>
      </c>
      <c r="E348" s="22">
        <v>523538.34</v>
      </c>
      <c r="F348" s="23">
        <v>8.1776154489337529E-4</v>
      </c>
    </row>
    <row r="349" spans="1:6" x14ac:dyDescent="0.2">
      <c r="A349" s="20" t="s">
        <v>243</v>
      </c>
      <c r="B349" s="24" t="s">
        <v>4</v>
      </c>
      <c r="C349" s="21">
        <v>27</v>
      </c>
      <c r="D349" s="22">
        <v>7806761</v>
      </c>
      <c r="E349" s="22">
        <v>468405.66</v>
      </c>
      <c r="F349" s="23">
        <v>7.3164486130738971E-4</v>
      </c>
    </row>
    <row r="350" spans="1:6" x14ac:dyDescent="0.2">
      <c r="A350" s="20" t="s">
        <v>243</v>
      </c>
      <c r="B350" s="24" t="s">
        <v>763</v>
      </c>
      <c r="C350" s="21">
        <v>437</v>
      </c>
      <c r="D350" s="22">
        <v>28284678</v>
      </c>
      <c r="E350" s="22">
        <v>1653623.6</v>
      </c>
      <c r="F350" s="23">
        <v>2.5829431896203531E-3</v>
      </c>
    </row>
    <row r="351" spans="1:6" x14ac:dyDescent="0.2">
      <c r="A351" s="20" t="s">
        <v>243</v>
      </c>
      <c r="B351" s="24" t="s">
        <v>8</v>
      </c>
      <c r="C351" s="21">
        <v>161</v>
      </c>
      <c r="D351" s="22">
        <v>9890750</v>
      </c>
      <c r="E351" s="22">
        <v>593445</v>
      </c>
      <c r="F351" s="23">
        <v>9.2695503448562923E-4</v>
      </c>
    </row>
    <row r="352" spans="1:6" x14ac:dyDescent="0.2">
      <c r="A352" s="20" t="s">
        <v>243</v>
      </c>
      <c r="B352" s="24" t="s">
        <v>25</v>
      </c>
      <c r="C352" s="21">
        <v>47</v>
      </c>
      <c r="D352" s="22">
        <v>5528186</v>
      </c>
      <c r="E352" s="22">
        <v>331691.15999999997</v>
      </c>
      <c r="F352" s="23">
        <v>5.1809820734251418E-4</v>
      </c>
    </row>
    <row r="353" spans="1:6" x14ac:dyDescent="0.2">
      <c r="A353" s="20" t="s">
        <v>243</v>
      </c>
      <c r="B353" s="24" t="s">
        <v>26</v>
      </c>
      <c r="C353" s="21">
        <v>51</v>
      </c>
      <c r="D353" s="22">
        <v>10083127</v>
      </c>
      <c r="E353" s="22">
        <v>604437.62</v>
      </c>
      <c r="F353" s="23">
        <v>9.4412539475690531E-4</v>
      </c>
    </row>
    <row r="354" spans="1:6" x14ac:dyDescent="0.2">
      <c r="A354" s="20" t="s">
        <v>248</v>
      </c>
      <c r="B354" s="24" t="s">
        <v>5</v>
      </c>
      <c r="C354" s="21">
        <v>22</v>
      </c>
      <c r="D354" s="22">
        <v>2635391</v>
      </c>
      <c r="E354" s="22">
        <v>158123.46</v>
      </c>
      <c r="F354" s="23">
        <v>2.4698723102779027E-4</v>
      </c>
    </row>
    <row r="355" spans="1:6" x14ac:dyDescent="0.2">
      <c r="A355" s="20" t="s">
        <v>248</v>
      </c>
      <c r="B355" s="24" t="s">
        <v>1</v>
      </c>
      <c r="C355" s="61" t="s">
        <v>762</v>
      </c>
      <c r="D355" s="62" t="s">
        <v>762</v>
      </c>
      <c r="E355" s="62" t="s">
        <v>762</v>
      </c>
      <c r="F355" s="63" t="s">
        <v>762</v>
      </c>
    </row>
    <row r="356" spans="1:6" x14ac:dyDescent="0.2">
      <c r="A356" s="20" t="s">
        <v>248</v>
      </c>
      <c r="B356" s="24" t="s">
        <v>7</v>
      </c>
      <c r="C356" s="21">
        <v>83</v>
      </c>
      <c r="D356" s="22">
        <v>19192972</v>
      </c>
      <c r="E356" s="22">
        <v>1151578.32</v>
      </c>
      <c r="F356" s="23">
        <v>1.798753585131736E-3</v>
      </c>
    </row>
    <row r="357" spans="1:6" x14ac:dyDescent="0.2">
      <c r="A357" s="20" t="s">
        <v>248</v>
      </c>
      <c r="B357" s="24" t="s">
        <v>3</v>
      </c>
      <c r="C357" s="21">
        <v>24</v>
      </c>
      <c r="D357" s="22">
        <v>9381848</v>
      </c>
      <c r="E357" s="22">
        <v>562910.88</v>
      </c>
      <c r="F357" s="23">
        <v>8.7926105061587152E-4</v>
      </c>
    </row>
    <row r="358" spans="1:6" x14ac:dyDescent="0.2">
      <c r="A358" s="20" t="s">
        <v>248</v>
      </c>
      <c r="B358" s="24" t="s">
        <v>2</v>
      </c>
      <c r="C358" s="61" t="s">
        <v>762</v>
      </c>
      <c r="D358" s="62" t="s">
        <v>762</v>
      </c>
      <c r="E358" s="62" t="s">
        <v>762</v>
      </c>
      <c r="F358" s="63" t="s">
        <v>762</v>
      </c>
    </row>
    <row r="359" spans="1:6" x14ac:dyDescent="0.2">
      <c r="A359" s="20" t="s">
        <v>248</v>
      </c>
      <c r="B359" s="24" t="s">
        <v>6</v>
      </c>
      <c r="C359" s="21">
        <v>11</v>
      </c>
      <c r="D359" s="22">
        <v>1672648</v>
      </c>
      <c r="E359" s="22">
        <v>100358.88</v>
      </c>
      <c r="F359" s="23">
        <v>1.5675954649771947E-4</v>
      </c>
    </row>
    <row r="360" spans="1:6" x14ac:dyDescent="0.2">
      <c r="A360" s="20" t="s">
        <v>248</v>
      </c>
      <c r="B360" s="24" t="s">
        <v>10</v>
      </c>
      <c r="C360" s="21">
        <v>155</v>
      </c>
      <c r="D360" s="22">
        <v>7895572</v>
      </c>
      <c r="E360" s="22">
        <v>473734.32</v>
      </c>
      <c r="F360" s="23">
        <v>7.3996817385372886E-4</v>
      </c>
    </row>
    <row r="361" spans="1:6" x14ac:dyDescent="0.2">
      <c r="A361" s="20" t="s">
        <v>248</v>
      </c>
      <c r="B361" s="24" t="s">
        <v>4</v>
      </c>
      <c r="C361" s="21">
        <v>20</v>
      </c>
      <c r="D361" s="22">
        <v>15648831</v>
      </c>
      <c r="E361" s="22">
        <v>938929.86</v>
      </c>
      <c r="F361" s="23">
        <v>1.4665988604771916E-3</v>
      </c>
    </row>
    <row r="362" spans="1:6" x14ac:dyDescent="0.2">
      <c r="A362" s="20" t="s">
        <v>248</v>
      </c>
      <c r="B362" s="24" t="s">
        <v>763</v>
      </c>
      <c r="C362" s="21">
        <v>451</v>
      </c>
      <c r="D362" s="22">
        <v>30854430</v>
      </c>
      <c r="E362" s="22">
        <v>1728538.01</v>
      </c>
      <c r="F362" s="23">
        <v>2.6999587336135125E-3</v>
      </c>
    </row>
    <row r="363" spans="1:6" x14ac:dyDescent="0.2">
      <c r="A363" s="20" t="s">
        <v>248</v>
      </c>
      <c r="B363" s="24" t="s">
        <v>8</v>
      </c>
      <c r="C363" s="21">
        <v>146</v>
      </c>
      <c r="D363" s="22">
        <v>7891968</v>
      </c>
      <c r="E363" s="22">
        <v>473518.08000000002</v>
      </c>
      <c r="F363" s="23">
        <v>7.3963040918024244E-4</v>
      </c>
    </row>
    <row r="364" spans="1:6" x14ac:dyDescent="0.2">
      <c r="A364" s="20" t="s">
        <v>248</v>
      </c>
      <c r="B364" s="24" t="s">
        <v>25</v>
      </c>
      <c r="C364" s="21">
        <v>51</v>
      </c>
      <c r="D364" s="22">
        <v>5005104</v>
      </c>
      <c r="E364" s="22">
        <v>300306.24</v>
      </c>
      <c r="F364" s="23">
        <v>4.6907528255432201E-4</v>
      </c>
    </row>
    <row r="365" spans="1:6" x14ac:dyDescent="0.2">
      <c r="A365" s="20" t="s">
        <v>248</v>
      </c>
      <c r="B365" s="24" t="s">
        <v>26</v>
      </c>
      <c r="C365" s="21">
        <v>28</v>
      </c>
      <c r="D365" s="22">
        <v>10059670</v>
      </c>
      <c r="E365" s="22">
        <v>603580.19999999995</v>
      </c>
      <c r="F365" s="23">
        <v>9.4278611346602123E-4</v>
      </c>
    </row>
    <row r="366" spans="1:6" x14ac:dyDescent="0.2">
      <c r="A366" s="20" t="s">
        <v>255</v>
      </c>
      <c r="B366" s="24" t="s">
        <v>5</v>
      </c>
      <c r="C366" s="21">
        <v>52</v>
      </c>
      <c r="D366" s="22">
        <v>9832309</v>
      </c>
      <c r="E366" s="22">
        <v>589938.54</v>
      </c>
      <c r="F366" s="23">
        <v>9.2147797974555658E-4</v>
      </c>
    </row>
    <row r="367" spans="1:6" x14ac:dyDescent="0.2">
      <c r="A367" s="20" t="s">
        <v>255</v>
      </c>
      <c r="B367" s="24" t="s">
        <v>1</v>
      </c>
      <c r="C367" s="21">
        <v>39</v>
      </c>
      <c r="D367" s="22">
        <v>31269163</v>
      </c>
      <c r="E367" s="22">
        <v>1876149.78</v>
      </c>
      <c r="F367" s="23">
        <v>2.9305268121226158E-3</v>
      </c>
    </row>
    <row r="368" spans="1:6" x14ac:dyDescent="0.2">
      <c r="A368" s="20" t="s">
        <v>255</v>
      </c>
      <c r="B368" s="24" t="s">
        <v>7</v>
      </c>
      <c r="C368" s="21">
        <v>260</v>
      </c>
      <c r="D368" s="22">
        <v>41891760</v>
      </c>
      <c r="E368" s="22">
        <v>2512905.6800000002</v>
      </c>
      <c r="F368" s="23">
        <v>3.9251330304637053E-3</v>
      </c>
    </row>
    <row r="369" spans="1:6" x14ac:dyDescent="0.2">
      <c r="A369" s="20" t="s">
        <v>255</v>
      </c>
      <c r="B369" s="24" t="s">
        <v>3</v>
      </c>
      <c r="C369" s="21">
        <v>90</v>
      </c>
      <c r="D369" s="22">
        <v>30507266</v>
      </c>
      <c r="E369" s="22">
        <v>1830435.96</v>
      </c>
      <c r="F369" s="23">
        <v>2.8591222917465574E-3</v>
      </c>
    </row>
    <row r="370" spans="1:6" x14ac:dyDescent="0.2">
      <c r="A370" s="20" t="s">
        <v>255</v>
      </c>
      <c r="B370" s="24" t="s">
        <v>2</v>
      </c>
      <c r="C370" s="21">
        <v>23</v>
      </c>
      <c r="D370" s="22">
        <v>39685209</v>
      </c>
      <c r="E370" s="22">
        <v>2381112.54</v>
      </c>
      <c r="F370" s="23">
        <v>3.7192734906012592E-3</v>
      </c>
    </row>
    <row r="371" spans="1:6" x14ac:dyDescent="0.2">
      <c r="A371" s="20" t="s">
        <v>255</v>
      </c>
      <c r="B371" s="24" t="s">
        <v>6</v>
      </c>
      <c r="C371" s="21">
        <v>61</v>
      </c>
      <c r="D371" s="22">
        <v>14277695</v>
      </c>
      <c r="E371" s="22">
        <v>856661.7</v>
      </c>
      <c r="F371" s="23">
        <v>1.3380968340217167E-3</v>
      </c>
    </row>
    <row r="372" spans="1:6" x14ac:dyDescent="0.2">
      <c r="A372" s="20" t="s">
        <v>255</v>
      </c>
      <c r="B372" s="24" t="s">
        <v>10</v>
      </c>
      <c r="C372" s="21">
        <v>366</v>
      </c>
      <c r="D372" s="22">
        <v>22774775</v>
      </c>
      <c r="E372" s="22">
        <v>1366486.5</v>
      </c>
      <c r="F372" s="23">
        <v>2.1344379693680909E-3</v>
      </c>
    </row>
    <row r="373" spans="1:6" x14ac:dyDescent="0.2">
      <c r="A373" s="20" t="s">
        <v>255</v>
      </c>
      <c r="B373" s="24" t="s">
        <v>4</v>
      </c>
      <c r="C373" s="21">
        <v>68</v>
      </c>
      <c r="D373" s="22">
        <v>25185968</v>
      </c>
      <c r="E373" s="22">
        <v>1511158.08</v>
      </c>
      <c r="F373" s="23">
        <v>2.3604135010989011E-3</v>
      </c>
    </row>
    <row r="374" spans="1:6" x14ac:dyDescent="0.2">
      <c r="A374" s="20" t="s">
        <v>255</v>
      </c>
      <c r="B374" s="24" t="s">
        <v>763</v>
      </c>
      <c r="C374" s="21">
        <v>1055</v>
      </c>
      <c r="D374" s="22">
        <v>57975987</v>
      </c>
      <c r="E374" s="22">
        <v>3364157.84</v>
      </c>
      <c r="F374" s="23">
        <v>5.2547802182043822E-3</v>
      </c>
    </row>
    <row r="375" spans="1:6" x14ac:dyDescent="0.2">
      <c r="A375" s="20" t="s">
        <v>255</v>
      </c>
      <c r="B375" s="24" t="s">
        <v>8</v>
      </c>
      <c r="C375" s="21">
        <v>366</v>
      </c>
      <c r="D375" s="22">
        <v>26648670</v>
      </c>
      <c r="E375" s="22">
        <v>1598920.2</v>
      </c>
      <c r="F375" s="23">
        <v>2.497497037013993E-3</v>
      </c>
    </row>
    <row r="376" spans="1:6" x14ac:dyDescent="0.2">
      <c r="A376" s="20" t="s">
        <v>255</v>
      </c>
      <c r="B376" s="24" t="s">
        <v>25</v>
      </c>
      <c r="C376" s="21">
        <v>86</v>
      </c>
      <c r="D376" s="22">
        <v>15700041</v>
      </c>
      <c r="E376" s="22">
        <v>942002.46</v>
      </c>
      <c r="F376" s="23">
        <v>1.4713982303243729E-3</v>
      </c>
    </row>
    <row r="377" spans="1:6" x14ac:dyDescent="0.2">
      <c r="A377" s="20" t="s">
        <v>255</v>
      </c>
      <c r="B377" s="24" t="s">
        <v>26</v>
      </c>
      <c r="C377" s="21">
        <v>142</v>
      </c>
      <c r="D377" s="22">
        <v>41100472</v>
      </c>
      <c r="E377" s="22">
        <v>2462864.21</v>
      </c>
      <c r="F377" s="23">
        <v>3.8469687649469991E-3</v>
      </c>
    </row>
    <row r="378" spans="1:6" x14ac:dyDescent="0.2">
      <c r="A378" s="20" t="s">
        <v>267</v>
      </c>
      <c r="B378" s="24" t="s">
        <v>5</v>
      </c>
      <c r="C378" s="61" t="s">
        <v>762</v>
      </c>
      <c r="D378" s="62" t="s">
        <v>762</v>
      </c>
      <c r="E378" s="62" t="s">
        <v>762</v>
      </c>
      <c r="F378" s="63" t="s">
        <v>762</v>
      </c>
    </row>
    <row r="379" spans="1:6" x14ac:dyDescent="0.2">
      <c r="A379" s="20" t="s">
        <v>267</v>
      </c>
      <c r="B379" s="24" t="s">
        <v>1</v>
      </c>
      <c r="C379" s="21">
        <v>14</v>
      </c>
      <c r="D379" s="22">
        <v>1772126</v>
      </c>
      <c r="E379" s="22">
        <v>106327.56</v>
      </c>
      <c r="F379" s="23">
        <v>1.6608256375329273E-4</v>
      </c>
    </row>
    <row r="380" spans="1:6" x14ac:dyDescent="0.2">
      <c r="A380" s="20" t="s">
        <v>267</v>
      </c>
      <c r="B380" s="24" t="s">
        <v>7</v>
      </c>
      <c r="C380" s="21">
        <v>21</v>
      </c>
      <c r="D380" s="22">
        <v>1637750</v>
      </c>
      <c r="E380" s="22">
        <v>98265</v>
      </c>
      <c r="F380" s="23">
        <v>1.534889273036766E-4</v>
      </c>
    </row>
    <row r="381" spans="1:6" x14ac:dyDescent="0.2">
      <c r="A381" s="20" t="s">
        <v>267</v>
      </c>
      <c r="B381" s="24" t="s">
        <v>3</v>
      </c>
      <c r="C381" s="21">
        <v>15</v>
      </c>
      <c r="D381" s="22">
        <v>4693144</v>
      </c>
      <c r="E381" s="22">
        <v>281588.64</v>
      </c>
      <c r="F381" s="23">
        <v>4.3983858234876265E-4</v>
      </c>
    </row>
    <row r="382" spans="1:6" x14ac:dyDescent="0.2">
      <c r="A382" s="20" t="s">
        <v>267</v>
      </c>
      <c r="B382" s="24" t="s">
        <v>2</v>
      </c>
      <c r="C382" s="61" t="s">
        <v>762</v>
      </c>
      <c r="D382" s="62" t="s">
        <v>762</v>
      </c>
      <c r="E382" s="62" t="s">
        <v>762</v>
      </c>
      <c r="F382" s="63" t="s">
        <v>762</v>
      </c>
    </row>
    <row r="383" spans="1:6" x14ac:dyDescent="0.2">
      <c r="A383" s="20" t="s">
        <v>267</v>
      </c>
      <c r="B383" s="24" t="s">
        <v>6</v>
      </c>
      <c r="C383" s="21">
        <v>9</v>
      </c>
      <c r="D383" s="22">
        <v>379845</v>
      </c>
      <c r="E383" s="22">
        <v>22790.7</v>
      </c>
      <c r="F383" s="23">
        <v>3.5598840843636106E-5</v>
      </c>
    </row>
    <row r="384" spans="1:6" x14ac:dyDescent="0.2">
      <c r="A384" s="20" t="s">
        <v>267</v>
      </c>
      <c r="B384" s="24" t="s">
        <v>10</v>
      </c>
      <c r="C384" s="21">
        <v>64</v>
      </c>
      <c r="D384" s="22">
        <v>2206205</v>
      </c>
      <c r="E384" s="22">
        <v>132372.29999999999</v>
      </c>
      <c r="F384" s="23">
        <v>2.0676418187269595E-4</v>
      </c>
    </row>
    <row r="385" spans="1:6" x14ac:dyDescent="0.2">
      <c r="A385" s="20" t="s">
        <v>267</v>
      </c>
      <c r="B385" s="24" t="s">
        <v>4</v>
      </c>
      <c r="C385" s="21">
        <v>9</v>
      </c>
      <c r="D385" s="22">
        <v>774071</v>
      </c>
      <c r="E385" s="22">
        <v>46444.26</v>
      </c>
      <c r="F385" s="23">
        <v>7.2545460202646462E-5</v>
      </c>
    </row>
    <row r="386" spans="1:6" x14ac:dyDescent="0.2">
      <c r="A386" s="20" t="s">
        <v>267</v>
      </c>
      <c r="B386" s="24" t="s">
        <v>763</v>
      </c>
      <c r="C386" s="21">
        <v>131</v>
      </c>
      <c r="D386" s="22">
        <v>2355995</v>
      </c>
      <c r="E386" s="22">
        <v>136508.47</v>
      </c>
      <c r="F386" s="23">
        <v>2.1322483720720621E-4</v>
      </c>
    </row>
    <row r="387" spans="1:6" x14ac:dyDescent="0.2">
      <c r="A387" s="20" t="s">
        <v>267</v>
      </c>
      <c r="B387" s="24" t="s">
        <v>8</v>
      </c>
      <c r="C387" s="21">
        <v>41</v>
      </c>
      <c r="D387" s="22">
        <v>761078</v>
      </c>
      <c r="E387" s="22">
        <v>45664.68</v>
      </c>
      <c r="F387" s="23">
        <v>7.1327764197482872E-5</v>
      </c>
    </row>
    <row r="388" spans="1:6" x14ac:dyDescent="0.2">
      <c r="A388" s="20" t="s">
        <v>267</v>
      </c>
      <c r="B388" s="24" t="s">
        <v>25</v>
      </c>
      <c r="C388" s="21">
        <v>23</v>
      </c>
      <c r="D388" s="22">
        <v>4501065</v>
      </c>
      <c r="E388" s="22">
        <v>270063.90000000002</v>
      </c>
      <c r="F388" s="23">
        <v>4.2183705606724052E-4</v>
      </c>
    </row>
    <row r="389" spans="1:6" x14ac:dyDescent="0.2">
      <c r="A389" s="20" t="s">
        <v>267</v>
      </c>
      <c r="B389" s="24" t="s">
        <v>26</v>
      </c>
      <c r="C389" s="21">
        <v>13</v>
      </c>
      <c r="D389" s="22">
        <v>1702924</v>
      </c>
      <c r="E389" s="22">
        <v>102175.44</v>
      </c>
      <c r="F389" s="23">
        <v>1.5959699468153635E-4</v>
      </c>
    </row>
    <row r="390" spans="1:6" x14ac:dyDescent="0.2">
      <c r="A390" s="20" t="s">
        <v>272</v>
      </c>
      <c r="B390" s="24" t="s">
        <v>5</v>
      </c>
      <c r="C390" s="21">
        <v>8</v>
      </c>
      <c r="D390" s="22">
        <v>241546</v>
      </c>
      <c r="E390" s="22">
        <v>14492.76</v>
      </c>
      <c r="F390" s="23">
        <v>2.2637543235838112E-5</v>
      </c>
    </row>
    <row r="391" spans="1:6" x14ac:dyDescent="0.2">
      <c r="A391" s="20" t="s">
        <v>272</v>
      </c>
      <c r="B391" s="24" t="s">
        <v>1</v>
      </c>
      <c r="C391" s="21">
        <v>14</v>
      </c>
      <c r="D391" s="22">
        <v>2211085</v>
      </c>
      <c r="E391" s="22">
        <v>132665.1</v>
      </c>
      <c r="F391" s="23">
        <v>2.07221532484964E-4</v>
      </c>
    </row>
    <row r="392" spans="1:6" x14ac:dyDescent="0.2">
      <c r="A392" s="20" t="s">
        <v>272</v>
      </c>
      <c r="B392" s="24" t="s">
        <v>7</v>
      </c>
      <c r="C392" s="21">
        <v>43</v>
      </c>
      <c r="D392" s="22">
        <v>4003273</v>
      </c>
      <c r="E392" s="22">
        <v>240196.38</v>
      </c>
      <c r="F392" s="23">
        <v>3.7518429459549462E-4</v>
      </c>
    </row>
    <row r="393" spans="1:6" x14ac:dyDescent="0.2">
      <c r="A393" s="20" t="s">
        <v>272</v>
      </c>
      <c r="B393" s="24" t="s">
        <v>3</v>
      </c>
      <c r="C393" s="21">
        <v>24</v>
      </c>
      <c r="D393" s="22">
        <v>4921209</v>
      </c>
      <c r="E393" s="22">
        <v>295272.53999999998</v>
      </c>
      <c r="F393" s="23">
        <v>4.6121269451821032E-4</v>
      </c>
    </row>
    <row r="394" spans="1:6" x14ac:dyDescent="0.2">
      <c r="A394" s="20" t="s">
        <v>272</v>
      </c>
      <c r="B394" s="24" t="s">
        <v>2</v>
      </c>
      <c r="C394" s="21">
        <v>5</v>
      </c>
      <c r="D394" s="22">
        <v>1241389</v>
      </c>
      <c r="E394" s="22">
        <v>74483.34</v>
      </c>
      <c r="F394" s="23">
        <v>1.1634221705179897E-4</v>
      </c>
    </row>
    <row r="395" spans="1:6" x14ac:dyDescent="0.2">
      <c r="A395" s="20" t="s">
        <v>272</v>
      </c>
      <c r="B395" s="24" t="s">
        <v>6</v>
      </c>
      <c r="C395" s="21">
        <v>11</v>
      </c>
      <c r="D395" s="22">
        <v>1420483</v>
      </c>
      <c r="E395" s="22">
        <v>85228.98</v>
      </c>
      <c r="F395" s="23">
        <v>1.3312679708325962E-4</v>
      </c>
    </row>
    <row r="396" spans="1:6" x14ac:dyDescent="0.2">
      <c r="A396" s="20" t="s">
        <v>272</v>
      </c>
      <c r="B396" s="24" t="s">
        <v>10</v>
      </c>
      <c r="C396" s="21">
        <v>86</v>
      </c>
      <c r="D396" s="22">
        <v>3700930</v>
      </c>
      <c r="E396" s="22">
        <v>222055.8</v>
      </c>
      <c r="F396" s="23">
        <v>3.4684889374202155E-4</v>
      </c>
    </row>
    <row r="397" spans="1:6" x14ac:dyDescent="0.2">
      <c r="A397" s="20" t="s">
        <v>272</v>
      </c>
      <c r="B397" s="24" t="s">
        <v>4</v>
      </c>
      <c r="C397" s="21">
        <v>21</v>
      </c>
      <c r="D397" s="22">
        <v>2109265</v>
      </c>
      <c r="E397" s="22">
        <v>126555.9</v>
      </c>
      <c r="F397" s="23">
        <v>1.9767902442325715E-4</v>
      </c>
    </row>
    <row r="398" spans="1:6" x14ac:dyDescent="0.2">
      <c r="A398" s="20" t="s">
        <v>272</v>
      </c>
      <c r="B398" s="24" t="s">
        <v>763</v>
      </c>
      <c r="C398" s="21">
        <v>250</v>
      </c>
      <c r="D398" s="22">
        <v>8225644</v>
      </c>
      <c r="E398" s="22">
        <v>487316.88</v>
      </c>
      <c r="F398" s="23">
        <v>7.6118399397725025E-4</v>
      </c>
    </row>
    <row r="399" spans="1:6" x14ac:dyDescent="0.2">
      <c r="A399" s="20" t="s">
        <v>272</v>
      </c>
      <c r="B399" s="24" t="s">
        <v>8</v>
      </c>
      <c r="C399" s="21">
        <v>99</v>
      </c>
      <c r="D399" s="22">
        <v>1413669</v>
      </c>
      <c r="E399" s="22">
        <v>84820.14</v>
      </c>
      <c r="F399" s="23">
        <v>1.3248819317506408E-4</v>
      </c>
    </row>
    <row r="400" spans="1:6" x14ac:dyDescent="0.2">
      <c r="A400" s="20" t="s">
        <v>272</v>
      </c>
      <c r="B400" s="24" t="s">
        <v>25</v>
      </c>
      <c r="C400" s="21">
        <v>31</v>
      </c>
      <c r="D400" s="22">
        <v>1181432</v>
      </c>
      <c r="E400" s="22">
        <v>70885.919999999998</v>
      </c>
      <c r="F400" s="23">
        <v>1.1072308371988231E-4</v>
      </c>
    </row>
    <row r="401" spans="1:6" x14ac:dyDescent="0.2">
      <c r="A401" s="20" t="s">
        <v>272</v>
      </c>
      <c r="B401" s="24" t="s">
        <v>26</v>
      </c>
      <c r="C401" s="21">
        <v>39</v>
      </c>
      <c r="D401" s="22">
        <v>3347101</v>
      </c>
      <c r="E401" s="22">
        <v>199807.45</v>
      </c>
      <c r="F401" s="23">
        <v>3.1209719806424464E-4</v>
      </c>
    </row>
    <row r="402" spans="1:6" x14ac:dyDescent="0.2">
      <c r="A402" s="20" t="s">
        <v>282</v>
      </c>
      <c r="B402" s="24" t="s">
        <v>5</v>
      </c>
      <c r="C402" s="21">
        <v>13</v>
      </c>
      <c r="D402" s="22">
        <v>162443</v>
      </c>
      <c r="E402" s="22">
        <v>9746.58</v>
      </c>
      <c r="F402" s="23">
        <v>1.5224058505871553E-5</v>
      </c>
    </row>
    <row r="403" spans="1:6" x14ac:dyDescent="0.2">
      <c r="A403" s="20" t="s">
        <v>282</v>
      </c>
      <c r="B403" s="24" t="s">
        <v>1</v>
      </c>
      <c r="C403" s="21">
        <v>6</v>
      </c>
      <c r="D403" s="22">
        <v>478874</v>
      </c>
      <c r="E403" s="22">
        <v>28732.44</v>
      </c>
      <c r="F403" s="23">
        <v>4.4879778094105221E-5</v>
      </c>
    </row>
    <row r="404" spans="1:6" x14ac:dyDescent="0.2">
      <c r="A404" s="20" t="s">
        <v>282</v>
      </c>
      <c r="B404" s="24" t="s">
        <v>7</v>
      </c>
      <c r="C404" s="21">
        <v>28</v>
      </c>
      <c r="D404" s="22">
        <v>3347499</v>
      </c>
      <c r="E404" s="22">
        <v>200849.94</v>
      </c>
      <c r="F404" s="23">
        <v>3.1372555680667384E-4</v>
      </c>
    </row>
    <row r="405" spans="1:6" x14ac:dyDescent="0.2">
      <c r="A405" s="20" t="s">
        <v>282</v>
      </c>
      <c r="B405" s="24" t="s">
        <v>3</v>
      </c>
      <c r="C405" s="21">
        <v>16</v>
      </c>
      <c r="D405" s="22">
        <v>6424114</v>
      </c>
      <c r="E405" s="22">
        <v>385446.84</v>
      </c>
      <c r="F405" s="23">
        <v>6.0206403097941145E-4</v>
      </c>
    </row>
    <row r="406" spans="1:6" x14ac:dyDescent="0.2">
      <c r="A406" s="20" t="s">
        <v>282</v>
      </c>
      <c r="B406" s="24" t="s">
        <v>2</v>
      </c>
      <c r="C406" s="61" t="s">
        <v>762</v>
      </c>
      <c r="D406" s="62" t="s">
        <v>762</v>
      </c>
      <c r="E406" s="62" t="s">
        <v>762</v>
      </c>
      <c r="F406" s="63" t="s">
        <v>762</v>
      </c>
    </row>
    <row r="407" spans="1:6" x14ac:dyDescent="0.2">
      <c r="A407" s="20" t="s">
        <v>282</v>
      </c>
      <c r="B407" s="24" t="s">
        <v>6</v>
      </c>
      <c r="C407" s="61" t="s">
        <v>762</v>
      </c>
      <c r="D407" s="62" t="s">
        <v>762</v>
      </c>
      <c r="E407" s="62" t="s">
        <v>762</v>
      </c>
      <c r="F407" s="63" t="s">
        <v>762</v>
      </c>
    </row>
    <row r="408" spans="1:6" x14ac:dyDescent="0.2">
      <c r="A408" s="20" t="s">
        <v>282</v>
      </c>
      <c r="B408" s="24" t="s">
        <v>10</v>
      </c>
      <c r="C408" s="21">
        <v>87</v>
      </c>
      <c r="D408" s="22">
        <v>2687367</v>
      </c>
      <c r="E408" s="22">
        <v>161242.01999999999</v>
      </c>
      <c r="F408" s="23">
        <v>2.5185838992599567E-4</v>
      </c>
    </row>
    <row r="409" spans="1:6" x14ac:dyDescent="0.2">
      <c r="A409" s="20" t="s">
        <v>282</v>
      </c>
      <c r="B409" s="24" t="s">
        <v>4</v>
      </c>
      <c r="C409" s="21">
        <v>17</v>
      </c>
      <c r="D409" s="22">
        <v>2086205</v>
      </c>
      <c r="E409" s="22">
        <v>125172.3</v>
      </c>
      <c r="F409" s="23">
        <v>1.9551785534151526E-4</v>
      </c>
    </row>
    <row r="410" spans="1:6" x14ac:dyDescent="0.2">
      <c r="A410" s="20" t="s">
        <v>282</v>
      </c>
      <c r="B410" s="24" t="s">
        <v>763</v>
      </c>
      <c r="C410" s="21">
        <v>198</v>
      </c>
      <c r="D410" s="22">
        <v>4271338</v>
      </c>
      <c r="E410" s="22">
        <v>249236.92</v>
      </c>
      <c r="F410" s="23">
        <v>3.8930552582580022E-4</v>
      </c>
    </row>
    <row r="411" spans="1:6" x14ac:dyDescent="0.2">
      <c r="A411" s="20" t="s">
        <v>282</v>
      </c>
      <c r="B411" s="24" t="s">
        <v>8</v>
      </c>
      <c r="C411" s="21">
        <v>77</v>
      </c>
      <c r="D411" s="22">
        <v>1824184</v>
      </c>
      <c r="E411" s="22">
        <v>109451.04</v>
      </c>
      <c r="F411" s="23">
        <v>1.7096140764129444E-4</v>
      </c>
    </row>
    <row r="412" spans="1:6" x14ac:dyDescent="0.2">
      <c r="A412" s="20" t="s">
        <v>282</v>
      </c>
      <c r="B412" s="24" t="s">
        <v>25</v>
      </c>
      <c r="C412" s="21">
        <v>26</v>
      </c>
      <c r="D412" s="22">
        <v>3816424</v>
      </c>
      <c r="E412" s="22">
        <v>228985.44</v>
      </c>
      <c r="F412" s="23">
        <v>3.5767292071195645E-4</v>
      </c>
    </row>
    <row r="413" spans="1:6" x14ac:dyDescent="0.2">
      <c r="A413" s="20" t="s">
        <v>282</v>
      </c>
      <c r="B413" s="24" t="s">
        <v>26</v>
      </c>
      <c r="C413" s="21">
        <v>25</v>
      </c>
      <c r="D413" s="22">
        <v>3328704</v>
      </c>
      <c r="E413" s="22">
        <v>199722.23999999999</v>
      </c>
      <c r="F413" s="23">
        <v>3.1196410091372765E-4</v>
      </c>
    </row>
    <row r="414" spans="1:6" x14ac:dyDescent="0.2">
      <c r="A414" s="20" t="s">
        <v>288</v>
      </c>
      <c r="B414" s="24" t="s">
        <v>5</v>
      </c>
      <c r="C414" s="61" t="s">
        <v>762</v>
      </c>
      <c r="D414" s="62" t="s">
        <v>762</v>
      </c>
      <c r="E414" s="62" t="s">
        <v>762</v>
      </c>
      <c r="F414" s="63" t="s">
        <v>762</v>
      </c>
    </row>
    <row r="415" spans="1:6" x14ac:dyDescent="0.2">
      <c r="A415" s="20" t="s">
        <v>288</v>
      </c>
      <c r="B415" s="24" t="s">
        <v>1</v>
      </c>
      <c r="C415" s="21">
        <v>7</v>
      </c>
      <c r="D415" s="22">
        <v>1948683</v>
      </c>
      <c r="E415" s="22">
        <v>116920.98</v>
      </c>
      <c r="F415" s="23">
        <v>1.8262937769800665E-4</v>
      </c>
    </row>
    <row r="416" spans="1:6" x14ac:dyDescent="0.2">
      <c r="A416" s="20" t="s">
        <v>288</v>
      </c>
      <c r="B416" s="24" t="s">
        <v>7</v>
      </c>
      <c r="C416" s="21">
        <v>21</v>
      </c>
      <c r="D416" s="22">
        <v>2044240</v>
      </c>
      <c r="E416" s="22">
        <v>122654.39999999999</v>
      </c>
      <c r="F416" s="23">
        <v>1.915849212341736E-4</v>
      </c>
    </row>
    <row r="417" spans="1:6" x14ac:dyDescent="0.2">
      <c r="A417" s="20" t="s">
        <v>288</v>
      </c>
      <c r="B417" s="24" t="s">
        <v>3</v>
      </c>
      <c r="C417" s="21">
        <v>15</v>
      </c>
      <c r="D417" s="22">
        <v>2864586</v>
      </c>
      <c r="E417" s="22">
        <v>171875.16</v>
      </c>
      <c r="F417" s="23">
        <v>2.6846724610540666E-4</v>
      </c>
    </row>
    <row r="418" spans="1:6" x14ac:dyDescent="0.2">
      <c r="A418" s="20" t="s">
        <v>288</v>
      </c>
      <c r="B418" s="24" t="s">
        <v>2</v>
      </c>
      <c r="C418" s="61" t="s">
        <v>762</v>
      </c>
      <c r="D418" s="62" t="s">
        <v>762</v>
      </c>
      <c r="E418" s="62" t="s">
        <v>762</v>
      </c>
      <c r="F418" s="63" t="s">
        <v>762</v>
      </c>
    </row>
    <row r="419" spans="1:6" x14ac:dyDescent="0.2">
      <c r="A419" s="20" t="s">
        <v>288</v>
      </c>
      <c r="B419" s="24" t="s">
        <v>6</v>
      </c>
      <c r="C419" s="61" t="s">
        <v>762</v>
      </c>
      <c r="D419" s="62" t="s">
        <v>762</v>
      </c>
      <c r="E419" s="62" t="s">
        <v>762</v>
      </c>
      <c r="F419" s="63" t="s">
        <v>762</v>
      </c>
    </row>
    <row r="420" spans="1:6" x14ac:dyDescent="0.2">
      <c r="A420" s="20" t="s">
        <v>288</v>
      </c>
      <c r="B420" s="24" t="s">
        <v>10</v>
      </c>
      <c r="C420" s="21">
        <v>82</v>
      </c>
      <c r="D420" s="22">
        <v>7543889</v>
      </c>
      <c r="E420" s="22">
        <v>452633.34</v>
      </c>
      <c r="F420" s="23">
        <v>7.0700865840818536E-4</v>
      </c>
    </row>
    <row r="421" spans="1:6" x14ac:dyDescent="0.2">
      <c r="A421" s="20" t="s">
        <v>288</v>
      </c>
      <c r="B421" s="24" t="s">
        <v>4</v>
      </c>
      <c r="C421" s="21">
        <v>8</v>
      </c>
      <c r="D421" s="22">
        <v>420886</v>
      </c>
      <c r="E421" s="22">
        <v>25253.16</v>
      </c>
      <c r="F421" s="23">
        <v>3.944517823668767E-5</v>
      </c>
    </row>
    <row r="422" spans="1:6" x14ac:dyDescent="0.2">
      <c r="A422" s="20" t="s">
        <v>288</v>
      </c>
      <c r="B422" s="24" t="s">
        <v>763</v>
      </c>
      <c r="C422" s="21">
        <v>128</v>
      </c>
      <c r="D422" s="22">
        <v>2589054</v>
      </c>
      <c r="E422" s="22">
        <v>151332.67000000001</v>
      </c>
      <c r="F422" s="23">
        <v>2.3638008634102969E-4</v>
      </c>
    </row>
    <row r="423" spans="1:6" x14ac:dyDescent="0.2">
      <c r="A423" s="20" t="s">
        <v>288</v>
      </c>
      <c r="B423" s="24" t="s">
        <v>8</v>
      </c>
      <c r="C423" s="21">
        <v>51</v>
      </c>
      <c r="D423" s="22">
        <v>1453593</v>
      </c>
      <c r="E423" s="22">
        <v>87215.58</v>
      </c>
      <c r="F423" s="23">
        <v>1.362298460119879E-4</v>
      </c>
    </row>
    <row r="424" spans="1:6" x14ac:dyDescent="0.2">
      <c r="A424" s="20" t="s">
        <v>288</v>
      </c>
      <c r="B424" s="24" t="s">
        <v>25</v>
      </c>
      <c r="C424" s="21">
        <v>29</v>
      </c>
      <c r="D424" s="22">
        <v>1877688</v>
      </c>
      <c r="E424" s="22">
        <v>112661.28</v>
      </c>
      <c r="F424" s="23">
        <v>1.7597576976399688E-4</v>
      </c>
    </row>
    <row r="425" spans="1:6" x14ac:dyDescent="0.2">
      <c r="A425" s="20" t="s">
        <v>288</v>
      </c>
      <c r="B425" s="24" t="s">
        <v>26</v>
      </c>
      <c r="C425" s="21">
        <v>35</v>
      </c>
      <c r="D425" s="22">
        <v>2322950</v>
      </c>
      <c r="E425" s="22">
        <v>139377</v>
      </c>
      <c r="F425" s="23">
        <v>2.1770545179671839E-4</v>
      </c>
    </row>
    <row r="426" spans="1:6" x14ac:dyDescent="0.2">
      <c r="A426" s="20" t="s">
        <v>296</v>
      </c>
      <c r="B426" s="24" t="s">
        <v>5</v>
      </c>
      <c r="C426" s="61" t="s">
        <v>762</v>
      </c>
      <c r="D426" s="62" t="s">
        <v>762</v>
      </c>
      <c r="E426" s="62" t="s">
        <v>762</v>
      </c>
      <c r="F426" s="63" t="s">
        <v>762</v>
      </c>
    </row>
    <row r="427" spans="1:6" x14ac:dyDescent="0.2">
      <c r="A427" s="20" t="s">
        <v>296</v>
      </c>
      <c r="B427" s="24" t="s">
        <v>1</v>
      </c>
      <c r="C427" s="61" t="s">
        <v>762</v>
      </c>
      <c r="D427" s="62" t="s">
        <v>762</v>
      </c>
      <c r="E427" s="62" t="s">
        <v>762</v>
      </c>
      <c r="F427" s="63" t="s">
        <v>762</v>
      </c>
    </row>
    <row r="428" spans="1:6" x14ac:dyDescent="0.2">
      <c r="A428" s="20" t="s">
        <v>296</v>
      </c>
      <c r="B428" s="24" t="s">
        <v>7</v>
      </c>
      <c r="C428" s="21">
        <v>20</v>
      </c>
      <c r="D428" s="22">
        <v>1565669</v>
      </c>
      <c r="E428" s="22">
        <v>93940.14</v>
      </c>
      <c r="F428" s="23">
        <v>1.4673354011455962E-4</v>
      </c>
    </row>
    <row r="429" spans="1:6" x14ac:dyDescent="0.2">
      <c r="A429" s="20" t="s">
        <v>296</v>
      </c>
      <c r="B429" s="24" t="s">
        <v>3</v>
      </c>
      <c r="C429" s="21">
        <v>11</v>
      </c>
      <c r="D429" s="22">
        <v>4821826</v>
      </c>
      <c r="E429" s="22">
        <v>289309.56</v>
      </c>
      <c r="F429" s="23">
        <v>4.5189858060447422E-4</v>
      </c>
    </row>
    <row r="430" spans="1:6" x14ac:dyDescent="0.2">
      <c r="A430" s="20" t="s">
        <v>296</v>
      </c>
      <c r="B430" s="24" t="s">
        <v>2</v>
      </c>
      <c r="C430" s="61" t="s">
        <v>762</v>
      </c>
      <c r="D430" s="62" t="s">
        <v>762</v>
      </c>
      <c r="E430" s="62" t="s">
        <v>762</v>
      </c>
      <c r="F430" s="63" t="s">
        <v>762</v>
      </c>
    </row>
    <row r="431" spans="1:6" x14ac:dyDescent="0.2">
      <c r="A431" s="20" t="s">
        <v>296</v>
      </c>
      <c r="B431" s="24" t="s">
        <v>6</v>
      </c>
      <c r="C431" s="61" t="s">
        <v>762</v>
      </c>
      <c r="D431" s="62" t="s">
        <v>762</v>
      </c>
      <c r="E431" s="62" t="s">
        <v>762</v>
      </c>
      <c r="F431" s="63" t="s">
        <v>762</v>
      </c>
    </row>
    <row r="432" spans="1:6" x14ac:dyDescent="0.2">
      <c r="A432" s="20" t="s">
        <v>296</v>
      </c>
      <c r="B432" s="24" t="s">
        <v>10</v>
      </c>
      <c r="C432" s="21">
        <v>26</v>
      </c>
      <c r="D432" s="22">
        <v>499008</v>
      </c>
      <c r="E432" s="22">
        <v>29940.48</v>
      </c>
      <c r="F432" s="23">
        <v>4.6766724247261819E-5</v>
      </c>
    </row>
    <row r="433" spans="1:6" x14ac:dyDescent="0.2">
      <c r="A433" s="20" t="s">
        <v>296</v>
      </c>
      <c r="B433" s="24" t="s">
        <v>4</v>
      </c>
      <c r="C433" s="61" t="s">
        <v>762</v>
      </c>
      <c r="D433" s="62" t="s">
        <v>762</v>
      </c>
      <c r="E433" s="62" t="s">
        <v>762</v>
      </c>
      <c r="F433" s="63" t="s">
        <v>762</v>
      </c>
    </row>
    <row r="434" spans="1:6" x14ac:dyDescent="0.2">
      <c r="A434" s="20" t="s">
        <v>296</v>
      </c>
      <c r="B434" s="24" t="s">
        <v>763</v>
      </c>
      <c r="C434" s="21">
        <v>89</v>
      </c>
      <c r="D434" s="22">
        <v>1376963</v>
      </c>
      <c r="E434" s="22">
        <v>78600.679999999993</v>
      </c>
      <c r="F434" s="23">
        <v>1.2277346011845057E-4</v>
      </c>
    </row>
    <row r="435" spans="1:6" x14ac:dyDescent="0.2">
      <c r="A435" s="20" t="s">
        <v>296</v>
      </c>
      <c r="B435" s="24" t="s">
        <v>8</v>
      </c>
      <c r="C435" s="21">
        <v>36</v>
      </c>
      <c r="D435" s="22">
        <v>380138</v>
      </c>
      <c r="E435" s="22">
        <v>22808.28</v>
      </c>
      <c r="F435" s="23">
        <v>3.5626300624249738E-5</v>
      </c>
    </row>
    <row r="436" spans="1:6" x14ac:dyDescent="0.2">
      <c r="A436" s="20" t="s">
        <v>296</v>
      </c>
      <c r="B436" s="24" t="s">
        <v>25</v>
      </c>
      <c r="C436" s="21">
        <v>29</v>
      </c>
      <c r="D436" s="22">
        <v>1122305</v>
      </c>
      <c r="E436" s="22">
        <v>67338.3</v>
      </c>
      <c r="F436" s="23">
        <v>1.051817374798063E-4</v>
      </c>
    </row>
    <row r="437" spans="1:6" x14ac:dyDescent="0.2">
      <c r="A437" s="20" t="s">
        <v>296</v>
      </c>
      <c r="B437" s="24" t="s">
        <v>26</v>
      </c>
      <c r="C437" s="21">
        <v>13</v>
      </c>
      <c r="D437" s="22">
        <v>293814</v>
      </c>
      <c r="E437" s="22">
        <v>17628.84</v>
      </c>
      <c r="F437" s="23">
        <v>2.7536068195269383E-5</v>
      </c>
    </row>
    <row r="438" spans="1:6" x14ac:dyDescent="0.2">
      <c r="A438" s="20" t="s">
        <v>109</v>
      </c>
      <c r="B438" s="24" t="s">
        <v>5</v>
      </c>
      <c r="C438" s="61" t="s">
        <v>762</v>
      </c>
      <c r="D438" s="62" t="s">
        <v>762</v>
      </c>
      <c r="E438" s="62" t="s">
        <v>762</v>
      </c>
      <c r="F438" s="63" t="s">
        <v>762</v>
      </c>
    </row>
    <row r="439" spans="1:6" x14ac:dyDescent="0.2">
      <c r="A439" s="20" t="s">
        <v>109</v>
      </c>
      <c r="B439" s="24" t="s">
        <v>1</v>
      </c>
      <c r="C439" s="61" t="s">
        <v>762</v>
      </c>
      <c r="D439" s="62" t="s">
        <v>762</v>
      </c>
      <c r="E439" s="62" t="s">
        <v>762</v>
      </c>
      <c r="F439" s="63" t="s">
        <v>762</v>
      </c>
    </row>
    <row r="440" spans="1:6" x14ac:dyDescent="0.2">
      <c r="A440" s="20" t="s">
        <v>109</v>
      </c>
      <c r="B440" s="24" t="s">
        <v>7</v>
      </c>
      <c r="C440" s="21">
        <v>16</v>
      </c>
      <c r="D440" s="22">
        <v>1433959</v>
      </c>
      <c r="E440" s="22">
        <v>86037.54</v>
      </c>
      <c r="F440" s="23">
        <v>1.343897595527112E-4</v>
      </c>
    </row>
    <row r="441" spans="1:6" x14ac:dyDescent="0.2">
      <c r="A441" s="20" t="s">
        <v>109</v>
      </c>
      <c r="B441" s="24" t="s">
        <v>3</v>
      </c>
      <c r="C441" s="21">
        <v>14</v>
      </c>
      <c r="D441" s="22">
        <v>2526824</v>
      </c>
      <c r="E441" s="22">
        <v>151609.44</v>
      </c>
      <c r="F441" s="23">
        <v>2.3681239825686784E-4</v>
      </c>
    </row>
    <row r="442" spans="1:6" x14ac:dyDescent="0.2">
      <c r="A442" s="20" t="s">
        <v>109</v>
      </c>
      <c r="B442" s="24" t="s">
        <v>2</v>
      </c>
      <c r="C442" s="61" t="s">
        <v>762</v>
      </c>
      <c r="D442" s="62" t="s">
        <v>762</v>
      </c>
      <c r="E442" s="62" t="s">
        <v>762</v>
      </c>
      <c r="F442" s="63" t="s">
        <v>762</v>
      </c>
    </row>
    <row r="443" spans="1:6" x14ac:dyDescent="0.2">
      <c r="A443" s="20" t="s">
        <v>109</v>
      </c>
      <c r="B443" s="24" t="s">
        <v>6</v>
      </c>
      <c r="C443" s="61" t="s">
        <v>762</v>
      </c>
      <c r="D443" s="62" t="s">
        <v>762</v>
      </c>
      <c r="E443" s="62" t="s">
        <v>762</v>
      </c>
      <c r="F443" s="63" t="s">
        <v>762</v>
      </c>
    </row>
    <row r="444" spans="1:6" x14ac:dyDescent="0.2">
      <c r="A444" s="20" t="s">
        <v>109</v>
      </c>
      <c r="B444" s="24" t="s">
        <v>10</v>
      </c>
      <c r="C444" s="21">
        <v>42</v>
      </c>
      <c r="D444" s="22">
        <v>2592327</v>
      </c>
      <c r="E444" s="22">
        <v>155539.62</v>
      </c>
      <c r="F444" s="23">
        <v>2.4295129931330058E-4</v>
      </c>
    </row>
    <row r="445" spans="1:6" x14ac:dyDescent="0.2">
      <c r="A445" s="20" t="s">
        <v>109</v>
      </c>
      <c r="B445" s="24" t="s">
        <v>4</v>
      </c>
      <c r="C445" s="21">
        <v>9</v>
      </c>
      <c r="D445" s="22">
        <v>1187869</v>
      </c>
      <c r="E445" s="22">
        <v>71272.14</v>
      </c>
      <c r="F445" s="23">
        <v>1.1132635541889239E-4</v>
      </c>
    </row>
    <row r="446" spans="1:6" x14ac:dyDescent="0.2">
      <c r="A446" s="20" t="s">
        <v>109</v>
      </c>
      <c r="B446" s="24" t="s">
        <v>763</v>
      </c>
      <c r="C446" s="21">
        <v>131</v>
      </c>
      <c r="D446" s="22">
        <v>3144908</v>
      </c>
      <c r="E446" s="22">
        <v>183820.23</v>
      </c>
      <c r="F446" s="23">
        <v>2.8712532355788036E-4</v>
      </c>
    </row>
    <row r="447" spans="1:6" x14ac:dyDescent="0.2">
      <c r="A447" s="20" t="s">
        <v>109</v>
      </c>
      <c r="B447" s="24" t="s">
        <v>8</v>
      </c>
      <c r="C447" s="21">
        <v>40</v>
      </c>
      <c r="D447" s="22">
        <v>1858430</v>
      </c>
      <c r="E447" s="22">
        <v>111505.8</v>
      </c>
      <c r="F447" s="23">
        <v>1.7417092179451791E-4</v>
      </c>
    </row>
    <row r="448" spans="1:6" x14ac:dyDescent="0.2">
      <c r="A448" s="20" t="s">
        <v>109</v>
      </c>
      <c r="B448" s="24" t="s">
        <v>25</v>
      </c>
      <c r="C448" s="21">
        <v>15</v>
      </c>
      <c r="D448" s="22">
        <v>3741119</v>
      </c>
      <c r="E448" s="22">
        <v>224467.14</v>
      </c>
      <c r="F448" s="23">
        <v>3.5061538221670179E-4</v>
      </c>
    </row>
    <row r="449" spans="1:6" x14ac:dyDescent="0.2">
      <c r="A449" s="20" t="s">
        <v>109</v>
      </c>
      <c r="B449" s="24" t="s">
        <v>26</v>
      </c>
      <c r="C449" s="21">
        <v>16</v>
      </c>
      <c r="D449" s="22">
        <v>2551622</v>
      </c>
      <c r="E449" s="22">
        <v>152148.07</v>
      </c>
      <c r="F449" s="23">
        <v>2.3765373282068588E-4</v>
      </c>
    </row>
    <row r="450" spans="1:6" x14ac:dyDescent="0.2">
      <c r="A450" s="20" t="s">
        <v>308</v>
      </c>
      <c r="B450" s="24" t="s">
        <v>5</v>
      </c>
      <c r="C450" s="61" t="s">
        <v>762</v>
      </c>
      <c r="D450" s="62" t="s">
        <v>762</v>
      </c>
      <c r="E450" s="62" t="s">
        <v>762</v>
      </c>
      <c r="F450" s="63" t="s">
        <v>762</v>
      </c>
    </row>
    <row r="451" spans="1:6" x14ac:dyDescent="0.2">
      <c r="A451" s="20" t="s">
        <v>308</v>
      </c>
      <c r="B451" s="24" t="s">
        <v>1</v>
      </c>
      <c r="C451" s="21">
        <v>6</v>
      </c>
      <c r="D451" s="22">
        <v>1082177</v>
      </c>
      <c r="E451" s="22">
        <v>64930.62</v>
      </c>
      <c r="F451" s="23">
        <v>1.0142096588777947E-4</v>
      </c>
    </row>
    <row r="452" spans="1:6" x14ac:dyDescent="0.2">
      <c r="A452" s="20" t="s">
        <v>308</v>
      </c>
      <c r="B452" s="24" t="s">
        <v>7</v>
      </c>
      <c r="C452" s="21">
        <v>24</v>
      </c>
      <c r="D452" s="22">
        <v>1255351</v>
      </c>
      <c r="E452" s="22">
        <v>75321.06</v>
      </c>
      <c r="F452" s="23">
        <v>1.1765072714370186E-4</v>
      </c>
    </row>
    <row r="453" spans="1:6" x14ac:dyDescent="0.2">
      <c r="A453" s="20" t="s">
        <v>308</v>
      </c>
      <c r="B453" s="24" t="s">
        <v>3</v>
      </c>
      <c r="C453" s="21">
        <v>12</v>
      </c>
      <c r="D453" s="22">
        <v>3284578</v>
      </c>
      <c r="E453" s="22">
        <v>197074.68</v>
      </c>
      <c r="F453" s="23">
        <v>3.0782863920943702E-4</v>
      </c>
    </row>
    <row r="454" spans="1:6" x14ac:dyDescent="0.2">
      <c r="A454" s="20" t="s">
        <v>308</v>
      </c>
      <c r="B454" s="24" t="s">
        <v>2</v>
      </c>
      <c r="C454" s="61" t="s">
        <v>762</v>
      </c>
      <c r="D454" s="62" t="s">
        <v>762</v>
      </c>
      <c r="E454" s="62" t="s">
        <v>762</v>
      </c>
      <c r="F454" s="63" t="s">
        <v>762</v>
      </c>
    </row>
    <row r="455" spans="1:6" x14ac:dyDescent="0.2">
      <c r="A455" s="20" t="s">
        <v>308</v>
      </c>
      <c r="B455" s="24" t="s">
        <v>6</v>
      </c>
      <c r="C455" s="61" t="s">
        <v>762</v>
      </c>
      <c r="D455" s="62" t="s">
        <v>762</v>
      </c>
      <c r="E455" s="62" t="s">
        <v>762</v>
      </c>
      <c r="F455" s="63" t="s">
        <v>762</v>
      </c>
    </row>
    <row r="456" spans="1:6" x14ac:dyDescent="0.2">
      <c r="A456" s="20" t="s">
        <v>308</v>
      </c>
      <c r="B456" s="24" t="s">
        <v>10</v>
      </c>
      <c r="C456" s="21">
        <v>63</v>
      </c>
      <c r="D456" s="22">
        <v>2855773</v>
      </c>
      <c r="E456" s="22">
        <v>165182.95000000001</v>
      </c>
      <c r="F456" s="23">
        <v>2.5801408237273541E-4</v>
      </c>
    </row>
    <row r="457" spans="1:6" x14ac:dyDescent="0.2">
      <c r="A457" s="20" t="s">
        <v>308</v>
      </c>
      <c r="B457" s="24" t="s">
        <v>4</v>
      </c>
      <c r="C457" s="21">
        <v>14</v>
      </c>
      <c r="D457" s="22">
        <v>379905</v>
      </c>
      <c r="E457" s="22">
        <v>22794.3</v>
      </c>
      <c r="F457" s="23">
        <v>3.5604464006901695E-5</v>
      </c>
    </row>
    <row r="458" spans="1:6" x14ac:dyDescent="0.2">
      <c r="A458" s="20" t="s">
        <v>308</v>
      </c>
      <c r="B458" s="24" t="s">
        <v>763</v>
      </c>
      <c r="C458" s="21">
        <v>131</v>
      </c>
      <c r="D458" s="22">
        <v>2676655</v>
      </c>
      <c r="E458" s="22">
        <v>158956.51</v>
      </c>
      <c r="F458" s="23">
        <v>2.4828844662734588E-4</v>
      </c>
    </row>
    <row r="459" spans="1:6" x14ac:dyDescent="0.2">
      <c r="A459" s="20" t="s">
        <v>308</v>
      </c>
      <c r="B459" s="24" t="s">
        <v>8</v>
      </c>
      <c r="C459" s="21">
        <v>37</v>
      </c>
      <c r="D459" s="22">
        <v>329204</v>
      </c>
      <c r="E459" s="22">
        <v>19752.240000000002</v>
      </c>
      <c r="F459" s="23">
        <v>3.0852797328090096E-5</v>
      </c>
    </row>
    <row r="460" spans="1:6" x14ac:dyDescent="0.2">
      <c r="A460" s="20" t="s">
        <v>308</v>
      </c>
      <c r="B460" s="24" t="s">
        <v>25</v>
      </c>
      <c r="C460" s="21">
        <v>31</v>
      </c>
      <c r="D460" s="22">
        <v>2171240</v>
      </c>
      <c r="E460" s="22">
        <v>130274.4</v>
      </c>
      <c r="F460" s="23">
        <v>2.0348728347967319E-4</v>
      </c>
    </row>
    <row r="461" spans="1:6" x14ac:dyDescent="0.2">
      <c r="A461" s="20" t="s">
        <v>308</v>
      </c>
      <c r="B461" s="24" t="s">
        <v>26</v>
      </c>
      <c r="C461" s="21">
        <v>29</v>
      </c>
      <c r="D461" s="22">
        <v>5111442</v>
      </c>
      <c r="E461" s="22">
        <v>306657.90000000002</v>
      </c>
      <c r="F461" s="23">
        <v>4.7899651066196641E-4</v>
      </c>
    </row>
    <row r="462" spans="1:6" x14ac:dyDescent="0.2">
      <c r="A462" s="20" t="s">
        <v>314</v>
      </c>
      <c r="B462" s="24" t="s">
        <v>5</v>
      </c>
      <c r="C462" s="72">
        <v>6</v>
      </c>
      <c r="D462" s="73">
        <v>134347</v>
      </c>
      <c r="E462" s="73">
        <v>8060.82</v>
      </c>
      <c r="F462" s="74">
        <v>1.2590918587371112E-5</v>
      </c>
    </row>
    <row r="463" spans="1:6" x14ac:dyDescent="0.2">
      <c r="A463" s="20" t="s">
        <v>314</v>
      </c>
      <c r="B463" s="24" t="s">
        <v>1</v>
      </c>
      <c r="C463" s="21">
        <v>11</v>
      </c>
      <c r="D463" s="22">
        <v>1159141</v>
      </c>
      <c r="E463" s="22">
        <v>69548.460000000006</v>
      </c>
      <c r="F463" s="23">
        <v>1.0863398484732774E-4</v>
      </c>
    </row>
    <row r="464" spans="1:6" x14ac:dyDescent="0.2">
      <c r="A464" s="20" t="s">
        <v>314</v>
      </c>
      <c r="B464" s="24" t="s">
        <v>7</v>
      </c>
      <c r="C464" s="21">
        <v>30</v>
      </c>
      <c r="D464" s="22">
        <v>1952935</v>
      </c>
      <c r="E464" s="22">
        <v>116350.2</v>
      </c>
      <c r="F464" s="23">
        <v>1.817378251622473E-4</v>
      </c>
    </row>
    <row r="465" spans="1:6" x14ac:dyDescent="0.2">
      <c r="A465" s="20" t="s">
        <v>314</v>
      </c>
      <c r="B465" s="24" t="s">
        <v>3</v>
      </c>
      <c r="C465" s="21">
        <v>11</v>
      </c>
      <c r="D465" s="22">
        <v>2370221</v>
      </c>
      <c r="E465" s="22">
        <v>142213.26</v>
      </c>
      <c r="F465" s="23">
        <v>2.2213566097551376E-4</v>
      </c>
    </row>
    <row r="466" spans="1:6" x14ac:dyDescent="0.2">
      <c r="A466" s="20" t="s">
        <v>314</v>
      </c>
      <c r="B466" s="24" t="s">
        <v>2</v>
      </c>
      <c r="C466" s="61" t="s">
        <v>762</v>
      </c>
      <c r="D466" s="62" t="s">
        <v>762</v>
      </c>
      <c r="E466" s="62" t="s">
        <v>762</v>
      </c>
      <c r="F466" s="63" t="s">
        <v>762</v>
      </c>
    </row>
    <row r="467" spans="1:6" x14ac:dyDescent="0.2">
      <c r="A467" s="20" t="s">
        <v>314</v>
      </c>
      <c r="B467" s="24" t="s">
        <v>6</v>
      </c>
      <c r="C467" s="61" t="s">
        <v>762</v>
      </c>
      <c r="D467" s="62" t="s">
        <v>762</v>
      </c>
      <c r="E467" s="62" t="s">
        <v>762</v>
      </c>
      <c r="F467" s="63" t="s">
        <v>762</v>
      </c>
    </row>
    <row r="468" spans="1:6" x14ac:dyDescent="0.2">
      <c r="A468" s="20" t="s">
        <v>314</v>
      </c>
      <c r="B468" s="24" t="s">
        <v>10</v>
      </c>
      <c r="C468" s="21">
        <v>67</v>
      </c>
      <c r="D468" s="22">
        <v>2169674</v>
      </c>
      <c r="E468" s="22">
        <v>130180.44</v>
      </c>
      <c r="F468" s="23">
        <v>2.0334051891844127E-4</v>
      </c>
    </row>
    <row r="469" spans="1:6" x14ac:dyDescent="0.2">
      <c r="A469" s="20" t="s">
        <v>314</v>
      </c>
      <c r="B469" s="24" t="s">
        <v>4</v>
      </c>
      <c r="C469" s="21">
        <v>7</v>
      </c>
      <c r="D469" s="22">
        <v>507459</v>
      </c>
      <c r="E469" s="22">
        <v>30447.54</v>
      </c>
      <c r="F469" s="23">
        <v>4.7558746793220228E-5</v>
      </c>
    </row>
    <row r="470" spans="1:6" x14ac:dyDescent="0.2">
      <c r="A470" s="20" t="s">
        <v>314</v>
      </c>
      <c r="B470" s="24" t="s">
        <v>763</v>
      </c>
      <c r="C470" s="21">
        <v>141</v>
      </c>
      <c r="D470" s="22">
        <v>2641515</v>
      </c>
      <c r="E470" s="22">
        <v>155806.43</v>
      </c>
      <c r="F470" s="23">
        <v>2.4336805381077061E-4</v>
      </c>
    </row>
    <row r="471" spans="1:6" x14ac:dyDescent="0.2">
      <c r="A471" s="20" t="s">
        <v>314</v>
      </c>
      <c r="B471" s="24" t="s">
        <v>8</v>
      </c>
      <c r="C471" s="21">
        <v>61</v>
      </c>
      <c r="D471" s="22">
        <v>1410773</v>
      </c>
      <c r="E471" s="22">
        <v>84646.38</v>
      </c>
      <c r="F471" s="23">
        <v>1.3221678182811158E-4</v>
      </c>
    </row>
    <row r="472" spans="1:6" x14ac:dyDescent="0.2">
      <c r="A472" s="20" t="s">
        <v>314</v>
      </c>
      <c r="B472" s="24" t="s">
        <v>25</v>
      </c>
      <c r="C472" s="21">
        <v>34</v>
      </c>
      <c r="D472" s="22">
        <v>2364848</v>
      </c>
      <c r="E472" s="22">
        <v>141890.88</v>
      </c>
      <c r="F472" s="23">
        <v>2.2163210670508014E-4</v>
      </c>
    </row>
    <row r="473" spans="1:6" x14ac:dyDescent="0.2">
      <c r="A473" s="20" t="s">
        <v>314</v>
      </c>
      <c r="B473" s="24" t="s">
        <v>26</v>
      </c>
      <c r="C473" s="21">
        <v>13</v>
      </c>
      <c r="D473" s="22">
        <v>2067717</v>
      </c>
      <c r="E473" s="22">
        <v>124063.02</v>
      </c>
      <c r="F473" s="23">
        <v>1.9378517130061137E-4</v>
      </c>
    </row>
    <row r="474" spans="1:6" x14ac:dyDescent="0.2">
      <c r="A474" s="20" t="s">
        <v>321</v>
      </c>
      <c r="B474" s="24" t="s">
        <v>5</v>
      </c>
      <c r="C474" s="61" t="s">
        <v>762</v>
      </c>
      <c r="D474" s="62" t="s">
        <v>762</v>
      </c>
      <c r="E474" s="62" t="s">
        <v>762</v>
      </c>
      <c r="F474" s="63" t="s">
        <v>762</v>
      </c>
    </row>
    <row r="475" spans="1:6" x14ac:dyDescent="0.2">
      <c r="A475" s="20" t="s">
        <v>321</v>
      </c>
      <c r="B475" s="24" t="s">
        <v>1</v>
      </c>
      <c r="C475" s="21">
        <v>9</v>
      </c>
      <c r="D475" s="22">
        <v>1664037</v>
      </c>
      <c r="E475" s="22">
        <v>99842.22</v>
      </c>
      <c r="F475" s="23">
        <v>1.559525288497195E-4</v>
      </c>
    </row>
    <row r="476" spans="1:6" x14ac:dyDescent="0.2">
      <c r="A476" s="20" t="s">
        <v>321</v>
      </c>
      <c r="B476" s="24" t="s">
        <v>7</v>
      </c>
      <c r="C476" s="21">
        <v>27</v>
      </c>
      <c r="D476" s="22">
        <v>2724802</v>
      </c>
      <c r="E476" s="22">
        <v>163488.12</v>
      </c>
      <c r="F476" s="23">
        <v>2.5536677520678525E-4</v>
      </c>
    </row>
    <row r="477" spans="1:6" x14ac:dyDescent="0.2">
      <c r="A477" s="20" t="s">
        <v>321</v>
      </c>
      <c r="B477" s="24" t="s">
        <v>3</v>
      </c>
      <c r="C477" s="21">
        <v>21</v>
      </c>
      <c r="D477" s="22">
        <v>7665457</v>
      </c>
      <c r="E477" s="22">
        <v>459927.42</v>
      </c>
      <c r="F477" s="23">
        <v>7.1840193693937344E-4</v>
      </c>
    </row>
    <row r="478" spans="1:6" x14ac:dyDescent="0.2">
      <c r="A478" s="20" t="s">
        <v>321</v>
      </c>
      <c r="B478" s="24" t="s">
        <v>2</v>
      </c>
      <c r="C478" s="61" t="s">
        <v>762</v>
      </c>
      <c r="D478" s="62" t="s">
        <v>762</v>
      </c>
      <c r="E478" s="62" t="s">
        <v>762</v>
      </c>
      <c r="F478" s="63" t="s">
        <v>762</v>
      </c>
    </row>
    <row r="479" spans="1:6" x14ac:dyDescent="0.2">
      <c r="A479" s="20" t="s">
        <v>321</v>
      </c>
      <c r="B479" s="24" t="s">
        <v>6</v>
      </c>
      <c r="C479" s="21">
        <v>7</v>
      </c>
      <c r="D479" s="22">
        <v>313192</v>
      </c>
      <c r="E479" s="22">
        <v>18791.52</v>
      </c>
      <c r="F479" s="23">
        <v>2.9352162491279549E-5</v>
      </c>
    </row>
    <row r="480" spans="1:6" x14ac:dyDescent="0.2">
      <c r="A480" s="20" t="s">
        <v>321</v>
      </c>
      <c r="B480" s="24" t="s">
        <v>10</v>
      </c>
      <c r="C480" s="21">
        <v>69</v>
      </c>
      <c r="D480" s="22">
        <v>4273329</v>
      </c>
      <c r="E480" s="22">
        <v>256399.74</v>
      </c>
      <c r="F480" s="23">
        <v>4.0049377757636574E-4</v>
      </c>
    </row>
    <row r="481" spans="1:6" x14ac:dyDescent="0.2">
      <c r="A481" s="20" t="s">
        <v>321</v>
      </c>
      <c r="B481" s="24" t="s">
        <v>4</v>
      </c>
      <c r="C481" s="21">
        <v>8</v>
      </c>
      <c r="D481" s="22">
        <v>1981171</v>
      </c>
      <c r="E481" s="22">
        <v>118870.26</v>
      </c>
      <c r="F481" s="23">
        <v>1.8567413316754832E-4</v>
      </c>
    </row>
    <row r="482" spans="1:6" x14ac:dyDescent="0.2">
      <c r="A482" s="20" t="s">
        <v>321</v>
      </c>
      <c r="B482" s="24" t="s">
        <v>763</v>
      </c>
      <c r="C482" s="21">
        <v>170</v>
      </c>
      <c r="D482" s="22">
        <v>3931664</v>
      </c>
      <c r="E482" s="22">
        <v>228497.39</v>
      </c>
      <c r="F482" s="23">
        <v>3.5691059159201994E-4</v>
      </c>
    </row>
    <row r="483" spans="1:6" x14ac:dyDescent="0.2">
      <c r="A483" s="20" t="s">
        <v>321</v>
      </c>
      <c r="B483" s="24" t="s">
        <v>8</v>
      </c>
      <c r="C483" s="21">
        <v>65</v>
      </c>
      <c r="D483" s="22">
        <v>994152</v>
      </c>
      <c r="E483" s="22">
        <v>58672.11</v>
      </c>
      <c r="F483" s="23">
        <v>9.164523712963229E-5</v>
      </c>
    </row>
    <row r="484" spans="1:6" x14ac:dyDescent="0.2">
      <c r="A484" s="20" t="s">
        <v>321</v>
      </c>
      <c r="B484" s="24" t="s">
        <v>25</v>
      </c>
      <c r="C484" s="21">
        <v>37</v>
      </c>
      <c r="D484" s="22">
        <v>3432720</v>
      </c>
      <c r="E484" s="22">
        <v>205963.2</v>
      </c>
      <c r="F484" s="23">
        <v>3.2171241675095513E-4</v>
      </c>
    </row>
    <row r="485" spans="1:6" x14ac:dyDescent="0.2">
      <c r="A485" s="20" t="s">
        <v>321</v>
      </c>
      <c r="B485" s="24" t="s">
        <v>26</v>
      </c>
      <c r="C485" s="21">
        <v>25</v>
      </c>
      <c r="D485" s="22">
        <v>2432167</v>
      </c>
      <c r="E485" s="22">
        <v>145930.01999999999</v>
      </c>
      <c r="F485" s="23">
        <v>2.2794120216968473E-4</v>
      </c>
    </row>
    <row r="486" spans="1:6" x14ac:dyDescent="0.2">
      <c r="A486" s="20" t="s">
        <v>329</v>
      </c>
      <c r="B486" s="24" t="s">
        <v>5</v>
      </c>
      <c r="C486" s="21">
        <v>5</v>
      </c>
      <c r="D486" s="22">
        <v>107122</v>
      </c>
      <c r="E486" s="22">
        <v>6427.32</v>
      </c>
      <c r="F486" s="23">
        <v>1.0039408255609491E-5</v>
      </c>
    </row>
    <row r="487" spans="1:6" x14ac:dyDescent="0.2">
      <c r="A487" s="20" t="s">
        <v>329</v>
      </c>
      <c r="B487" s="24" t="s">
        <v>1</v>
      </c>
      <c r="C487" s="61" t="s">
        <v>762</v>
      </c>
      <c r="D487" s="62" t="s">
        <v>762</v>
      </c>
      <c r="E487" s="62" t="s">
        <v>762</v>
      </c>
      <c r="F487" s="63" t="s">
        <v>762</v>
      </c>
    </row>
    <row r="488" spans="1:6" x14ac:dyDescent="0.2">
      <c r="A488" s="20" t="s">
        <v>329</v>
      </c>
      <c r="B488" s="24" t="s">
        <v>7</v>
      </c>
      <c r="C488" s="21">
        <v>24</v>
      </c>
      <c r="D488" s="22">
        <v>863707</v>
      </c>
      <c r="E488" s="22">
        <v>51822.42</v>
      </c>
      <c r="F488" s="23">
        <v>8.0946091243887399E-5</v>
      </c>
    </row>
    <row r="489" spans="1:6" x14ac:dyDescent="0.2">
      <c r="A489" s="20" t="s">
        <v>329</v>
      </c>
      <c r="B489" s="24" t="s">
        <v>3</v>
      </c>
      <c r="C489" s="21">
        <v>14</v>
      </c>
      <c r="D489" s="22">
        <v>4775681</v>
      </c>
      <c r="E489" s="22">
        <v>286540.86</v>
      </c>
      <c r="F489" s="23">
        <v>4.4757389945629644E-4</v>
      </c>
    </row>
    <row r="490" spans="1:6" x14ac:dyDescent="0.2">
      <c r="A490" s="20" t="s">
        <v>329</v>
      </c>
      <c r="B490" s="24" t="s">
        <v>2</v>
      </c>
      <c r="C490" s="61" t="s">
        <v>762</v>
      </c>
      <c r="D490" s="62" t="s">
        <v>762</v>
      </c>
      <c r="E490" s="62" t="s">
        <v>762</v>
      </c>
      <c r="F490" s="63" t="s">
        <v>762</v>
      </c>
    </row>
    <row r="491" spans="1:6" x14ac:dyDescent="0.2">
      <c r="A491" s="20" t="s">
        <v>329</v>
      </c>
      <c r="B491" s="24" t="s">
        <v>6</v>
      </c>
      <c r="C491" s="61" t="s">
        <v>762</v>
      </c>
      <c r="D491" s="62" t="s">
        <v>762</v>
      </c>
      <c r="E491" s="62" t="s">
        <v>762</v>
      </c>
      <c r="F491" s="63" t="s">
        <v>762</v>
      </c>
    </row>
    <row r="492" spans="1:6" x14ac:dyDescent="0.2">
      <c r="A492" s="20" t="s">
        <v>329</v>
      </c>
      <c r="B492" s="24" t="s">
        <v>10</v>
      </c>
      <c r="C492" s="21">
        <v>77</v>
      </c>
      <c r="D492" s="22">
        <v>17532261</v>
      </c>
      <c r="E492" s="22">
        <v>1051935.6599999999</v>
      </c>
      <c r="F492" s="23">
        <v>1.6431127669657055E-3</v>
      </c>
    </row>
    <row r="493" spans="1:6" x14ac:dyDescent="0.2">
      <c r="A493" s="20" t="s">
        <v>329</v>
      </c>
      <c r="B493" s="24" t="s">
        <v>4</v>
      </c>
      <c r="C493" s="21">
        <v>17</v>
      </c>
      <c r="D493" s="22">
        <v>1734939</v>
      </c>
      <c r="E493" s="22">
        <v>104096.34</v>
      </c>
      <c r="F493" s="23">
        <v>1.6259742088066759E-4</v>
      </c>
    </row>
    <row r="494" spans="1:6" x14ac:dyDescent="0.2">
      <c r="A494" s="20" t="s">
        <v>329</v>
      </c>
      <c r="B494" s="24" t="s">
        <v>763</v>
      </c>
      <c r="C494" s="21">
        <v>132</v>
      </c>
      <c r="D494" s="22">
        <v>2554944</v>
      </c>
      <c r="E494" s="22">
        <v>150432.68</v>
      </c>
      <c r="F494" s="23">
        <v>2.3497431114453003E-4</v>
      </c>
    </row>
    <row r="495" spans="1:6" x14ac:dyDescent="0.2">
      <c r="A495" s="20" t="s">
        <v>329</v>
      </c>
      <c r="B495" s="24" t="s">
        <v>8</v>
      </c>
      <c r="C495" s="21">
        <v>44</v>
      </c>
      <c r="D495" s="22">
        <v>658220</v>
      </c>
      <c r="E495" s="22">
        <v>39493.199999999997</v>
      </c>
      <c r="F495" s="23">
        <v>6.1687975411281335E-5</v>
      </c>
    </row>
    <row r="496" spans="1:6" x14ac:dyDescent="0.2">
      <c r="A496" s="20" t="s">
        <v>329</v>
      </c>
      <c r="B496" s="24" t="s">
        <v>25</v>
      </c>
      <c r="C496" s="21">
        <v>27</v>
      </c>
      <c r="D496" s="22">
        <v>1222563</v>
      </c>
      <c r="E496" s="22">
        <v>73353.78</v>
      </c>
      <c r="F496" s="23">
        <v>1.1457785585783225E-4</v>
      </c>
    </row>
    <row r="497" spans="1:6" x14ac:dyDescent="0.2">
      <c r="A497" s="20" t="s">
        <v>329</v>
      </c>
      <c r="B497" s="24" t="s">
        <v>26</v>
      </c>
      <c r="C497" s="21">
        <v>24</v>
      </c>
      <c r="D497" s="22">
        <v>1923925</v>
      </c>
      <c r="E497" s="22">
        <v>115435.5</v>
      </c>
      <c r="F497" s="23">
        <v>1.8030907309584857E-4</v>
      </c>
    </row>
    <row r="498" spans="1:6" x14ac:dyDescent="0.2">
      <c r="A498" s="20" t="s">
        <v>337</v>
      </c>
      <c r="B498" s="24" t="s">
        <v>5</v>
      </c>
      <c r="C498" s="21">
        <v>7</v>
      </c>
      <c r="D498" s="22">
        <v>263967</v>
      </c>
      <c r="E498" s="22">
        <v>15838.02</v>
      </c>
      <c r="F498" s="23">
        <v>2.4738825628801467E-5</v>
      </c>
    </row>
    <row r="499" spans="1:6" x14ac:dyDescent="0.2">
      <c r="A499" s="20" t="s">
        <v>337</v>
      </c>
      <c r="B499" s="24" t="s">
        <v>1</v>
      </c>
      <c r="C499" s="21">
        <v>11</v>
      </c>
      <c r="D499" s="22">
        <v>456177</v>
      </c>
      <c r="E499" s="22">
        <v>27370.62</v>
      </c>
      <c r="F499" s="23">
        <v>4.2752629150120151E-5</v>
      </c>
    </row>
    <row r="500" spans="1:6" x14ac:dyDescent="0.2">
      <c r="A500" s="20" t="s">
        <v>337</v>
      </c>
      <c r="B500" s="24" t="s">
        <v>7</v>
      </c>
      <c r="C500" s="21">
        <v>36</v>
      </c>
      <c r="D500" s="22">
        <v>2927566</v>
      </c>
      <c r="E500" s="22">
        <v>175653.96</v>
      </c>
      <c r="F500" s="23">
        <v>2.743696931465213E-4</v>
      </c>
    </row>
    <row r="501" spans="1:6" x14ac:dyDescent="0.2">
      <c r="A501" s="20" t="s">
        <v>337</v>
      </c>
      <c r="B501" s="24" t="s">
        <v>3</v>
      </c>
      <c r="C501" s="21">
        <v>18</v>
      </c>
      <c r="D501" s="22">
        <v>6056982</v>
      </c>
      <c r="E501" s="22">
        <v>363418.92</v>
      </c>
      <c r="F501" s="23">
        <v>5.6765664471236611E-4</v>
      </c>
    </row>
    <row r="502" spans="1:6" x14ac:dyDescent="0.2">
      <c r="A502" s="20" t="s">
        <v>337</v>
      </c>
      <c r="B502" s="24" t="s">
        <v>2</v>
      </c>
      <c r="C502" s="21">
        <v>6</v>
      </c>
      <c r="D502" s="22">
        <v>5289431</v>
      </c>
      <c r="E502" s="22">
        <v>317365.86</v>
      </c>
      <c r="F502" s="23">
        <v>4.9572223491791377E-4</v>
      </c>
    </row>
    <row r="503" spans="1:6" x14ac:dyDescent="0.2">
      <c r="A503" s="20" t="s">
        <v>337</v>
      </c>
      <c r="B503" s="24" t="s">
        <v>6</v>
      </c>
      <c r="C503" s="21">
        <v>9</v>
      </c>
      <c r="D503" s="22">
        <v>995636</v>
      </c>
      <c r="E503" s="22">
        <v>59738.16</v>
      </c>
      <c r="F503" s="23">
        <v>9.3310396351655231E-5</v>
      </c>
    </row>
    <row r="504" spans="1:6" x14ac:dyDescent="0.2">
      <c r="A504" s="20" t="s">
        <v>337</v>
      </c>
      <c r="B504" s="24" t="s">
        <v>10</v>
      </c>
      <c r="C504" s="21">
        <v>106</v>
      </c>
      <c r="D504" s="22">
        <v>9353019</v>
      </c>
      <c r="E504" s="22">
        <v>561181.14</v>
      </c>
      <c r="F504" s="23">
        <v>8.7655921438614312E-4</v>
      </c>
    </row>
    <row r="505" spans="1:6" x14ac:dyDescent="0.2">
      <c r="A505" s="20" t="s">
        <v>337</v>
      </c>
      <c r="B505" s="24" t="s">
        <v>4</v>
      </c>
      <c r="C505" s="21">
        <v>20</v>
      </c>
      <c r="D505" s="22">
        <v>3182899</v>
      </c>
      <c r="E505" s="22">
        <v>190973.94</v>
      </c>
      <c r="F505" s="23">
        <v>2.9829934558140434E-4</v>
      </c>
    </row>
    <row r="506" spans="1:6" x14ac:dyDescent="0.2">
      <c r="A506" s="20" t="s">
        <v>337</v>
      </c>
      <c r="B506" s="24" t="s">
        <v>763</v>
      </c>
      <c r="C506" s="21">
        <v>227</v>
      </c>
      <c r="D506" s="22">
        <v>5805380</v>
      </c>
      <c r="E506" s="22">
        <v>341671.08</v>
      </c>
      <c r="F506" s="23">
        <v>5.3368674054738384E-4</v>
      </c>
    </row>
    <row r="507" spans="1:6" x14ac:dyDescent="0.2">
      <c r="A507" s="20" t="s">
        <v>337</v>
      </c>
      <c r="B507" s="24" t="s">
        <v>8</v>
      </c>
      <c r="C507" s="21">
        <v>83</v>
      </c>
      <c r="D507" s="22">
        <v>1340735</v>
      </c>
      <c r="E507" s="22">
        <v>80444.100000000006</v>
      </c>
      <c r="F507" s="23">
        <v>1.2565286334818797E-4</v>
      </c>
    </row>
    <row r="508" spans="1:6" x14ac:dyDescent="0.2">
      <c r="A508" s="20" t="s">
        <v>337</v>
      </c>
      <c r="B508" s="24" t="s">
        <v>25</v>
      </c>
      <c r="C508" s="21">
        <v>46</v>
      </c>
      <c r="D508" s="22">
        <v>3106449</v>
      </c>
      <c r="E508" s="22">
        <v>186386.94</v>
      </c>
      <c r="F508" s="23">
        <v>2.9113449838716462E-4</v>
      </c>
    </row>
    <row r="509" spans="1:6" x14ac:dyDescent="0.2">
      <c r="A509" s="20" t="s">
        <v>337</v>
      </c>
      <c r="B509" s="24" t="s">
        <v>26</v>
      </c>
      <c r="C509" s="21">
        <v>39</v>
      </c>
      <c r="D509" s="22">
        <v>8606032</v>
      </c>
      <c r="E509" s="22">
        <v>516361.92</v>
      </c>
      <c r="F509" s="23">
        <v>8.0655205008158416E-4</v>
      </c>
    </row>
    <row r="510" spans="1:6" x14ac:dyDescent="0.2">
      <c r="A510" s="20" t="s">
        <v>345</v>
      </c>
      <c r="B510" s="24" t="s">
        <v>5</v>
      </c>
      <c r="C510" s="61" t="s">
        <v>762</v>
      </c>
      <c r="D510" s="62" t="s">
        <v>762</v>
      </c>
      <c r="E510" s="62" t="s">
        <v>762</v>
      </c>
      <c r="F510" s="63" t="s">
        <v>762</v>
      </c>
    </row>
    <row r="511" spans="1:6" x14ac:dyDescent="0.2">
      <c r="A511" s="20" t="s">
        <v>345</v>
      </c>
      <c r="B511" s="24" t="s">
        <v>1</v>
      </c>
      <c r="C511" s="21">
        <v>6</v>
      </c>
      <c r="D511" s="22">
        <v>205083</v>
      </c>
      <c r="E511" s="22">
        <v>12304.98</v>
      </c>
      <c r="F511" s="23">
        <v>1.9220253199951093E-5</v>
      </c>
    </row>
    <row r="512" spans="1:6" x14ac:dyDescent="0.2">
      <c r="A512" s="20" t="s">
        <v>345</v>
      </c>
      <c r="B512" s="24" t="s">
        <v>7</v>
      </c>
      <c r="C512" s="21">
        <v>34</v>
      </c>
      <c r="D512" s="22">
        <v>3448694</v>
      </c>
      <c r="E512" s="22">
        <v>206921.64</v>
      </c>
      <c r="F512" s="23">
        <v>3.2320949025103077E-4</v>
      </c>
    </row>
    <row r="513" spans="1:6" x14ac:dyDescent="0.2">
      <c r="A513" s="20" t="s">
        <v>345</v>
      </c>
      <c r="B513" s="24" t="s">
        <v>3</v>
      </c>
      <c r="C513" s="21">
        <v>22</v>
      </c>
      <c r="D513" s="22">
        <v>3504165</v>
      </c>
      <c r="E513" s="22">
        <v>210249.9</v>
      </c>
      <c r="F513" s="23">
        <v>3.2840819840945681E-4</v>
      </c>
    </row>
    <row r="514" spans="1:6" x14ac:dyDescent="0.2">
      <c r="A514" s="20" t="s">
        <v>345</v>
      </c>
      <c r="B514" s="24" t="s">
        <v>2</v>
      </c>
      <c r="C514" s="61" t="s">
        <v>762</v>
      </c>
      <c r="D514" s="62" t="s">
        <v>762</v>
      </c>
      <c r="E514" s="62" t="s">
        <v>762</v>
      </c>
      <c r="F514" s="63" t="s">
        <v>762</v>
      </c>
    </row>
    <row r="515" spans="1:6" x14ac:dyDescent="0.2">
      <c r="A515" s="20" t="s">
        <v>345</v>
      </c>
      <c r="B515" s="24" t="s">
        <v>6</v>
      </c>
      <c r="C515" s="21">
        <v>6</v>
      </c>
      <c r="D515" s="22">
        <v>917287</v>
      </c>
      <c r="E515" s="22">
        <v>55037.22</v>
      </c>
      <c r="F515" s="23">
        <v>8.5967576040059591E-5</v>
      </c>
    </row>
    <row r="516" spans="1:6" x14ac:dyDescent="0.2">
      <c r="A516" s="20" t="s">
        <v>345</v>
      </c>
      <c r="B516" s="24" t="s">
        <v>10</v>
      </c>
      <c r="C516" s="21">
        <v>55</v>
      </c>
      <c r="D516" s="22">
        <v>1297156</v>
      </c>
      <c r="E516" s="22">
        <v>77829.36</v>
      </c>
      <c r="F516" s="23">
        <v>1.2156866614900194E-4</v>
      </c>
    </row>
    <row r="517" spans="1:6" x14ac:dyDescent="0.2">
      <c r="A517" s="20" t="s">
        <v>345</v>
      </c>
      <c r="B517" s="24" t="s">
        <v>4</v>
      </c>
      <c r="C517" s="21">
        <v>10</v>
      </c>
      <c r="D517" s="22">
        <v>1549211</v>
      </c>
      <c r="E517" s="22">
        <v>92952.66</v>
      </c>
      <c r="F517" s="23">
        <v>1.451911064308082E-4</v>
      </c>
    </row>
    <row r="518" spans="1:6" x14ac:dyDescent="0.2">
      <c r="A518" s="20" t="s">
        <v>345</v>
      </c>
      <c r="B518" s="24" t="s">
        <v>763</v>
      </c>
      <c r="C518" s="21">
        <v>140</v>
      </c>
      <c r="D518" s="22">
        <v>2736904</v>
      </c>
      <c r="E518" s="22">
        <v>160045.93</v>
      </c>
      <c r="F518" s="23">
        <v>2.4999010955090124E-4</v>
      </c>
    </row>
    <row r="519" spans="1:6" x14ac:dyDescent="0.2">
      <c r="A519" s="20" t="s">
        <v>345</v>
      </c>
      <c r="B519" s="24" t="s">
        <v>8</v>
      </c>
      <c r="C519" s="21">
        <v>61</v>
      </c>
      <c r="D519" s="22">
        <v>1187163</v>
      </c>
      <c r="E519" s="22">
        <v>71229.78</v>
      </c>
      <c r="F519" s="23">
        <v>1.1126018953113394E-4</v>
      </c>
    </row>
    <row r="520" spans="1:6" x14ac:dyDescent="0.2">
      <c r="A520" s="20" t="s">
        <v>345</v>
      </c>
      <c r="B520" s="24" t="s">
        <v>25</v>
      </c>
      <c r="C520" s="21">
        <v>33</v>
      </c>
      <c r="D520" s="22">
        <v>2026987</v>
      </c>
      <c r="E520" s="22">
        <v>121619.22</v>
      </c>
      <c r="F520" s="23">
        <v>1.8996798063715311E-4</v>
      </c>
    </row>
    <row r="521" spans="1:6" x14ac:dyDescent="0.2">
      <c r="A521" s="20" t="s">
        <v>345</v>
      </c>
      <c r="B521" s="24" t="s">
        <v>26</v>
      </c>
      <c r="C521" s="21">
        <v>33</v>
      </c>
      <c r="D521" s="22">
        <v>2328622</v>
      </c>
      <c r="E521" s="22">
        <v>139717.32</v>
      </c>
      <c r="F521" s="23">
        <v>2.1823702816409221E-4</v>
      </c>
    </row>
    <row r="522" spans="1:6" x14ac:dyDescent="0.2">
      <c r="A522" s="20" t="s">
        <v>353</v>
      </c>
      <c r="B522" s="24" t="s">
        <v>5</v>
      </c>
      <c r="C522" s="21">
        <v>11</v>
      </c>
      <c r="D522" s="22">
        <v>812021</v>
      </c>
      <c r="E522" s="22">
        <v>48721.26</v>
      </c>
      <c r="F522" s="23">
        <v>7.6102110968132358E-5</v>
      </c>
    </row>
    <row r="523" spans="1:6" x14ac:dyDescent="0.2">
      <c r="A523" s="20" t="s">
        <v>353</v>
      </c>
      <c r="B523" s="24" t="s">
        <v>1</v>
      </c>
      <c r="C523" s="21">
        <v>9</v>
      </c>
      <c r="D523" s="22">
        <v>1376356</v>
      </c>
      <c r="E523" s="22">
        <v>82581.36</v>
      </c>
      <c r="F523" s="23">
        <v>1.2899124165958119E-4</v>
      </c>
    </row>
    <row r="524" spans="1:6" x14ac:dyDescent="0.2">
      <c r="A524" s="20" t="s">
        <v>353</v>
      </c>
      <c r="B524" s="24" t="s">
        <v>7</v>
      </c>
      <c r="C524" s="21">
        <v>37</v>
      </c>
      <c r="D524" s="22">
        <v>4660792</v>
      </c>
      <c r="E524" s="22">
        <v>276385.03999999998</v>
      </c>
      <c r="F524" s="23">
        <v>4.3171061224631091E-4</v>
      </c>
    </row>
    <row r="525" spans="1:6" x14ac:dyDescent="0.2">
      <c r="A525" s="20" t="s">
        <v>353</v>
      </c>
      <c r="B525" s="24" t="s">
        <v>3</v>
      </c>
      <c r="C525" s="21">
        <v>22</v>
      </c>
      <c r="D525" s="22">
        <v>7050551</v>
      </c>
      <c r="E525" s="22">
        <v>423033.06</v>
      </c>
      <c r="F525" s="23">
        <v>6.6077332308952174E-4</v>
      </c>
    </row>
    <row r="526" spans="1:6" x14ac:dyDescent="0.2">
      <c r="A526" s="20" t="s">
        <v>353</v>
      </c>
      <c r="B526" s="24" t="s">
        <v>2</v>
      </c>
      <c r="C526" s="69">
        <v>5</v>
      </c>
      <c r="D526" s="70">
        <v>8344854</v>
      </c>
      <c r="E526" s="70">
        <v>500691.24</v>
      </c>
      <c r="F526" s="71">
        <v>7.820746078252449E-4</v>
      </c>
    </row>
    <row r="527" spans="1:6" x14ac:dyDescent="0.2">
      <c r="A527" s="20" t="s">
        <v>353</v>
      </c>
      <c r="B527" s="24" t="s">
        <v>6</v>
      </c>
      <c r="C527" s="69">
        <v>9</v>
      </c>
      <c r="D527" s="70">
        <v>589903</v>
      </c>
      <c r="E527" s="70">
        <v>35394.18</v>
      </c>
      <c r="F527" s="71">
        <v>5.5285347997692406E-5</v>
      </c>
    </row>
    <row r="528" spans="1:6" x14ac:dyDescent="0.2">
      <c r="A528" s="20" t="s">
        <v>353</v>
      </c>
      <c r="B528" s="24" t="s">
        <v>10</v>
      </c>
      <c r="C528" s="21">
        <v>99</v>
      </c>
      <c r="D528" s="22">
        <v>6970796</v>
      </c>
      <c r="E528" s="22">
        <v>418247.76</v>
      </c>
      <c r="F528" s="23">
        <v>6.5329873331873578E-4</v>
      </c>
    </row>
    <row r="529" spans="1:6" x14ac:dyDescent="0.2">
      <c r="A529" s="20" t="s">
        <v>353</v>
      </c>
      <c r="B529" s="24" t="s">
        <v>4</v>
      </c>
      <c r="C529" s="21">
        <v>20</v>
      </c>
      <c r="D529" s="22">
        <v>2264125</v>
      </c>
      <c r="E529" s="22">
        <v>135847.5</v>
      </c>
      <c r="F529" s="23">
        <v>2.1219240881174584E-4</v>
      </c>
    </row>
    <row r="530" spans="1:6" x14ac:dyDescent="0.2">
      <c r="A530" s="20" t="s">
        <v>353</v>
      </c>
      <c r="B530" s="24" t="s">
        <v>763</v>
      </c>
      <c r="C530" s="21">
        <v>222</v>
      </c>
      <c r="D530" s="22">
        <v>5758715</v>
      </c>
      <c r="E530" s="22">
        <v>339228.22</v>
      </c>
      <c r="F530" s="23">
        <v>5.2987101815433373E-4</v>
      </c>
    </row>
    <row r="531" spans="1:6" x14ac:dyDescent="0.2">
      <c r="A531" s="20" t="s">
        <v>353</v>
      </c>
      <c r="B531" s="24" t="s">
        <v>8</v>
      </c>
      <c r="C531" s="21">
        <v>67</v>
      </c>
      <c r="D531" s="22">
        <v>599916</v>
      </c>
      <c r="E531" s="22">
        <v>35994.959999999999</v>
      </c>
      <c r="F531" s="23">
        <v>5.6223760227331669E-5</v>
      </c>
    </row>
    <row r="532" spans="1:6" x14ac:dyDescent="0.2">
      <c r="A532" s="20" t="s">
        <v>353</v>
      </c>
      <c r="B532" s="24" t="s">
        <v>25</v>
      </c>
      <c r="C532" s="21">
        <v>37</v>
      </c>
      <c r="D532" s="22">
        <v>8072107</v>
      </c>
      <c r="E532" s="22">
        <v>484326.42</v>
      </c>
      <c r="F532" s="23">
        <v>7.5651292597191198E-4</v>
      </c>
    </row>
    <row r="533" spans="1:6" x14ac:dyDescent="0.2">
      <c r="A533" s="20" t="s">
        <v>353</v>
      </c>
      <c r="B533" s="24" t="s">
        <v>26</v>
      </c>
      <c r="C533" s="21">
        <v>31</v>
      </c>
      <c r="D533" s="22">
        <v>2488039</v>
      </c>
      <c r="E533" s="22">
        <v>149282.34</v>
      </c>
      <c r="F533" s="23">
        <v>2.3317749180260246E-4</v>
      </c>
    </row>
    <row r="534" spans="1:6" x14ac:dyDescent="0.2">
      <c r="A534" s="20" t="s">
        <v>361</v>
      </c>
      <c r="B534" s="24" t="s">
        <v>5</v>
      </c>
      <c r="C534" s="61" t="s">
        <v>762</v>
      </c>
      <c r="D534" s="62" t="s">
        <v>762</v>
      </c>
      <c r="E534" s="62" t="s">
        <v>762</v>
      </c>
      <c r="F534" s="63" t="s">
        <v>762</v>
      </c>
    </row>
    <row r="535" spans="1:6" x14ac:dyDescent="0.2">
      <c r="A535" s="20" t="s">
        <v>361</v>
      </c>
      <c r="B535" s="24" t="s">
        <v>1</v>
      </c>
      <c r="C535" s="21">
        <v>10</v>
      </c>
      <c r="D535" s="22">
        <v>1603262</v>
      </c>
      <c r="E535" s="22">
        <v>96195.72</v>
      </c>
      <c r="F535" s="23">
        <v>1.5025673305861525E-4</v>
      </c>
    </row>
    <row r="536" spans="1:6" x14ac:dyDescent="0.2">
      <c r="A536" s="20" t="s">
        <v>361</v>
      </c>
      <c r="B536" s="24" t="s">
        <v>7</v>
      </c>
      <c r="C536" s="21">
        <v>27</v>
      </c>
      <c r="D536" s="22">
        <v>1433265</v>
      </c>
      <c r="E536" s="22">
        <v>85995.9</v>
      </c>
      <c r="F536" s="23">
        <v>1.3432471829760587E-4</v>
      </c>
    </row>
    <row r="537" spans="1:6" x14ac:dyDescent="0.2">
      <c r="A537" s="20" t="s">
        <v>361</v>
      </c>
      <c r="B537" s="24" t="s">
        <v>3</v>
      </c>
      <c r="C537" s="21">
        <v>10</v>
      </c>
      <c r="D537" s="22">
        <v>3378027</v>
      </c>
      <c r="E537" s="22">
        <v>202681.62</v>
      </c>
      <c r="F537" s="23">
        <v>3.165866222762062E-4</v>
      </c>
    </row>
    <row r="538" spans="1:6" x14ac:dyDescent="0.2">
      <c r="A538" s="20" t="s">
        <v>361</v>
      </c>
      <c r="B538" s="24" t="s">
        <v>2</v>
      </c>
      <c r="C538" s="61" t="s">
        <v>762</v>
      </c>
      <c r="D538" s="62" t="s">
        <v>762</v>
      </c>
      <c r="E538" s="62" t="s">
        <v>762</v>
      </c>
      <c r="F538" s="63" t="s">
        <v>762</v>
      </c>
    </row>
    <row r="539" spans="1:6" x14ac:dyDescent="0.2">
      <c r="A539" s="20" t="s">
        <v>361</v>
      </c>
      <c r="B539" s="24" t="s">
        <v>6</v>
      </c>
      <c r="C539" s="21">
        <v>9</v>
      </c>
      <c r="D539" s="22">
        <v>923165</v>
      </c>
      <c r="E539" s="22">
        <v>55389.9</v>
      </c>
      <c r="F539" s="23">
        <v>8.6518458601311929E-5</v>
      </c>
    </row>
    <row r="540" spans="1:6" x14ac:dyDescent="0.2">
      <c r="A540" s="20" t="s">
        <v>361</v>
      </c>
      <c r="B540" s="24" t="s">
        <v>10</v>
      </c>
      <c r="C540" s="21">
        <v>75</v>
      </c>
      <c r="D540" s="22">
        <v>3435372</v>
      </c>
      <c r="E540" s="22">
        <v>206122.32</v>
      </c>
      <c r="F540" s="23">
        <v>3.219609605672942E-4</v>
      </c>
    </row>
    <row r="541" spans="1:6" x14ac:dyDescent="0.2">
      <c r="A541" s="20" t="s">
        <v>361</v>
      </c>
      <c r="B541" s="24" t="s">
        <v>4</v>
      </c>
      <c r="C541" s="21">
        <v>10</v>
      </c>
      <c r="D541" s="22">
        <v>1157308</v>
      </c>
      <c r="E541" s="22">
        <v>69438.48</v>
      </c>
      <c r="F541" s="23">
        <v>1.0846219720956394E-4</v>
      </c>
    </row>
    <row r="542" spans="1:6" x14ac:dyDescent="0.2">
      <c r="A542" s="20" t="s">
        <v>361</v>
      </c>
      <c r="B542" s="24" t="s">
        <v>763</v>
      </c>
      <c r="C542" s="21">
        <v>113</v>
      </c>
      <c r="D542" s="22">
        <v>1496604</v>
      </c>
      <c r="E542" s="22">
        <v>87947.14</v>
      </c>
      <c r="F542" s="23">
        <v>1.3737253526714769E-4</v>
      </c>
    </row>
    <row r="543" spans="1:6" x14ac:dyDescent="0.2">
      <c r="A543" s="20" t="s">
        <v>361</v>
      </c>
      <c r="B543" s="24" t="s">
        <v>8</v>
      </c>
      <c r="C543" s="21">
        <v>53</v>
      </c>
      <c r="D543" s="22">
        <v>1533058</v>
      </c>
      <c r="E543" s="22">
        <v>91983.48</v>
      </c>
      <c r="F543" s="23">
        <v>1.4367725716032351E-4</v>
      </c>
    </row>
    <row r="544" spans="1:6" x14ac:dyDescent="0.2">
      <c r="A544" s="20" t="s">
        <v>361</v>
      </c>
      <c r="B544" s="24" t="s">
        <v>25</v>
      </c>
      <c r="C544" s="21">
        <v>17</v>
      </c>
      <c r="D544" s="22">
        <v>1928811</v>
      </c>
      <c r="E544" s="22">
        <v>115728.66</v>
      </c>
      <c r="F544" s="23">
        <v>1.8076698602444315E-4</v>
      </c>
    </row>
    <row r="545" spans="1:6" x14ac:dyDescent="0.2">
      <c r="A545" s="20" t="s">
        <v>361</v>
      </c>
      <c r="B545" s="24" t="s">
        <v>26</v>
      </c>
      <c r="C545" s="21">
        <v>26</v>
      </c>
      <c r="D545" s="22">
        <v>4889699</v>
      </c>
      <c r="E545" s="22">
        <v>293381.94</v>
      </c>
      <c r="F545" s="23">
        <v>4.582595966098978E-4</v>
      </c>
    </row>
    <row r="546" spans="1:6" x14ac:dyDescent="0.2">
      <c r="A546" s="20" t="s">
        <v>368</v>
      </c>
      <c r="B546" s="24" t="s">
        <v>5</v>
      </c>
      <c r="C546" s="61" t="s">
        <v>762</v>
      </c>
      <c r="D546" s="62" t="s">
        <v>762</v>
      </c>
      <c r="E546" s="62" t="s">
        <v>762</v>
      </c>
      <c r="F546" s="63" t="s">
        <v>762</v>
      </c>
    </row>
    <row r="547" spans="1:6" x14ac:dyDescent="0.2">
      <c r="A547" s="20" t="s">
        <v>368</v>
      </c>
      <c r="B547" s="24" t="s">
        <v>1</v>
      </c>
      <c r="C547" s="21">
        <v>6</v>
      </c>
      <c r="D547" s="22">
        <v>1186287</v>
      </c>
      <c r="E547" s="22">
        <v>71177.22</v>
      </c>
      <c r="F547" s="23">
        <v>1.1117809134745633E-4</v>
      </c>
    </row>
    <row r="548" spans="1:6" x14ac:dyDescent="0.2">
      <c r="A548" s="20" t="s">
        <v>368</v>
      </c>
      <c r="B548" s="24" t="s">
        <v>7</v>
      </c>
      <c r="C548" s="21">
        <v>26</v>
      </c>
      <c r="D548" s="22">
        <v>2001638</v>
      </c>
      <c r="E548" s="22">
        <v>120098.28</v>
      </c>
      <c r="F548" s="23">
        <v>1.8759228787682894E-4</v>
      </c>
    </row>
    <row r="549" spans="1:6" x14ac:dyDescent="0.2">
      <c r="A549" s="20" t="s">
        <v>368</v>
      </c>
      <c r="B549" s="24" t="s">
        <v>3</v>
      </c>
      <c r="C549" s="21">
        <v>13</v>
      </c>
      <c r="D549" s="22">
        <v>4481867</v>
      </c>
      <c r="E549" s="22">
        <v>268912.02</v>
      </c>
      <c r="F549" s="23">
        <v>4.2003783126102708E-4</v>
      </c>
    </row>
    <row r="550" spans="1:6" x14ac:dyDescent="0.2">
      <c r="A550" s="20" t="s">
        <v>368</v>
      </c>
      <c r="B550" s="24" t="s">
        <v>2</v>
      </c>
      <c r="C550" s="61" t="s">
        <v>762</v>
      </c>
      <c r="D550" s="62" t="s">
        <v>762</v>
      </c>
      <c r="E550" s="62" t="s">
        <v>762</v>
      </c>
      <c r="F550" s="63" t="s">
        <v>762</v>
      </c>
    </row>
    <row r="551" spans="1:6" x14ac:dyDescent="0.2">
      <c r="A551" s="20" t="s">
        <v>368</v>
      </c>
      <c r="B551" s="24" t="s">
        <v>6</v>
      </c>
      <c r="C551" s="61" t="s">
        <v>762</v>
      </c>
      <c r="D551" s="62" t="s">
        <v>762</v>
      </c>
      <c r="E551" s="62" t="s">
        <v>762</v>
      </c>
      <c r="F551" s="63" t="s">
        <v>762</v>
      </c>
    </row>
    <row r="552" spans="1:6" x14ac:dyDescent="0.2">
      <c r="A552" s="20" t="s">
        <v>368</v>
      </c>
      <c r="B552" s="24" t="s">
        <v>10</v>
      </c>
      <c r="C552" s="21">
        <v>55</v>
      </c>
      <c r="D552" s="22">
        <v>5215878</v>
      </c>
      <c r="E552" s="22">
        <v>312952.68</v>
      </c>
      <c r="F552" s="23">
        <v>4.8882889279001441E-4</v>
      </c>
    </row>
    <row r="553" spans="1:6" x14ac:dyDescent="0.2">
      <c r="A553" s="20" t="s">
        <v>368</v>
      </c>
      <c r="B553" s="24" t="s">
        <v>4</v>
      </c>
      <c r="C553" s="21">
        <v>16</v>
      </c>
      <c r="D553" s="22">
        <v>590818</v>
      </c>
      <c r="E553" s="22">
        <v>35449.08</v>
      </c>
      <c r="F553" s="23">
        <v>5.5371101237492662E-5</v>
      </c>
    </row>
    <row r="554" spans="1:6" x14ac:dyDescent="0.2">
      <c r="A554" s="20" t="s">
        <v>368</v>
      </c>
      <c r="B554" s="24" t="s">
        <v>763</v>
      </c>
      <c r="C554" s="21">
        <v>119</v>
      </c>
      <c r="D554" s="22">
        <v>2697946</v>
      </c>
      <c r="E554" s="22">
        <v>157891.5</v>
      </c>
      <c r="F554" s="23">
        <v>2.4662491187471075E-4</v>
      </c>
    </row>
    <row r="555" spans="1:6" x14ac:dyDescent="0.2">
      <c r="A555" s="20" t="s">
        <v>368</v>
      </c>
      <c r="B555" s="24" t="s">
        <v>8</v>
      </c>
      <c r="C555" s="21">
        <v>45</v>
      </c>
      <c r="D555" s="22">
        <v>704595</v>
      </c>
      <c r="E555" s="22">
        <v>42275.7</v>
      </c>
      <c r="F555" s="23">
        <v>6.6034212018643878E-5</v>
      </c>
    </row>
    <row r="556" spans="1:6" x14ac:dyDescent="0.2">
      <c r="A556" s="20" t="s">
        <v>368</v>
      </c>
      <c r="B556" s="24" t="s">
        <v>25</v>
      </c>
      <c r="C556" s="21">
        <v>31</v>
      </c>
      <c r="D556" s="22">
        <v>1942640</v>
      </c>
      <c r="E556" s="22">
        <v>116558.39999999999</v>
      </c>
      <c r="F556" s="23">
        <v>1.8206303143777396E-4</v>
      </c>
    </row>
    <row r="557" spans="1:6" x14ac:dyDescent="0.2">
      <c r="A557" s="20" t="s">
        <v>368</v>
      </c>
      <c r="B557" s="24" t="s">
        <v>26</v>
      </c>
      <c r="C557" s="21">
        <v>24</v>
      </c>
      <c r="D557" s="22">
        <v>2285133</v>
      </c>
      <c r="E557" s="22">
        <v>137107.98000000001</v>
      </c>
      <c r="F557" s="23">
        <v>2.1416126570980457E-4</v>
      </c>
    </row>
    <row r="558" spans="1:6" x14ac:dyDescent="0.2">
      <c r="A558" s="20" t="s">
        <v>372</v>
      </c>
      <c r="B558" s="24" t="s">
        <v>5</v>
      </c>
      <c r="C558" s="61" t="s">
        <v>762</v>
      </c>
      <c r="D558" s="62" t="s">
        <v>762</v>
      </c>
      <c r="E558" s="62" t="s">
        <v>762</v>
      </c>
      <c r="F558" s="63" t="s">
        <v>762</v>
      </c>
    </row>
    <row r="559" spans="1:6" x14ac:dyDescent="0.2">
      <c r="A559" s="20" t="s">
        <v>372</v>
      </c>
      <c r="B559" s="24" t="s">
        <v>1</v>
      </c>
      <c r="C559" s="21">
        <v>7</v>
      </c>
      <c r="D559" s="22">
        <v>1285859</v>
      </c>
      <c r="E559" s="22">
        <v>77151.539999999994</v>
      </c>
      <c r="F559" s="23">
        <v>1.2050991822547902E-4</v>
      </c>
    </row>
    <row r="560" spans="1:6" x14ac:dyDescent="0.2">
      <c r="A560" s="20" t="s">
        <v>372</v>
      </c>
      <c r="B560" s="24" t="s">
        <v>7</v>
      </c>
      <c r="C560" s="21">
        <v>14</v>
      </c>
      <c r="D560" s="22">
        <v>1086029</v>
      </c>
      <c r="E560" s="22">
        <v>65161.74</v>
      </c>
      <c r="F560" s="23">
        <v>1.0178197296943037E-4</v>
      </c>
    </row>
    <row r="561" spans="1:6" x14ac:dyDescent="0.2">
      <c r="A561" s="20" t="s">
        <v>372</v>
      </c>
      <c r="B561" s="24" t="s">
        <v>3</v>
      </c>
      <c r="C561" s="21">
        <v>11</v>
      </c>
      <c r="D561" s="22">
        <v>2476776</v>
      </c>
      <c r="E561" s="22">
        <v>148606.56</v>
      </c>
      <c r="F561" s="23">
        <v>2.3212193033826341E-4</v>
      </c>
    </row>
    <row r="562" spans="1:6" x14ac:dyDescent="0.2">
      <c r="A562" s="20" t="s">
        <v>372</v>
      </c>
      <c r="B562" s="24" t="s">
        <v>2</v>
      </c>
      <c r="C562" s="61" t="s">
        <v>762</v>
      </c>
      <c r="D562" s="62" t="s">
        <v>762</v>
      </c>
      <c r="E562" s="62" t="s">
        <v>762</v>
      </c>
      <c r="F562" s="63" t="s">
        <v>762</v>
      </c>
    </row>
    <row r="563" spans="1:6" x14ac:dyDescent="0.2">
      <c r="A563" s="20" t="s">
        <v>372</v>
      </c>
      <c r="B563" s="24" t="s">
        <v>6</v>
      </c>
      <c r="C563" s="61" t="s">
        <v>762</v>
      </c>
      <c r="D563" s="62" t="s">
        <v>762</v>
      </c>
      <c r="E563" s="62" t="s">
        <v>762</v>
      </c>
      <c r="F563" s="63" t="s">
        <v>762</v>
      </c>
    </row>
    <row r="564" spans="1:6" x14ac:dyDescent="0.2">
      <c r="A564" s="20" t="s">
        <v>372</v>
      </c>
      <c r="B564" s="24" t="s">
        <v>10</v>
      </c>
      <c r="C564" s="21">
        <v>40</v>
      </c>
      <c r="D564" s="22">
        <v>2453902</v>
      </c>
      <c r="E564" s="22">
        <v>139311.92000000001</v>
      </c>
      <c r="F564" s="23">
        <v>2.1760379750079489E-4</v>
      </c>
    </row>
    <row r="565" spans="1:6" x14ac:dyDescent="0.2">
      <c r="A565" s="20" t="s">
        <v>372</v>
      </c>
      <c r="B565" s="24" t="s">
        <v>4</v>
      </c>
      <c r="C565" s="21">
        <v>9</v>
      </c>
      <c r="D565" s="22">
        <v>736354</v>
      </c>
      <c r="E565" s="22">
        <v>44181.24</v>
      </c>
      <c r="F565" s="23">
        <v>6.9010646054508602E-5</v>
      </c>
    </row>
    <row r="566" spans="1:6" x14ac:dyDescent="0.2">
      <c r="A566" s="20" t="s">
        <v>372</v>
      </c>
      <c r="B566" s="24" t="s">
        <v>763</v>
      </c>
      <c r="C566" s="21">
        <v>98</v>
      </c>
      <c r="D566" s="22">
        <v>2005593</v>
      </c>
      <c r="E566" s="22">
        <v>115795.03</v>
      </c>
      <c r="F566" s="23">
        <v>1.8087065528720348E-4</v>
      </c>
    </row>
    <row r="567" spans="1:6" x14ac:dyDescent="0.2">
      <c r="A567" s="20" t="s">
        <v>372</v>
      </c>
      <c r="B567" s="24" t="s">
        <v>8</v>
      </c>
      <c r="C567" s="21">
        <v>35</v>
      </c>
      <c r="D567" s="22">
        <v>608200</v>
      </c>
      <c r="E567" s="22">
        <v>36476</v>
      </c>
      <c r="F567" s="23">
        <v>5.6975139798798225E-5</v>
      </c>
    </row>
    <row r="568" spans="1:6" x14ac:dyDescent="0.2">
      <c r="A568" s="20" t="s">
        <v>372</v>
      </c>
      <c r="B568" s="24" t="s">
        <v>25</v>
      </c>
      <c r="C568" s="21">
        <v>26</v>
      </c>
      <c r="D568" s="22">
        <v>1452333</v>
      </c>
      <c r="E568" s="22">
        <v>87139.98</v>
      </c>
      <c r="F568" s="23">
        <v>1.3611175958341048E-4</v>
      </c>
    </row>
    <row r="569" spans="1:6" x14ac:dyDescent="0.2">
      <c r="A569" s="20" t="s">
        <v>372</v>
      </c>
      <c r="B569" s="24" t="s">
        <v>26</v>
      </c>
      <c r="C569" s="21">
        <v>21</v>
      </c>
      <c r="D569" s="22">
        <v>707358</v>
      </c>
      <c r="E569" s="22">
        <v>42441.48</v>
      </c>
      <c r="F569" s="23">
        <v>6.629315868702432E-5</v>
      </c>
    </row>
    <row r="570" spans="1:6" x14ac:dyDescent="0.2">
      <c r="A570" s="20" t="s">
        <v>378</v>
      </c>
      <c r="B570" s="24" t="s">
        <v>5</v>
      </c>
      <c r="C570" s="21">
        <v>43</v>
      </c>
      <c r="D570" s="22">
        <v>11008198</v>
      </c>
      <c r="E570" s="22">
        <v>660491.88</v>
      </c>
      <c r="F570" s="23">
        <v>1.031681576899086E-3</v>
      </c>
    </row>
    <row r="571" spans="1:6" x14ac:dyDescent="0.2">
      <c r="A571" s="20" t="s">
        <v>378</v>
      </c>
      <c r="B571" s="24" t="s">
        <v>1</v>
      </c>
      <c r="C571" s="21">
        <v>10</v>
      </c>
      <c r="D571" s="22">
        <v>1534859</v>
      </c>
      <c r="E571" s="22">
        <v>92091.54</v>
      </c>
      <c r="F571" s="23">
        <v>1.4384604577767897E-4</v>
      </c>
    </row>
    <row r="572" spans="1:6" x14ac:dyDescent="0.2">
      <c r="A572" s="20" t="s">
        <v>378</v>
      </c>
      <c r="B572" s="24" t="s">
        <v>7</v>
      </c>
      <c r="C572" s="21">
        <v>33</v>
      </c>
      <c r="D572" s="22">
        <v>4433791</v>
      </c>
      <c r="E572" s="22">
        <v>266027.46000000002</v>
      </c>
      <c r="F572" s="23">
        <v>4.1553217797508506E-4</v>
      </c>
    </row>
    <row r="573" spans="1:6" x14ac:dyDescent="0.2">
      <c r="A573" s="20" t="s">
        <v>378</v>
      </c>
      <c r="B573" s="24" t="s">
        <v>3</v>
      </c>
      <c r="C573" s="21">
        <v>26</v>
      </c>
      <c r="D573" s="22">
        <v>4922131</v>
      </c>
      <c r="E573" s="22">
        <v>295327.86</v>
      </c>
      <c r="F573" s="23">
        <v>4.6129910379372489E-4</v>
      </c>
    </row>
    <row r="574" spans="1:6" x14ac:dyDescent="0.2">
      <c r="A574" s="20" t="s">
        <v>378</v>
      </c>
      <c r="B574" s="24" t="s">
        <v>2</v>
      </c>
      <c r="C574" s="21">
        <v>6</v>
      </c>
      <c r="D574" s="22">
        <v>1223088</v>
      </c>
      <c r="E574" s="22">
        <v>73385.279999999999</v>
      </c>
      <c r="F574" s="23">
        <v>1.1462705853640616E-4</v>
      </c>
    </row>
    <row r="575" spans="1:6" x14ac:dyDescent="0.2">
      <c r="A575" s="20" t="s">
        <v>378</v>
      </c>
      <c r="B575" s="24" t="s">
        <v>6</v>
      </c>
      <c r="C575" s="21">
        <v>12</v>
      </c>
      <c r="D575" s="22">
        <v>326802</v>
      </c>
      <c r="E575" s="22">
        <v>19608.12</v>
      </c>
      <c r="F575" s="23">
        <v>3.062768335869096E-5</v>
      </c>
    </row>
    <row r="576" spans="1:6" x14ac:dyDescent="0.2">
      <c r="A576" s="20" t="s">
        <v>378</v>
      </c>
      <c r="B576" s="24" t="s">
        <v>10</v>
      </c>
      <c r="C576" s="21">
        <v>99</v>
      </c>
      <c r="D576" s="22">
        <v>9627612</v>
      </c>
      <c r="E576" s="22">
        <v>577656.72</v>
      </c>
      <c r="F576" s="23">
        <v>9.0229390222928063E-4</v>
      </c>
    </row>
    <row r="577" spans="1:6" x14ac:dyDescent="0.2">
      <c r="A577" s="20" t="s">
        <v>378</v>
      </c>
      <c r="B577" s="24" t="s">
        <v>4</v>
      </c>
      <c r="C577" s="21">
        <v>12</v>
      </c>
      <c r="D577" s="22">
        <v>839060</v>
      </c>
      <c r="E577" s="22">
        <v>50343.6</v>
      </c>
      <c r="F577" s="23">
        <v>7.8636189493770648E-5</v>
      </c>
    </row>
    <row r="578" spans="1:6" x14ac:dyDescent="0.2">
      <c r="A578" s="20" t="s">
        <v>378</v>
      </c>
      <c r="B578" s="24" t="s">
        <v>763</v>
      </c>
      <c r="C578" s="21">
        <v>230</v>
      </c>
      <c r="D578" s="22">
        <v>5936566</v>
      </c>
      <c r="E578" s="22">
        <v>348643.24</v>
      </c>
      <c r="F578" s="23">
        <v>5.4457718332344451E-4</v>
      </c>
    </row>
    <row r="579" spans="1:6" x14ac:dyDescent="0.2">
      <c r="A579" s="20" t="s">
        <v>378</v>
      </c>
      <c r="B579" s="24" t="s">
        <v>8</v>
      </c>
      <c r="C579" s="21">
        <v>101</v>
      </c>
      <c r="D579" s="22">
        <v>7699438</v>
      </c>
      <c r="E579" s="22">
        <v>461966.28</v>
      </c>
      <c r="F579" s="23">
        <v>7.215866154548406E-4</v>
      </c>
    </row>
    <row r="580" spans="1:6" x14ac:dyDescent="0.2">
      <c r="A580" s="20" t="s">
        <v>378</v>
      </c>
      <c r="B580" s="24" t="s">
        <v>25</v>
      </c>
      <c r="C580" s="21">
        <v>26</v>
      </c>
      <c r="D580" s="22">
        <v>1703514</v>
      </c>
      <c r="E580" s="22">
        <v>102210.84</v>
      </c>
      <c r="F580" s="23">
        <v>1.5965228912031464E-4</v>
      </c>
    </row>
    <row r="581" spans="1:6" x14ac:dyDescent="0.2">
      <c r="A581" s="20" t="s">
        <v>378</v>
      </c>
      <c r="B581" s="24" t="s">
        <v>26</v>
      </c>
      <c r="C581" s="21">
        <v>30</v>
      </c>
      <c r="D581" s="22">
        <v>2130225</v>
      </c>
      <c r="E581" s="22">
        <v>127042.9</v>
      </c>
      <c r="F581" s="23">
        <v>1.9843971345390784E-4</v>
      </c>
    </row>
    <row r="582" spans="1:6" x14ac:dyDescent="0.2">
      <c r="A582" s="20" t="s">
        <v>385</v>
      </c>
      <c r="B582" s="24" t="s">
        <v>5</v>
      </c>
      <c r="C582" s="61" t="s">
        <v>762</v>
      </c>
      <c r="D582" s="62" t="s">
        <v>762</v>
      </c>
      <c r="E582" s="62" t="s">
        <v>762</v>
      </c>
      <c r="F582" s="63" t="s">
        <v>762</v>
      </c>
    </row>
    <row r="583" spans="1:6" x14ac:dyDescent="0.2">
      <c r="A583" s="20" t="s">
        <v>385</v>
      </c>
      <c r="B583" s="24" t="s">
        <v>1</v>
      </c>
      <c r="C583" s="21">
        <v>7</v>
      </c>
      <c r="D583" s="22">
        <v>949821</v>
      </c>
      <c r="E583" s="22">
        <v>56989.26</v>
      </c>
      <c r="F583" s="23">
        <v>8.9016642601438196E-5</v>
      </c>
    </row>
    <row r="584" spans="1:6" x14ac:dyDescent="0.2">
      <c r="A584" s="20" t="s">
        <v>385</v>
      </c>
      <c r="B584" s="24" t="s">
        <v>7</v>
      </c>
      <c r="C584" s="21">
        <v>53</v>
      </c>
      <c r="D584" s="22">
        <v>4855501</v>
      </c>
      <c r="E584" s="22">
        <v>291330.06</v>
      </c>
      <c r="F584" s="23">
        <v>4.550545809872868E-4</v>
      </c>
    </row>
    <row r="585" spans="1:6" x14ac:dyDescent="0.2">
      <c r="A585" s="20" t="s">
        <v>385</v>
      </c>
      <c r="B585" s="24" t="s">
        <v>3</v>
      </c>
      <c r="C585" s="21">
        <v>18</v>
      </c>
      <c r="D585" s="22">
        <v>4795033</v>
      </c>
      <c r="E585" s="22">
        <v>287701.98</v>
      </c>
      <c r="F585" s="23">
        <v>4.4938755704822486E-4</v>
      </c>
    </row>
    <row r="586" spans="1:6" x14ac:dyDescent="0.2">
      <c r="A586" s="20" t="s">
        <v>385</v>
      </c>
      <c r="B586" s="24" t="s">
        <v>2</v>
      </c>
      <c r="C586" s="21">
        <v>8</v>
      </c>
      <c r="D586" s="22">
        <v>6006440</v>
      </c>
      <c r="E586" s="22">
        <v>360386.4</v>
      </c>
      <c r="F586" s="23">
        <v>5.6291987941620842E-4</v>
      </c>
    </row>
    <row r="587" spans="1:6" x14ac:dyDescent="0.2">
      <c r="A587" s="20" t="s">
        <v>385</v>
      </c>
      <c r="B587" s="24" t="s">
        <v>6</v>
      </c>
      <c r="C587" s="61" t="s">
        <v>762</v>
      </c>
      <c r="D587" s="62" t="s">
        <v>762</v>
      </c>
      <c r="E587" s="62" t="s">
        <v>762</v>
      </c>
      <c r="F587" s="63" t="s">
        <v>762</v>
      </c>
    </row>
    <row r="588" spans="1:6" x14ac:dyDescent="0.2">
      <c r="A588" s="20" t="s">
        <v>385</v>
      </c>
      <c r="B588" s="24" t="s">
        <v>10</v>
      </c>
      <c r="C588" s="21">
        <v>106</v>
      </c>
      <c r="D588" s="22">
        <v>2913032</v>
      </c>
      <c r="E588" s="22">
        <v>174781.92</v>
      </c>
      <c r="F588" s="23">
        <v>2.7300757556481984E-4</v>
      </c>
    </row>
    <row r="589" spans="1:6" x14ac:dyDescent="0.2">
      <c r="A589" s="20" t="s">
        <v>385</v>
      </c>
      <c r="B589" s="24" t="s">
        <v>4</v>
      </c>
      <c r="C589" s="21">
        <v>16</v>
      </c>
      <c r="D589" s="22">
        <v>1571839</v>
      </c>
      <c r="E589" s="22">
        <v>94310.34</v>
      </c>
      <c r="F589" s="23">
        <v>1.4731178873703783E-4</v>
      </c>
    </row>
    <row r="590" spans="1:6" x14ac:dyDescent="0.2">
      <c r="A590" s="20" t="s">
        <v>385</v>
      </c>
      <c r="B590" s="24" t="s">
        <v>763</v>
      </c>
      <c r="C590" s="21">
        <v>269</v>
      </c>
      <c r="D590" s="22">
        <v>5560396</v>
      </c>
      <c r="E590" s="22">
        <v>328327.38</v>
      </c>
      <c r="F590" s="23">
        <v>5.1284401730653439E-4</v>
      </c>
    </row>
    <row r="591" spans="1:6" x14ac:dyDescent="0.2">
      <c r="A591" s="20" t="s">
        <v>385</v>
      </c>
      <c r="B591" s="24" t="s">
        <v>8</v>
      </c>
      <c r="C591" s="21">
        <v>84</v>
      </c>
      <c r="D591" s="22">
        <v>992884</v>
      </c>
      <c r="E591" s="22">
        <v>59573.04</v>
      </c>
      <c r="F591" s="23">
        <v>9.3052480596540147E-5</v>
      </c>
    </row>
    <row r="592" spans="1:6" x14ac:dyDescent="0.2">
      <c r="A592" s="20" t="s">
        <v>385</v>
      </c>
      <c r="B592" s="24" t="s">
        <v>25</v>
      </c>
      <c r="C592" s="21">
        <v>34</v>
      </c>
      <c r="D592" s="22">
        <v>2751502</v>
      </c>
      <c r="E592" s="22">
        <v>165090.12</v>
      </c>
      <c r="F592" s="23">
        <v>2.5786908285997299E-4</v>
      </c>
    </row>
    <row r="593" spans="1:6" x14ac:dyDescent="0.2">
      <c r="A593" s="20" t="s">
        <v>385</v>
      </c>
      <c r="B593" s="24" t="s">
        <v>26</v>
      </c>
      <c r="C593" s="21">
        <v>26</v>
      </c>
      <c r="D593" s="22">
        <v>3354035</v>
      </c>
      <c r="E593" s="22">
        <v>201242.1</v>
      </c>
      <c r="F593" s="23">
        <v>3.1433810672507219E-4</v>
      </c>
    </row>
    <row r="594" spans="1:6" x14ac:dyDescent="0.2">
      <c r="A594" s="20" t="s">
        <v>394</v>
      </c>
      <c r="B594" s="24" t="s">
        <v>5</v>
      </c>
      <c r="C594" s="21">
        <v>7</v>
      </c>
      <c r="D594" s="22">
        <v>218131</v>
      </c>
      <c r="E594" s="22">
        <v>13087.86</v>
      </c>
      <c r="F594" s="23">
        <v>2.0443103771441476E-5</v>
      </c>
    </row>
    <row r="595" spans="1:6" x14ac:dyDescent="0.2">
      <c r="A595" s="20" t="s">
        <v>394</v>
      </c>
      <c r="B595" s="24" t="s">
        <v>1</v>
      </c>
      <c r="C595" s="21">
        <v>14</v>
      </c>
      <c r="D595" s="22">
        <v>2169402</v>
      </c>
      <c r="E595" s="22">
        <v>130164.12</v>
      </c>
      <c r="F595" s="23">
        <v>2.033150272449706E-4</v>
      </c>
    </row>
    <row r="596" spans="1:6" x14ac:dyDescent="0.2">
      <c r="A596" s="20" t="s">
        <v>394</v>
      </c>
      <c r="B596" s="24" t="s">
        <v>7</v>
      </c>
      <c r="C596" s="21">
        <v>78</v>
      </c>
      <c r="D596" s="22">
        <v>9211491</v>
      </c>
      <c r="E596" s="22">
        <v>552627.17000000004</v>
      </c>
      <c r="F596" s="23">
        <v>8.6319800053087604E-4</v>
      </c>
    </row>
    <row r="597" spans="1:6" x14ac:dyDescent="0.2">
      <c r="A597" s="20" t="s">
        <v>394</v>
      </c>
      <c r="B597" s="24" t="s">
        <v>3</v>
      </c>
      <c r="C597" s="21">
        <v>44</v>
      </c>
      <c r="D597" s="22">
        <v>11800358</v>
      </c>
      <c r="E597" s="22">
        <v>708021.48</v>
      </c>
      <c r="F597" s="23">
        <v>1.1059223271069202E-3</v>
      </c>
    </row>
    <row r="598" spans="1:6" x14ac:dyDescent="0.2">
      <c r="A598" s="20" t="s">
        <v>394</v>
      </c>
      <c r="B598" s="24" t="s">
        <v>2</v>
      </c>
      <c r="C598" s="21">
        <v>8</v>
      </c>
      <c r="D598" s="22">
        <v>7911340</v>
      </c>
      <c r="E598" s="22">
        <v>474680.4</v>
      </c>
      <c r="F598" s="23">
        <v>7.4144594115992601E-4</v>
      </c>
    </row>
    <row r="599" spans="1:6" x14ac:dyDescent="0.2">
      <c r="A599" s="20" t="s">
        <v>394</v>
      </c>
      <c r="B599" s="24" t="s">
        <v>6</v>
      </c>
      <c r="C599" s="21">
        <v>15</v>
      </c>
      <c r="D599" s="22">
        <v>1063605</v>
      </c>
      <c r="E599" s="22">
        <v>63816.3</v>
      </c>
      <c r="F599" s="23">
        <v>9.9680409418303738E-5</v>
      </c>
    </row>
    <row r="600" spans="1:6" x14ac:dyDescent="0.2">
      <c r="A600" s="20" t="s">
        <v>394</v>
      </c>
      <c r="B600" s="24" t="s">
        <v>10</v>
      </c>
      <c r="C600" s="21">
        <v>165</v>
      </c>
      <c r="D600" s="22">
        <v>7578549</v>
      </c>
      <c r="E600" s="22">
        <v>454712.94</v>
      </c>
      <c r="F600" s="23">
        <v>7.1025697238794136E-4</v>
      </c>
    </row>
    <row r="601" spans="1:6" x14ac:dyDescent="0.2">
      <c r="A601" s="20" t="s">
        <v>394</v>
      </c>
      <c r="B601" s="24" t="s">
        <v>4</v>
      </c>
      <c r="C601" s="21">
        <v>22</v>
      </c>
      <c r="D601" s="22">
        <v>3879551</v>
      </c>
      <c r="E601" s="22">
        <v>232773.06</v>
      </c>
      <c r="F601" s="23">
        <v>3.6358914450307177E-4</v>
      </c>
    </row>
    <row r="602" spans="1:6" x14ac:dyDescent="0.2">
      <c r="A602" s="20" t="s">
        <v>394</v>
      </c>
      <c r="B602" s="24" t="s">
        <v>763</v>
      </c>
      <c r="C602" s="21">
        <v>380</v>
      </c>
      <c r="D602" s="22">
        <v>10720799</v>
      </c>
      <c r="E602" s="22">
        <v>626063.30000000005</v>
      </c>
      <c r="F602" s="23">
        <v>9.7790448624840865E-4</v>
      </c>
    </row>
    <row r="603" spans="1:6" x14ac:dyDescent="0.2">
      <c r="A603" s="20" t="s">
        <v>394</v>
      </c>
      <c r="B603" s="24" t="s">
        <v>8</v>
      </c>
      <c r="C603" s="21">
        <v>135</v>
      </c>
      <c r="D603" s="22">
        <v>4694717</v>
      </c>
      <c r="E603" s="22">
        <v>281683.02</v>
      </c>
      <c r="F603" s="23">
        <v>4.399860029457089E-4</v>
      </c>
    </row>
    <row r="604" spans="1:6" x14ac:dyDescent="0.2">
      <c r="A604" s="20" t="s">
        <v>394</v>
      </c>
      <c r="B604" s="24" t="s">
        <v>25</v>
      </c>
      <c r="C604" s="21">
        <v>54</v>
      </c>
      <c r="D604" s="22">
        <v>19726810</v>
      </c>
      <c r="E604" s="22">
        <v>1183608.6000000001</v>
      </c>
      <c r="F604" s="23">
        <v>1.8487845556546729E-3</v>
      </c>
    </row>
    <row r="605" spans="1:6" x14ac:dyDescent="0.2">
      <c r="A605" s="20" t="s">
        <v>394</v>
      </c>
      <c r="B605" s="24" t="s">
        <v>26</v>
      </c>
      <c r="C605" s="21">
        <v>34</v>
      </c>
      <c r="D605" s="22">
        <v>5679145</v>
      </c>
      <c r="E605" s="22">
        <v>340748.7</v>
      </c>
      <c r="F605" s="23">
        <v>5.3224599239935181E-4</v>
      </c>
    </row>
    <row r="606" spans="1:6" x14ac:dyDescent="0.2">
      <c r="A606" s="20" t="s">
        <v>302</v>
      </c>
      <c r="B606" s="24" t="s">
        <v>5</v>
      </c>
      <c r="C606" s="21">
        <v>9</v>
      </c>
      <c r="D606" s="22">
        <v>291829</v>
      </c>
      <c r="E606" s="22">
        <v>17509.740000000002</v>
      </c>
      <c r="F606" s="23">
        <v>2.7350035210566105E-5</v>
      </c>
    </row>
    <row r="607" spans="1:6" x14ac:dyDescent="0.2">
      <c r="A607" s="20" t="s">
        <v>302</v>
      </c>
      <c r="B607" s="24" t="s">
        <v>1</v>
      </c>
      <c r="C607" s="21">
        <v>11</v>
      </c>
      <c r="D607" s="22">
        <v>1945046</v>
      </c>
      <c r="E607" s="22">
        <v>116702.76</v>
      </c>
      <c r="F607" s="23">
        <v>1.8228852028472412E-4</v>
      </c>
    </row>
    <row r="608" spans="1:6" x14ac:dyDescent="0.2">
      <c r="A608" s="20" t="s">
        <v>302</v>
      </c>
      <c r="B608" s="24" t="s">
        <v>7</v>
      </c>
      <c r="C608" s="21">
        <v>51</v>
      </c>
      <c r="D608" s="22">
        <v>4024623</v>
      </c>
      <c r="E608" s="22">
        <v>239505.66</v>
      </c>
      <c r="F608" s="23">
        <v>3.7410539700360334E-4</v>
      </c>
    </row>
    <row r="609" spans="1:6" x14ac:dyDescent="0.2">
      <c r="A609" s="20" t="s">
        <v>302</v>
      </c>
      <c r="B609" s="24" t="s">
        <v>3</v>
      </c>
      <c r="C609" s="21">
        <v>18</v>
      </c>
      <c r="D609" s="22">
        <v>4689340</v>
      </c>
      <c r="E609" s="22">
        <v>281360.40000000002</v>
      </c>
      <c r="F609" s="23">
        <v>4.3948207379772422E-4</v>
      </c>
    </row>
    <row r="610" spans="1:6" x14ac:dyDescent="0.2">
      <c r="A610" s="20" t="s">
        <v>302</v>
      </c>
      <c r="B610" s="24" t="s">
        <v>2</v>
      </c>
      <c r="C610" s="21">
        <v>5</v>
      </c>
      <c r="D610" s="22">
        <v>5574258</v>
      </c>
      <c r="E610" s="22">
        <v>334455.48</v>
      </c>
      <c r="F610" s="23">
        <v>5.2241604697538554E-4</v>
      </c>
    </row>
    <row r="611" spans="1:6" x14ac:dyDescent="0.2">
      <c r="A611" s="20" t="s">
        <v>302</v>
      </c>
      <c r="B611" s="24" t="s">
        <v>6</v>
      </c>
      <c r="C611" s="21">
        <v>7</v>
      </c>
      <c r="D611" s="22">
        <v>69029</v>
      </c>
      <c r="E611" s="22">
        <v>4141.74</v>
      </c>
      <c r="F611" s="23">
        <v>6.4693556176739372E-6</v>
      </c>
    </row>
    <row r="612" spans="1:6" x14ac:dyDescent="0.2">
      <c r="A612" s="20" t="s">
        <v>302</v>
      </c>
      <c r="B612" s="24" t="s">
        <v>10</v>
      </c>
      <c r="C612" s="21">
        <v>83</v>
      </c>
      <c r="D612" s="22">
        <v>2746377</v>
      </c>
      <c r="E612" s="22">
        <v>164782.62</v>
      </c>
      <c r="F612" s="23">
        <v>2.5738877099770383E-4</v>
      </c>
    </row>
    <row r="613" spans="1:6" x14ac:dyDescent="0.2">
      <c r="A613" s="20" t="s">
        <v>302</v>
      </c>
      <c r="B613" s="24" t="s">
        <v>4</v>
      </c>
      <c r="C613" s="21">
        <v>12</v>
      </c>
      <c r="D613" s="22">
        <v>2145541</v>
      </c>
      <c r="E613" s="22">
        <v>128732.46</v>
      </c>
      <c r="F613" s="23">
        <v>2.0107878893363309E-4</v>
      </c>
    </row>
    <row r="614" spans="1:6" x14ac:dyDescent="0.2">
      <c r="A614" s="20" t="s">
        <v>302</v>
      </c>
      <c r="B614" s="24" t="s">
        <v>763</v>
      </c>
      <c r="C614" s="21">
        <v>164</v>
      </c>
      <c r="D614" s="22">
        <v>5035110</v>
      </c>
      <c r="E614" s="22">
        <v>296475.09000000003</v>
      </c>
      <c r="F614" s="23">
        <v>4.6309106534738695E-4</v>
      </c>
    </row>
    <row r="615" spans="1:6" x14ac:dyDescent="0.2">
      <c r="A615" s="20" t="s">
        <v>302</v>
      </c>
      <c r="B615" s="24" t="s">
        <v>8</v>
      </c>
      <c r="C615" s="21">
        <v>89</v>
      </c>
      <c r="D615" s="22">
        <v>2633023</v>
      </c>
      <c r="E615" s="22">
        <v>157981.38</v>
      </c>
      <c r="F615" s="23">
        <v>2.4676530351757503E-4</v>
      </c>
    </row>
    <row r="616" spans="1:6" x14ac:dyDescent="0.2">
      <c r="A616" s="20" t="s">
        <v>302</v>
      </c>
      <c r="B616" s="24" t="s">
        <v>25</v>
      </c>
      <c r="C616" s="21">
        <v>22</v>
      </c>
      <c r="D616" s="22">
        <v>9626198</v>
      </c>
      <c r="E616" s="22">
        <v>577571.88</v>
      </c>
      <c r="F616" s="23">
        <v>9.0216138301498828E-4</v>
      </c>
    </row>
    <row r="617" spans="1:6" x14ac:dyDescent="0.2">
      <c r="A617" s="20" t="s">
        <v>302</v>
      </c>
      <c r="B617" s="24" t="s">
        <v>26</v>
      </c>
      <c r="C617" s="21">
        <v>20</v>
      </c>
      <c r="D617" s="22">
        <v>2163055</v>
      </c>
      <c r="E617" s="22">
        <v>129783.3</v>
      </c>
      <c r="F617" s="23">
        <v>2.027201902908589E-4</v>
      </c>
    </row>
    <row r="618" spans="1:6" x14ac:dyDescent="0.2">
      <c r="A618" s="20" t="s">
        <v>410</v>
      </c>
      <c r="B618" s="24" t="s">
        <v>5</v>
      </c>
      <c r="C618" s="21">
        <v>89</v>
      </c>
      <c r="D618" s="22">
        <v>16718044</v>
      </c>
      <c r="E618" s="22">
        <v>1003082.64</v>
      </c>
      <c r="F618" s="23">
        <v>1.5668048482220527E-3</v>
      </c>
    </row>
    <row r="619" spans="1:6" x14ac:dyDescent="0.2">
      <c r="A619" s="20" t="s">
        <v>410</v>
      </c>
      <c r="B619" s="24" t="s">
        <v>1</v>
      </c>
      <c r="C619" s="21">
        <v>40</v>
      </c>
      <c r="D619" s="22">
        <v>34036197</v>
      </c>
      <c r="E619" s="22">
        <v>2042171.82</v>
      </c>
      <c r="F619" s="23">
        <v>3.1898515445132748E-3</v>
      </c>
    </row>
    <row r="620" spans="1:6" x14ac:dyDescent="0.2">
      <c r="A620" s="20" t="s">
        <v>410</v>
      </c>
      <c r="B620" s="24" t="s">
        <v>7</v>
      </c>
      <c r="C620" s="21">
        <v>393</v>
      </c>
      <c r="D620" s="22">
        <v>82911933</v>
      </c>
      <c r="E620" s="22">
        <v>4970653.76</v>
      </c>
      <c r="F620" s="23">
        <v>7.7641104525557085E-3</v>
      </c>
    </row>
    <row r="621" spans="1:6" x14ac:dyDescent="0.2">
      <c r="A621" s="20" t="s">
        <v>410</v>
      </c>
      <c r="B621" s="24" t="s">
        <v>3</v>
      </c>
      <c r="C621" s="21">
        <v>119</v>
      </c>
      <c r="D621" s="22">
        <v>41757873</v>
      </c>
      <c r="E621" s="22">
        <v>2505472.38</v>
      </c>
      <c r="F621" s="23">
        <v>3.9135222917131181E-3</v>
      </c>
    </row>
    <row r="622" spans="1:6" x14ac:dyDescent="0.2">
      <c r="A622" s="20" t="s">
        <v>410</v>
      </c>
      <c r="B622" s="24" t="s">
        <v>2</v>
      </c>
      <c r="C622" s="21">
        <v>19</v>
      </c>
      <c r="D622" s="22">
        <v>62968110</v>
      </c>
      <c r="E622" s="22">
        <v>3778086.6</v>
      </c>
      <c r="F622" s="23">
        <v>5.9013327175942067E-3</v>
      </c>
    </row>
    <row r="623" spans="1:6" x14ac:dyDescent="0.2">
      <c r="A623" s="20" t="s">
        <v>410</v>
      </c>
      <c r="B623" s="24" t="s">
        <v>6</v>
      </c>
      <c r="C623" s="21">
        <v>44</v>
      </c>
      <c r="D623" s="22">
        <v>22832643</v>
      </c>
      <c r="E623" s="22">
        <v>1369958.58</v>
      </c>
      <c r="F623" s="23">
        <v>2.1398613228989774E-3</v>
      </c>
    </row>
    <row r="624" spans="1:6" x14ac:dyDescent="0.2">
      <c r="A624" s="20" t="s">
        <v>410</v>
      </c>
      <c r="B624" s="24" t="s">
        <v>10</v>
      </c>
      <c r="C624" s="21">
        <v>365</v>
      </c>
      <c r="D624" s="22">
        <v>32741007</v>
      </c>
      <c r="E624" s="22">
        <v>1964460.42</v>
      </c>
      <c r="F624" s="23">
        <v>3.0684671306806083E-3</v>
      </c>
    </row>
    <row r="625" spans="1:6" x14ac:dyDescent="0.2">
      <c r="A625" s="20" t="s">
        <v>410</v>
      </c>
      <c r="B625" s="24" t="s">
        <v>4</v>
      </c>
      <c r="C625" s="21">
        <v>59</v>
      </c>
      <c r="D625" s="22">
        <v>21533860</v>
      </c>
      <c r="E625" s="22">
        <v>1292031.6000000001</v>
      </c>
      <c r="F625" s="23">
        <v>2.0181401753060903E-3</v>
      </c>
    </row>
    <row r="626" spans="1:6" x14ac:dyDescent="0.2">
      <c r="A626" s="20" t="s">
        <v>410</v>
      </c>
      <c r="B626" s="24" t="s">
        <v>763</v>
      </c>
      <c r="C626" s="21">
        <v>1124</v>
      </c>
      <c r="D626" s="22">
        <v>79396093</v>
      </c>
      <c r="E626" s="22">
        <v>4596980.97</v>
      </c>
      <c r="F626" s="23">
        <v>7.1804373675338588E-3</v>
      </c>
    </row>
    <row r="627" spans="1:6" x14ac:dyDescent="0.2">
      <c r="A627" s="20" t="s">
        <v>410</v>
      </c>
      <c r="B627" s="24" t="s">
        <v>8</v>
      </c>
      <c r="C627" s="21">
        <v>439</v>
      </c>
      <c r="D627" s="22">
        <v>54238909</v>
      </c>
      <c r="E627" s="22">
        <v>3254334.54</v>
      </c>
      <c r="F627" s="23">
        <v>5.08323734424163E-3</v>
      </c>
    </row>
    <row r="628" spans="1:6" x14ac:dyDescent="0.2">
      <c r="A628" s="20" t="s">
        <v>410</v>
      </c>
      <c r="B628" s="24" t="s">
        <v>25</v>
      </c>
      <c r="C628" s="21">
        <v>92</v>
      </c>
      <c r="D628" s="22">
        <v>24235587</v>
      </c>
      <c r="E628" s="22">
        <v>1454135.22</v>
      </c>
      <c r="F628" s="23">
        <v>2.2713443756403173E-3</v>
      </c>
    </row>
    <row r="629" spans="1:6" x14ac:dyDescent="0.2">
      <c r="A629" s="20" t="s">
        <v>410</v>
      </c>
      <c r="B629" s="24" t="s">
        <v>26</v>
      </c>
      <c r="C629" s="21">
        <v>97</v>
      </c>
      <c r="D629" s="22">
        <v>30052754</v>
      </c>
      <c r="E629" s="22">
        <v>1802823.59</v>
      </c>
      <c r="F629" s="23">
        <v>2.8159920515632552E-3</v>
      </c>
    </row>
    <row r="630" spans="1:6" x14ac:dyDescent="0.2">
      <c r="A630" s="20" t="s">
        <v>420</v>
      </c>
      <c r="B630" s="24" t="s">
        <v>5</v>
      </c>
      <c r="C630" s="61" t="s">
        <v>762</v>
      </c>
      <c r="D630" s="62" t="s">
        <v>762</v>
      </c>
      <c r="E630" s="62" t="s">
        <v>762</v>
      </c>
      <c r="F630" s="63" t="s">
        <v>762</v>
      </c>
    </row>
    <row r="631" spans="1:6" x14ac:dyDescent="0.2">
      <c r="A631" s="20" t="s">
        <v>420</v>
      </c>
      <c r="B631" s="24" t="s">
        <v>1</v>
      </c>
      <c r="C631" s="21">
        <v>8</v>
      </c>
      <c r="D631" s="22">
        <v>382815</v>
      </c>
      <c r="E631" s="22">
        <v>22968.9</v>
      </c>
      <c r="F631" s="23">
        <v>3.5877187425282829E-5</v>
      </c>
    </row>
    <row r="632" spans="1:6" x14ac:dyDescent="0.2">
      <c r="A632" s="20" t="s">
        <v>420</v>
      </c>
      <c r="B632" s="24" t="s">
        <v>7</v>
      </c>
      <c r="C632" s="21">
        <v>41</v>
      </c>
      <c r="D632" s="22">
        <v>3459162</v>
      </c>
      <c r="E632" s="22">
        <v>207549.72</v>
      </c>
      <c r="F632" s="23">
        <v>3.2419054480210076E-4</v>
      </c>
    </row>
    <row r="633" spans="1:6" x14ac:dyDescent="0.2">
      <c r="A633" s="20" t="s">
        <v>420</v>
      </c>
      <c r="B633" s="24" t="s">
        <v>3</v>
      </c>
      <c r="C633" s="21">
        <v>16</v>
      </c>
      <c r="D633" s="22">
        <v>5135937</v>
      </c>
      <c r="E633" s="22">
        <v>308156.21999999997</v>
      </c>
      <c r="F633" s="23">
        <v>4.8133687121310504E-4</v>
      </c>
    </row>
    <row r="634" spans="1:6" x14ac:dyDescent="0.2">
      <c r="A634" s="20" t="s">
        <v>420</v>
      </c>
      <c r="B634" s="24" t="s">
        <v>2</v>
      </c>
      <c r="C634" s="61" t="s">
        <v>762</v>
      </c>
      <c r="D634" s="62" t="s">
        <v>762</v>
      </c>
      <c r="E634" s="62" t="s">
        <v>762</v>
      </c>
      <c r="F634" s="63" t="s">
        <v>762</v>
      </c>
    </row>
    <row r="635" spans="1:6" x14ac:dyDescent="0.2">
      <c r="A635" s="20" t="s">
        <v>420</v>
      </c>
      <c r="B635" s="24" t="s">
        <v>6</v>
      </c>
      <c r="C635" s="21">
        <v>13</v>
      </c>
      <c r="D635" s="22">
        <v>1022325</v>
      </c>
      <c r="E635" s="22">
        <v>61339.5</v>
      </c>
      <c r="F635" s="23">
        <v>9.5811673091577573E-5</v>
      </c>
    </row>
    <row r="636" spans="1:6" x14ac:dyDescent="0.2">
      <c r="A636" s="20" t="s">
        <v>420</v>
      </c>
      <c r="B636" s="24" t="s">
        <v>10</v>
      </c>
      <c r="C636" s="21">
        <v>110</v>
      </c>
      <c r="D636" s="22">
        <v>6075141</v>
      </c>
      <c r="E636" s="22">
        <v>364508.46</v>
      </c>
      <c r="F636" s="23">
        <v>5.6935849507469712E-4</v>
      </c>
    </row>
    <row r="637" spans="1:6" x14ac:dyDescent="0.2">
      <c r="A637" s="20" t="s">
        <v>420</v>
      </c>
      <c r="B637" s="24" t="s">
        <v>4</v>
      </c>
      <c r="C637" s="21">
        <v>21</v>
      </c>
      <c r="D637" s="22">
        <v>3526628</v>
      </c>
      <c r="E637" s="22">
        <v>210969.64</v>
      </c>
      <c r="F637" s="23">
        <v>3.2953242494522793E-4</v>
      </c>
    </row>
    <row r="638" spans="1:6" x14ac:dyDescent="0.2">
      <c r="A638" s="20" t="s">
        <v>420</v>
      </c>
      <c r="B638" s="24" t="s">
        <v>763</v>
      </c>
      <c r="C638" s="21">
        <v>227</v>
      </c>
      <c r="D638" s="22">
        <v>6553294</v>
      </c>
      <c r="E638" s="22">
        <v>388522.13</v>
      </c>
      <c r="F638" s="23">
        <v>6.06867602579144E-4</v>
      </c>
    </row>
    <row r="639" spans="1:6" x14ac:dyDescent="0.2">
      <c r="A639" s="20" t="s">
        <v>420</v>
      </c>
      <c r="B639" s="24" t="s">
        <v>8</v>
      </c>
      <c r="C639" s="21">
        <v>94</v>
      </c>
      <c r="D639" s="22">
        <v>1346873</v>
      </c>
      <c r="E639" s="22">
        <v>80812.38</v>
      </c>
      <c r="F639" s="23">
        <v>1.2622811295025786E-4</v>
      </c>
    </row>
    <row r="640" spans="1:6" x14ac:dyDescent="0.2">
      <c r="A640" s="20" t="s">
        <v>420</v>
      </c>
      <c r="B640" s="24" t="s">
        <v>25</v>
      </c>
      <c r="C640" s="21">
        <v>35</v>
      </c>
      <c r="D640" s="22">
        <v>4458519</v>
      </c>
      <c r="E640" s="22">
        <v>267511.14</v>
      </c>
      <c r="F640" s="23">
        <v>4.178496709956104E-4</v>
      </c>
    </row>
    <row r="641" spans="1:6" x14ac:dyDescent="0.2">
      <c r="A641" s="20" t="s">
        <v>420</v>
      </c>
      <c r="B641" s="24" t="s">
        <v>26</v>
      </c>
      <c r="C641" s="21">
        <v>35</v>
      </c>
      <c r="D641" s="22">
        <v>5513139</v>
      </c>
      <c r="E641" s="22">
        <v>330788.34000000003</v>
      </c>
      <c r="F641" s="23">
        <v>5.1668801171489193E-4</v>
      </c>
    </row>
    <row r="642" spans="1:6" x14ac:dyDescent="0.2">
      <c r="A642" s="20" t="s">
        <v>428</v>
      </c>
      <c r="B642" s="24" t="s">
        <v>5</v>
      </c>
      <c r="C642" s="61" t="s">
        <v>762</v>
      </c>
      <c r="D642" s="62" t="s">
        <v>762</v>
      </c>
      <c r="E642" s="62" t="s">
        <v>762</v>
      </c>
      <c r="F642" s="63" t="s">
        <v>762</v>
      </c>
    </row>
    <row r="643" spans="1:6" x14ac:dyDescent="0.2">
      <c r="A643" s="20" t="s">
        <v>428</v>
      </c>
      <c r="B643" s="24" t="s">
        <v>1</v>
      </c>
      <c r="C643" s="21">
        <v>5</v>
      </c>
      <c r="D643" s="22">
        <v>145594</v>
      </c>
      <c r="E643" s="22">
        <v>8735.64</v>
      </c>
      <c r="F643" s="23">
        <v>1.3644980541506023E-5</v>
      </c>
    </row>
    <row r="644" spans="1:6" x14ac:dyDescent="0.2">
      <c r="A644" s="20" t="s">
        <v>428</v>
      </c>
      <c r="B644" s="24" t="s">
        <v>7</v>
      </c>
      <c r="C644" s="21">
        <v>20</v>
      </c>
      <c r="D644" s="22">
        <v>878979</v>
      </c>
      <c r="E644" s="22">
        <v>52738.74</v>
      </c>
      <c r="F644" s="23">
        <v>8.2377373733755668E-5</v>
      </c>
    </row>
    <row r="645" spans="1:6" x14ac:dyDescent="0.2">
      <c r="A645" s="20" t="s">
        <v>428</v>
      </c>
      <c r="B645" s="24" t="s">
        <v>3</v>
      </c>
      <c r="C645" s="21">
        <v>10</v>
      </c>
      <c r="D645" s="22">
        <v>1806465</v>
      </c>
      <c r="E645" s="22">
        <v>108387.9</v>
      </c>
      <c r="F645" s="23">
        <v>1.6930079380957785E-4</v>
      </c>
    </row>
    <row r="646" spans="1:6" x14ac:dyDescent="0.2">
      <c r="A646" s="20" t="s">
        <v>428</v>
      </c>
      <c r="B646" s="24" t="s">
        <v>2</v>
      </c>
      <c r="C646" s="61" t="s">
        <v>762</v>
      </c>
      <c r="D646" s="62" t="s">
        <v>762</v>
      </c>
      <c r="E646" s="62" t="s">
        <v>762</v>
      </c>
      <c r="F646" s="63" t="s">
        <v>762</v>
      </c>
    </row>
    <row r="647" spans="1:6" x14ac:dyDescent="0.2">
      <c r="A647" s="20" t="s">
        <v>428</v>
      </c>
      <c r="B647" s="24" t="s">
        <v>6</v>
      </c>
      <c r="C647" s="61" t="s">
        <v>762</v>
      </c>
      <c r="D647" s="62" t="s">
        <v>762</v>
      </c>
      <c r="E647" s="62" t="s">
        <v>762</v>
      </c>
      <c r="F647" s="63" t="s">
        <v>762</v>
      </c>
    </row>
    <row r="648" spans="1:6" x14ac:dyDescent="0.2">
      <c r="A648" s="20" t="s">
        <v>428</v>
      </c>
      <c r="B648" s="24" t="s">
        <v>10</v>
      </c>
      <c r="C648" s="21">
        <v>59</v>
      </c>
      <c r="D648" s="22">
        <v>2625263</v>
      </c>
      <c r="E648" s="22">
        <v>157515.78</v>
      </c>
      <c r="F648" s="23">
        <v>2.4603804106855862E-4</v>
      </c>
    </row>
    <row r="649" spans="1:6" x14ac:dyDescent="0.2">
      <c r="A649" s="20" t="s">
        <v>428</v>
      </c>
      <c r="B649" s="24" t="s">
        <v>4</v>
      </c>
      <c r="C649" s="21">
        <v>9</v>
      </c>
      <c r="D649" s="22">
        <v>1232770</v>
      </c>
      <c r="E649" s="22">
        <v>73966.2</v>
      </c>
      <c r="F649" s="23">
        <v>1.1553444964869692E-4</v>
      </c>
    </row>
    <row r="650" spans="1:6" x14ac:dyDescent="0.2">
      <c r="A650" s="20" t="s">
        <v>428</v>
      </c>
      <c r="B650" s="24" t="s">
        <v>763</v>
      </c>
      <c r="C650" s="21">
        <v>122</v>
      </c>
      <c r="D650" s="22">
        <v>2148376</v>
      </c>
      <c r="E650" s="22">
        <v>127424.57</v>
      </c>
      <c r="F650" s="23">
        <v>1.9903587809934616E-4</v>
      </c>
    </row>
    <row r="651" spans="1:6" x14ac:dyDescent="0.2">
      <c r="A651" s="20" t="s">
        <v>428</v>
      </c>
      <c r="B651" s="24" t="s">
        <v>8</v>
      </c>
      <c r="C651" s="21">
        <v>47</v>
      </c>
      <c r="D651" s="22">
        <v>1431744</v>
      </c>
      <c r="E651" s="22">
        <v>85904.639999999999</v>
      </c>
      <c r="F651" s="23">
        <v>1.3418217110882315E-4</v>
      </c>
    </row>
    <row r="652" spans="1:6" x14ac:dyDescent="0.2">
      <c r="A652" s="20" t="s">
        <v>428</v>
      </c>
      <c r="B652" s="24" t="s">
        <v>25</v>
      </c>
      <c r="C652" s="21">
        <v>18</v>
      </c>
      <c r="D652" s="22">
        <v>433906</v>
      </c>
      <c r="E652" s="22">
        <v>26034.36</v>
      </c>
      <c r="F652" s="23">
        <v>4.0665404665320775E-5</v>
      </c>
    </row>
    <row r="653" spans="1:6" x14ac:dyDescent="0.2">
      <c r="A653" s="20" t="s">
        <v>428</v>
      </c>
      <c r="B653" s="24" t="s">
        <v>26</v>
      </c>
      <c r="C653" s="21">
        <v>18</v>
      </c>
      <c r="D653" s="22">
        <v>880403</v>
      </c>
      <c r="E653" s="22">
        <v>52824.18</v>
      </c>
      <c r="F653" s="23">
        <v>8.2510830141925681E-5</v>
      </c>
    </row>
    <row r="654" spans="1:6" x14ac:dyDescent="0.2">
      <c r="A654" s="20" t="s">
        <v>438</v>
      </c>
      <c r="B654" s="24" t="s">
        <v>5</v>
      </c>
      <c r="C654" s="61" t="s">
        <v>762</v>
      </c>
      <c r="D654" s="62" t="s">
        <v>762</v>
      </c>
      <c r="E654" s="62" t="s">
        <v>762</v>
      </c>
      <c r="F654" s="63" t="s">
        <v>762</v>
      </c>
    </row>
    <row r="655" spans="1:6" x14ac:dyDescent="0.2">
      <c r="A655" s="20" t="s">
        <v>438</v>
      </c>
      <c r="B655" s="24" t="s">
        <v>1</v>
      </c>
      <c r="C655" s="21">
        <v>13</v>
      </c>
      <c r="D655" s="22">
        <v>587035</v>
      </c>
      <c r="E655" s="22">
        <v>35222.1</v>
      </c>
      <c r="F655" s="23">
        <v>5.5016560793597184E-5</v>
      </c>
    </row>
    <row r="656" spans="1:6" x14ac:dyDescent="0.2">
      <c r="A656" s="20" t="s">
        <v>438</v>
      </c>
      <c r="B656" s="24" t="s">
        <v>7</v>
      </c>
      <c r="C656" s="21">
        <v>44</v>
      </c>
      <c r="D656" s="22">
        <v>3701329</v>
      </c>
      <c r="E656" s="22">
        <v>222079.74</v>
      </c>
      <c r="F656" s="23">
        <v>3.468862877777377E-4</v>
      </c>
    </row>
    <row r="657" spans="1:6" x14ac:dyDescent="0.2">
      <c r="A657" s="20" t="s">
        <v>438</v>
      </c>
      <c r="B657" s="24" t="s">
        <v>3</v>
      </c>
      <c r="C657" s="21">
        <v>28</v>
      </c>
      <c r="D657" s="22">
        <v>6352201</v>
      </c>
      <c r="E657" s="22">
        <v>381132.06</v>
      </c>
      <c r="F657" s="23">
        <v>5.9532438864743807E-4</v>
      </c>
    </row>
    <row r="658" spans="1:6" x14ac:dyDescent="0.2">
      <c r="A658" s="20" t="s">
        <v>438</v>
      </c>
      <c r="B658" s="24" t="s">
        <v>2</v>
      </c>
      <c r="C658" s="61" t="s">
        <v>762</v>
      </c>
      <c r="D658" s="62" t="s">
        <v>762</v>
      </c>
      <c r="E658" s="62" t="s">
        <v>762</v>
      </c>
      <c r="F658" s="63" t="s">
        <v>762</v>
      </c>
    </row>
    <row r="659" spans="1:6" x14ac:dyDescent="0.2">
      <c r="A659" s="20" t="s">
        <v>438</v>
      </c>
      <c r="B659" s="24" t="s">
        <v>6</v>
      </c>
      <c r="C659" s="21">
        <v>8</v>
      </c>
      <c r="D659" s="22">
        <v>648306</v>
      </c>
      <c r="E659" s="22">
        <v>38898.36</v>
      </c>
      <c r="F659" s="23">
        <v>6.0758841401030294E-5</v>
      </c>
    </row>
    <row r="660" spans="1:6" x14ac:dyDescent="0.2">
      <c r="A660" s="20" t="s">
        <v>438</v>
      </c>
      <c r="B660" s="24" t="s">
        <v>10</v>
      </c>
      <c r="C660" s="21">
        <v>109</v>
      </c>
      <c r="D660" s="22">
        <v>5146747</v>
      </c>
      <c r="E660" s="22">
        <v>308804.82</v>
      </c>
      <c r="F660" s="23">
        <v>4.8234997779478896E-4</v>
      </c>
    </row>
    <row r="661" spans="1:6" x14ac:dyDescent="0.2">
      <c r="A661" s="20" t="s">
        <v>438</v>
      </c>
      <c r="B661" s="24" t="s">
        <v>4</v>
      </c>
      <c r="C661" s="21">
        <v>24</v>
      </c>
      <c r="D661" s="22">
        <v>4807547</v>
      </c>
      <c r="E661" s="22">
        <v>288452.82</v>
      </c>
      <c r="F661" s="23">
        <v>4.505603614666515E-4</v>
      </c>
    </row>
    <row r="662" spans="1:6" x14ac:dyDescent="0.2">
      <c r="A662" s="20" t="s">
        <v>438</v>
      </c>
      <c r="B662" s="24" t="s">
        <v>763</v>
      </c>
      <c r="C662" s="21">
        <v>218</v>
      </c>
      <c r="D662" s="22">
        <v>5180245</v>
      </c>
      <c r="E662" s="22">
        <v>301738.31</v>
      </c>
      <c r="F662" s="23">
        <v>4.713121612814759E-4</v>
      </c>
    </row>
    <row r="663" spans="1:6" x14ac:dyDescent="0.2">
      <c r="A663" s="20" t="s">
        <v>438</v>
      </c>
      <c r="B663" s="24" t="s">
        <v>8</v>
      </c>
      <c r="C663" s="21">
        <v>78</v>
      </c>
      <c r="D663" s="22">
        <v>3470771</v>
      </c>
      <c r="E663" s="22">
        <v>208246.26</v>
      </c>
      <c r="F663" s="23">
        <v>3.2527853317460475E-4</v>
      </c>
    </row>
    <row r="664" spans="1:6" x14ac:dyDescent="0.2">
      <c r="A664" s="20" t="s">
        <v>438</v>
      </c>
      <c r="B664" s="24" t="s">
        <v>25</v>
      </c>
      <c r="C664" s="21">
        <v>46</v>
      </c>
      <c r="D664" s="22">
        <v>3401616</v>
      </c>
      <c r="E664" s="22">
        <v>204096.96</v>
      </c>
      <c r="F664" s="23">
        <v>3.1879736891407307E-4</v>
      </c>
    </row>
    <row r="665" spans="1:6" x14ac:dyDescent="0.2">
      <c r="A665" s="20" t="s">
        <v>438</v>
      </c>
      <c r="B665" s="24" t="s">
        <v>26</v>
      </c>
      <c r="C665" s="21">
        <v>38</v>
      </c>
      <c r="D665" s="22">
        <v>7154193</v>
      </c>
      <c r="E665" s="22">
        <v>429251.58</v>
      </c>
      <c r="F665" s="23">
        <v>6.7048658787572702E-4</v>
      </c>
    </row>
    <row r="666" spans="1:6" x14ac:dyDescent="0.2">
      <c r="A666" s="20" t="s">
        <v>452</v>
      </c>
      <c r="B666" s="24" t="s">
        <v>5</v>
      </c>
      <c r="C666" s="21">
        <v>11</v>
      </c>
      <c r="D666" s="22">
        <v>400374</v>
      </c>
      <c r="E666" s="22">
        <v>24022.44</v>
      </c>
      <c r="F666" s="23">
        <v>3.7522806154957843E-5</v>
      </c>
    </row>
    <row r="667" spans="1:6" x14ac:dyDescent="0.2">
      <c r="A667" s="20" t="s">
        <v>452</v>
      </c>
      <c r="B667" s="24" t="s">
        <v>1</v>
      </c>
      <c r="C667" s="21">
        <v>16</v>
      </c>
      <c r="D667" s="22">
        <v>5009558</v>
      </c>
      <c r="E667" s="22">
        <v>300573.48</v>
      </c>
      <c r="F667" s="23">
        <v>4.6949270870740435E-4</v>
      </c>
    </row>
    <row r="668" spans="1:6" x14ac:dyDescent="0.2">
      <c r="A668" s="20" t="s">
        <v>452</v>
      </c>
      <c r="B668" s="24" t="s">
        <v>7</v>
      </c>
      <c r="C668" s="21">
        <v>99</v>
      </c>
      <c r="D668" s="22">
        <v>10461541</v>
      </c>
      <c r="E668" s="22">
        <v>627349.12</v>
      </c>
      <c r="F668" s="23">
        <v>9.7991292396789795E-4</v>
      </c>
    </row>
    <row r="669" spans="1:6" x14ac:dyDescent="0.2">
      <c r="A669" s="20" t="s">
        <v>452</v>
      </c>
      <c r="B669" s="24" t="s">
        <v>3</v>
      </c>
      <c r="C669" s="21">
        <v>29</v>
      </c>
      <c r="D669" s="22">
        <v>9520903</v>
      </c>
      <c r="E669" s="22">
        <v>571254.18000000005</v>
      </c>
      <c r="F669" s="23">
        <v>8.9229320008081612E-4</v>
      </c>
    </row>
    <row r="670" spans="1:6" x14ac:dyDescent="0.2">
      <c r="A670" s="20" t="s">
        <v>452</v>
      </c>
      <c r="B670" s="24" t="s">
        <v>2</v>
      </c>
      <c r="C670" s="21">
        <v>14</v>
      </c>
      <c r="D670" s="22">
        <v>12372215</v>
      </c>
      <c r="E670" s="22">
        <v>742332.9</v>
      </c>
      <c r="F670" s="23">
        <v>1.1595164150330986E-3</v>
      </c>
    </row>
    <row r="671" spans="1:6" x14ac:dyDescent="0.2">
      <c r="A671" s="20" t="s">
        <v>452</v>
      </c>
      <c r="B671" s="24" t="s">
        <v>6</v>
      </c>
      <c r="C671" s="21">
        <v>11</v>
      </c>
      <c r="D671" s="22">
        <v>994699</v>
      </c>
      <c r="E671" s="22">
        <v>59681.94</v>
      </c>
      <c r="F671" s="23">
        <v>9.322258128532426E-5</v>
      </c>
    </row>
    <row r="672" spans="1:6" x14ac:dyDescent="0.2">
      <c r="A672" s="20" t="s">
        <v>452</v>
      </c>
      <c r="B672" s="24" t="s">
        <v>10</v>
      </c>
      <c r="C672" s="21">
        <v>139</v>
      </c>
      <c r="D672" s="22">
        <v>7082071</v>
      </c>
      <c r="E672" s="22">
        <v>424924.26</v>
      </c>
      <c r="F672" s="23">
        <v>6.6372735819171188E-4</v>
      </c>
    </row>
    <row r="673" spans="1:6" x14ac:dyDescent="0.2">
      <c r="A673" s="20" t="s">
        <v>452</v>
      </c>
      <c r="B673" s="24" t="s">
        <v>4</v>
      </c>
      <c r="C673" s="21">
        <v>26</v>
      </c>
      <c r="D673" s="22">
        <v>5673053</v>
      </c>
      <c r="E673" s="22">
        <v>340383.18</v>
      </c>
      <c r="F673" s="23">
        <v>5.3167505388911887E-4</v>
      </c>
    </row>
    <row r="674" spans="1:6" x14ac:dyDescent="0.2">
      <c r="A674" s="20" t="s">
        <v>452</v>
      </c>
      <c r="B674" s="24" t="s">
        <v>763</v>
      </c>
      <c r="C674" s="21">
        <v>357</v>
      </c>
      <c r="D674" s="22">
        <v>10304459</v>
      </c>
      <c r="E674" s="22">
        <v>596184.96</v>
      </c>
      <c r="F674" s="23">
        <v>9.3123482404707002E-4</v>
      </c>
    </row>
    <row r="675" spans="1:6" x14ac:dyDescent="0.2">
      <c r="A675" s="20" t="s">
        <v>452</v>
      </c>
      <c r="B675" s="24" t="s">
        <v>8</v>
      </c>
      <c r="C675" s="21">
        <v>140</v>
      </c>
      <c r="D675" s="22">
        <v>5021304</v>
      </c>
      <c r="E675" s="22">
        <v>301278.24</v>
      </c>
      <c r="F675" s="23">
        <v>4.705935366360314E-4</v>
      </c>
    </row>
    <row r="676" spans="1:6" x14ac:dyDescent="0.2">
      <c r="A676" s="20" t="s">
        <v>452</v>
      </c>
      <c r="B676" s="24" t="s">
        <v>25</v>
      </c>
      <c r="C676" s="21">
        <v>39</v>
      </c>
      <c r="D676" s="22">
        <v>4643833</v>
      </c>
      <c r="E676" s="22">
        <v>278629.98</v>
      </c>
      <c r="F676" s="23">
        <v>4.3521718561893716E-4</v>
      </c>
    </row>
    <row r="677" spans="1:6" x14ac:dyDescent="0.2">
      <c r="A677" s="20" t="s">
        <v>452</v>
      </c>
      <c r="B677" s="24" t="s">
        <v>26</v>
      </c>
      <c r="C677" s="21">
        <v>36</v>
      </c>
      <c r="D677" s="22">
        <v>7101060</v>
      </c>
      <c r="E677" s="22">
        <v>426063.6</v>
      </c>
      <c r="F677" s="23">
        <v>6.6550699564588351E-4</v>
      </c>
    </row>
    <row r="678" spans="1:6" x14ac:dyDescent="0.2">
      <c r="A678" s="20" t="s">
        <v>458</v>
      </c>
      <c r="B678" s="24" t="s">
        <v>5</v>
      </c>
      <c r="C678" s="21">
        <v>103</v>
      </c>
      <c r="D678" s="22">
        <v>17836466</v>
      </c>
      <c r="E678" s="22">
        <v>1070187.96</v>
      </c>
      <c r="F678" s="23">
        <v>1.6716226733191873E-3</v>
      </c>
    </row>
    <row r="679" spans="1:6" x14ac:dyDescent="0.2">
      <c r="A679" s="20" t="s">
        <v>458</v>
      </c>
      <c r="B679" s="24" t="s">
        <v>1</v>
      </c>
      <c r="C679" s="21">
        <v>76</v>
      </c>
      <c r="D679" s="22">
        <v>67334319</v>
      </c>
      <c r="E679" s="22">
        <v>4040059.14</v>
      </c>
      <c r="F679" s="23">
        <v>6.3105311519057062E-3</v>
      </c>
    </row>
    <row r="680" spans="1:6" x14ac:dyDescent="0.2">
      <c r="A680" s="20" t="s">
        <v>458</v>
      </c>
      <c r="B680" s="24" t="s">
        <v>7</v>
      </c>
      <c r="C680" s="21">
        <v>565</v>
      </c>
      <c r="D680" s="22">
        <v>98984649</v>
      </c>
      <c r="E680" s="22">
        <v>5939017.4900000002</v>
      </c>
      <c r="F680" s="23">
        <v>9.2766847176296123E-3</v>
      </c>
    </row>
    <row r="681" spans="1:6" x14ac:dyDescent="0.2">
      <c r="A681" s="20" t="s">
        <v>458</v>
      </c>
      <c r="B681" s="24" t="s">
        <v>3</v>
      </c>
      <c r="C681" s="21">
        <v>162</v>
      </c>
      <c r="D681" s="22">
        <v>67128468</v>
      </c>
      <c r="E681" s="22">
        <v>4027708.08</v>
      </c>
      <c r="F681" s="23">
        <v>6.2912389222159549E-3</v>
      </c>
    </row>
    <row r="682" spans="1:6" x14ac:dyDescent="0.2">
      <c r="A682" s="20" t="s">
        <v>458</v>
      </c>
      <c r="B682" s="24" t="s">
        <v>2</v>
      </c>
      <c r="C682" s="21">
        <v>39</v>
      </c>
      <c r="D682" s="22">
        <v>88269784</v>
      </c>
      <c r="E682" s="22">
        <v>5296187.04</v>
      </c>
      <c r="F682" s="23">
        <v>8.2725901141732471E-3</v>
      </c>
    </row>
    <row r="683" spans="1:6" x14ac:dyDescent="0.2">
      <c r="A683" s="20" t="s">
        <v>458</v>
      </c>
      <c r="B683" s="24" t="s">
        <v>6</v>
      </c>
      <c r="C683" s="21">
        <v>70</v>
      </c>
      <c r="D683" s="22">
        <v>27859882</v>
      </c>
      <c r="E683" s="22">
        <v>1671592.92</v>
      </c>
      <c r="F683" s="23">
        <v>2.6110110841013633E-3</v>
      </c>
    </row>
    <row r="684" spans="1:6" x14ac:dyDescent="0.2">
      <c r="A684" s="20" t="s">
        <v>458</v>
      </c>
      <c r="B684" s="24" t="s">
        <v>10</v>
      </c>
      <c r="C684" s="21">
        <v>679</v>
      </c>
      <c r="D684" s="22">
        <v>89602372</v>
      </c>
      <c r="E684" s="22">
        <v>5376062.9900000002</v>
      </c>
      <c r="F684" s="23">
        <v>8.3973555330188396E-3</v>
      </c>
    </row>
    <row r="685" spans="1:6" x14ac:dyDescent="0.2">
      <c r="A685" s="20" t="s">
        <v>458</v>
      </c>
      <c r="B685" s="24" t="s">
        <v>4</v>
      </c>
      <c r="C685" s="21">
        <v>116</v>
      </c>
      <c r="D685" s="22">
        <v>41409521</v>
      </c>
      <c r="E685" s="22">
        <v>2484571.2599999998</v>
      </c>
      <c r="F685" s="23">
        <v>3.8808749555482025E-3</v>
      </c>
    </row>
    <row r="686" spans="1:6" x14ac:dyDescent="0.2">
      <c r="A686" s="20" t="s">
        <v>458</v>
      </c>
      <c r="B686" s="24" t="s">
        <v>763</v>
      </c>
      <c r="C686" s="21">
        <v>2034</v>
      </c>
      <c r="D686" s="22">
        <v>141185713</v>
      </c>
      <c r="E686" s="22">
        <v>8287749.0099999998</v>
      </c>
      <c r="F686" s="23">
        <v>1.2945379385406885E-2</v>
      </c>
    </row>
    <row r="687" spans="1:6" x14ac:dyDescent="0.2">
      <c r="A687" s="20" t="s">
        <v>458</v>
      </c>
      <c r="B687" s="24" t="s">
        <v>8</v>
      </c>
      <c r="C687" s="21">
        <v>755</v>
      </c>
      <c r="D687" s="22">
        <v>66583249</v>
      </c>
      <c r="E687" s="22">
        <v>3994994.94</v>
      </c>
      <c r="F687" s="23">
        <v>6.2401413313409237E-3</v>
      </c>
    </row>
    <row r="688" spans="1:6" x14ac:dyDescent="0.2">
      <c r="A688" s="20" t="s">
        <v>458</v>
      </c>
      <c r="B688" s="24" t="s">
        <v>25</v>
      </c>
      <c r="C688" s="21">
        <v>178</v>
      </c>
      <c r="D688" s="22">
        <v>241764213</v>
      </c>
      <c r="E688" s="22">
        <v>14505852.779999999</v>
      </c>
      <c r="F688" s="23">
        <v>2.2657994024599348E-2</v>
      </c>
    </row>
    <row r="689" spans="1:6" x14ac:dyDescent="0.2">
      <c r="A689" s="20" t="s">
        <v>458</v>
      </c>
      <c r="B689" s="24" t="s">
        <v>26</v>
      </c>
      <c r="C689" s="21">
        <v>231</v>
      </c>
      <c r="D689" s="22">
        <v>123859760</v>
      </c>
      <c r="E689" s="22">
        <v>7299430.0099999998</v>
      </c>
      <c r="F689" s="23">
        <v>1.1401635192216611E-2</v>
      </c>
    </row>
    <row r="690" spans="1:6" x14ac:dyDescent="0.2">
      <c r="A690" s="20" t="s">
        <v>474</v>
      </c>
      <c r="B690" s="24" t="s">
        <v>5</v>
      </c>
      <c r="C690" s="61" t="s">
        <v>762</v>
      </c>
      <c r="D690" s="62" t="s">
        <v>762</v>
      </c>
      <c r="E690" s="62" t="s">
        <v>762</v>
      </c>
      <c r="F690" s="63" t="s">
        <v>762</v>
      </c>
    </row>
    <row r="691" spans="1:6" x14ac:dyDescent="0.2">
      <c r="A691" s="20" t="s">
        <v>474</v>
      </c>
      <c r="B691" s="24" t="s">
        <v>1</v>
      </c>
      <c r="C691" s="61" t="s">
        <v>762</v>
      </c>
      <c r="D691" s="62" t="s">
        <v>762</v>
      </c>
      <c r="E691" s="62" t="s">
        <v>762</v>
      </c>
      <c r="F691" s="63" t="s">
        <v>762</v>
      </c>
    </row>
    <row r="692" spans="1:6" x14ac:dyDescent="0.2">
      <c r="A692" s="20" t="s">
        <v>474</v>
      </c>
      <c r="B692" s="24" t="s">
        <v>7</v>
      </c>
      <c r="C692" s="21">
        <v>29</v>
      </c>
      <c r="D692" s="22">
        <v>1126407</v>
      </c>
      <c r="E692" s="22">
        <v>67584.42</v>
      </c>
      <c r="F692" s="23">
        <v>1.0556617440839715E-4</v>
      </c>
    </row>
    <row r="693" spans="1:6" x14ac:dyDescent="0.2">
      <c r="A693" s="20" t="s">
        <v>474</v>
      </c>
      <c r="B693" s="24" t="s">
        <v>3</v>
      </c>
      <c r="C693" s="21">
        <v>13</v>
      </c>
      <c r="D693" s="22">
        <v>2302467</v>
      </c>
      <c r="E693" s="22">
        <v>138148.01999999999</v>
      </c>
      <c r="F693" s="23">
        <v>2.1578579757723358E-4</v>
      </c>
    </row>
    <row r="694" spans="1:6" x14ac:dyDescent="0.2">
      <c r="A694" s="20" t="s">
        <v>474</v>
      </c>
      <c r="B694" s="24" t="s">
        <v>2</v>
      </c>
      <c r="C694" s="61" t="s">
        <v>762</v>
      </c>
      <c r="D694" s="62" t="s">
        <v>762</v>
      </c>
      <c r="E694" s="62" t="s">
        <v>762</v>
      </c>
      <c r="F694" s="63" t="s">
        <v>762</v>
      </c>
    </row>
    <row r="695" spans="1:6" x14ac:dyDescent="0.2">
      <c r="A695" s="20" t="s">
        <v>474</v>
      </c>
      <c r="B695" s="24" t="s">
        <v>6</v>
      </c>
      <c r="C695" s="61" t="s">
        <v>762</v>
      </c>
      <c r="D695" s="62" t="s">
        <v>762</v>
      </c>
      <c r="E695" s="62" t="s">
        <v>762</v>
      </c>
      <c r="F695" s="63" t="s">
        <v>762</v>
      </c>
    </row>
    <row r="696" spans="1:6" x14ac:dyDescent="0.2">
      <c r="A696" s="20" t="s">
        <v>474</v>
      </c>
      <c r="B696" s="24" t="s">
        <v>10</v>
      </c>
      <c r="C696" s="21">
        <v>44</v>
      </c>
      <c r="D696" s="22">
        <v>1018297</v>
      </c>
      <c r="E696" s="22">
        <v>61097.82</v>
      </c>
      <c r="F696" s="23">
        <v>9.5434171397680941E-5</v>
      </c>
    </row>
    <row r="697" spans="1:6" x14ac:dyDescent="0.2">
      <c r="A697" s="20" t="s">
        <v>474</v>
      </c>
      <c r="B697" s="24" t="s">
        <v>4</v>
      </c>
      <c r="C697" s="21">
        <v>9</v>
      </c>
      <c r="D697" s="22">
        <v>650841</v>
      </c>
      <c r="E697" s="22">
        <v>39050.46</v>
      </c>
      <c r="F697" s="23">
        <v>6.0996420049001478E-5</v>
      </c>
    </row>
    <row r="698" spans="1:6" x14ac:dyDescent="0.2">
      <c r="A698" s="20" t="s">
        <v>474</v>
      </c>
      <c r="B698" s="24" t="s">
        <v>763</v>
      </c>
      <c r="C698" s="21">
        <v>84</v>
      </c>
      <c r="D698" s="22">
        <v>1210237</v>
      </c>
      <c r="E698" s="22">
        <v>71989.19</v>
      </c>
      <c r="F698" s="23">
        <v>1.1244638020211227E-4</v>
      </c>
    </row>
    <row r="699" spans="1:6" x14ac:dyDescent="0.2">
      <c r="A699" s="20" t="s">
        <v>474</v>
      </c>
      <c r="B699" s="24" t="s">
        <v>8</v>
      </c>
      <c r="C699" s="21">
        <v>35</v>
      </c>
      <c r="D699" s="22">
        <v>488993</v>
      </c>
      <c r="E699" s="22">
        <v>29339.58</v>
      </c>
      <c r="F699" s="23">
        <v>4.5828124578847037E-5</v>
      </c>
    </row>
    <row r="700" spans="1:6" x14ac:dyDescent="0.2">
      <c r="A700" s="20" t="s">
        <v>474</v>
      </c>
      <c r="B700" s="24" t="s">
        <v>25</v>
      </c>
      <c r="C700" s="21">
        <v>19</v>
      </c>
      <c r="D700" s="22">
        <v>624540</v>
      </c>
      <c r="E700" s="22">
        <v>37472.400000000001</v>
      </c>
      <c r="F700" s="23">
        <v>5.8531506431529958E-5</v>
      </c>
    </row>
    <row r="701" spans="1:6" x14ac:dyDescent="0.2">
      <c r="A701" s="20" t="s">
        <v>474</v>
      </c>
      <c r="B701" s="24" t="s">
        <v>26</v>
      </c>
      <c r="C701" s="21">
        <v>12</v>
      </c>
      <c r="D701" s="22">
        <v>736948</v>
      </c>
      <c r="E701" s="22">
        <v>44216.88</v>
      </c>
      <c r="F701" s="23">
        <v>6.9066315370837944E-5</v>
      </c>
    </row>
    <row r="702" spans="1:6" x14ac:dyDescent="0.2">
      <c r="A702" s="20" t="s">
        <v>479</v>
      </c>
      <c r="B702" s="24" t="s">
        <v>5</v>
      </c>
      <c r="C702" s="61" t="s">
        <v>762</v>
      </c>
      <c r="D702" s="62" t="s">
        <v>762</v>
      </c>
      <c r="E702" s="62" t="s">
        <v>762</v>
      </c>
      <c r="F702" s="63" t="s">
        <v>762</v>
      </c>
    </row>
    <row r="703" spans="1:6" x14ac:dyDescent="0.2">
      <c r="A703" s="20" t="s">
        <v>479</v>
      </c>
      <c r="B703" s="24" t="s">
        <v>1</v>
      </c>
      <c r="C703" s="21">
        <v>5</v>
      </c>
      <c r="D703" s="22">
        <v>2278080</v>
      </c>
      <c r="E703" s="22">
        <v>136684.79999999999</v>
      </c>
      <c r="F703" s="23">
        <v>2.1350026286793438E-4</v>
      </c>
    </row>
    <row r="704" spans="1:6" x14ac:dyDescent="0.2">
      <c r="A704" s="20" t="s">
        <v>479</v>
      </c>
      <c r="B704" s="24" t="s">
        <v>7</v>
      </c>
      <c r="C704" s="21">
        <v>15</v>
      </c>
      <c r="D704" s="22">
        <v>1015038</v>
      </c>
      <c r="E704" s="22">
        <v>60902.28</v>
      </c>
      <c r="F704" s="23">
        <v>9.5128739912971619E-5</v>
      </c>
    </row>
    <row r="705" spans="1:6" x14ac:dyDescent="0.2">
      <c r="A705" s="20" t="s">
        <v>479</v>
      </c>
      <c r="B705" s="24" t="s">
        <v>3</v>
      </c>
      <c r="C705" s="21">
        <v>11</v>
      </c>
      <c r="D705" s="22">
        <v>3302621</v>
      </c>
      <c r="E705" s="22">
        <v>198157.26</v>
      </c>
      <c r="F705" s="23">
        <v>3.0951961812278778E-4</v>
      </c>
    </row>
    <row r="706" spans="1:6" x14ac:dyDescent="0.2">
      <c r="A706" s="20" t="s">
        <v>479</v>
      </c>
      <c r="B706" s="24" t="s">
        <v>2</v>
      </c>
      <c r="C706" s="61" t="s">
        <v>762</v>
      </c>
      <c r="D706" s="62" t="s">
        <v>762</v>
      </c>
      <c r="E706" s="62" t="s">
        <v>762</v>
      </c>
      <c r="F706" s="63" t="s">
        <v>762</v>
      </c>
    </row>
    <row r="707" spans="1:6" x14ac:dyDescent="0.2">
      <c r="A707" s="20" t="s">
        <v>479</v>
      </c>
      <c r="B707" s="24" t="s">
        <v>6</v>
      </c>
      <c r="C707" s="61" t="s">
        <v>762</v>
      </c>
      <c r="D707" s="62" t="s">
        <v>762</v>
      </c>
      <c r="E707" s="62" t="s">
        <v>762</v>
      </c>
      <c r="F707" s="63" t="s">
        <v>762</v>
      </c>
    </row>
    <row r="708" spans="1:6" x14ac:dyDescent="0.2">
      <c r="A708" s="20" t="s">
        <v>479</v>
      </c>
      <c r="B708" s="24" t="s">
        <v>10</v>
      </c>
      <c r="C708" s="21">
        <v>35</v>
      </c>
      <c r="D708" s="22">
        <v>1558904</v>
      </c>
      <c r="E708" s="22">
        <v>93534.24</v>
      </c>
      <c r="F708" s="23">
        <v>1.4609952845636432E-4</v>
      </c>
    </row>
    <row r="709" spans="1:6" x14ac:dyDescent="0.2">
      <c r="A709" s="20" t="s">
        <v>479</v>
      </c>
      <c r="B709" s="24" t="s">
        <v>4</v>
      </c>
      <c r="C709" s="21">
        <v>9</v>
      </c>
      <c r="D709" s="22">
        <v>1386845</v>
      </c>
      <c r="E709" s="22">
        <v>83210.7</v>
      </c>
      <c r="F709" s="23">
        <v>1.2997426431779415E-4</v>
      </c>
    </row>
    <row r="710" spans="1:6" x14ac:dyDescent="0.2">
      <c r="A710" s="20" t="s">
        <v>479</v>
      </c>
      <c r="B710" s="24" t="s">
        <v>763</v>
      </c>
      <c r="C710" s="21">
        <v>93</v>
      </c>
      <c r="D710" s="22">
        <v>2493234</v>
      </c>
      <c r="E710" s="22">
        <v>147027.49</v>
      </c>
      <c r="F710" s="23">
        <v>2.296554391110979E-4</v>
      </c>
    </row>
    <row r="711" spans="1:6" x14ac:dyDescent="0.2">
      <c r="A711" s="20" t="s">
        <v>479</v>
      </c>
      <c r="B711" s="24" t="s">
        <v>8</v>
      </c>
      <c r="C711" s="21">
        <v>39</v>
      </c>
      <c r="D711" s="22">
        <v>778621</v>
      </c>
      <c r="E711" s="22">
        <v>46717.26</v>
      </c>
      <c r="F711" s="23">
        <v>7.2971883416953729E-5</v>
      </c>
    </row>
    <row r="712" spans="1:6" x14ac:dyDescent="0.2">
      <c r="A712" s="20" t="s">
        <v>479</v>
      </c>
      <c r="B712" s="24" t="s">
        <v>25</v>
      </c>
      <c r="C712" s="21">
        <v>12</v>
      </c>
      <c r="D712" s="22">
        <v>738503</v>
      </c>
      <c r="E712" s="22">
        <v>44310.18</v>
      </c>
      <c r="F712" s="23">
        <v>6.9212049018804506E-5</v>
      </c>
    </row>
    <row r="713" spans="1:6" x14ac:dyDescent="0.2">
      <c r="A713" s="20" t="s">
        <v>479</v>
      </c>
      <c r="B713" s="24" t="s">
        <v>26</v>
      </c>
      <c r="C713" s="21">
        <v>6</v>
      </c>
      <c r="D713" s="22">
        <v>61274</v>
      </c>
      <c r="E713" s="22">
        <v>3676.44</v>
      </c>
      <c r="F713" s="23">
        <v>5.7425617655963849E-6</v>
      </c>
    </row>
    <row r="714" spans="1:6" x14ac:dyDescent="0.2">
      <c r="A714" s="20" t="s">
        <v>482</v>
      </c>
      <c r="B714" s="24" t="s">
        <v>5</v>
      </c>
      <c r="C714" s="21">
        <v>7</v>
      </c>
      <c r="D714" s="22">
        <v>30135</v>
      </c>
      <c r="E714" s="22">
        <v>1808.1</v>
      </c>
      <c r="F714" s="23">
        <v>2.8242337501427532E-6</v>
      </c>
    </row>
    <row r="715" spans="1:6" x14ac:dyDescent="0.2">
      <c r="A715" s="20" t="s">
        <v>482</v>
      </c>
      <c r="B715" s="24" t="s">
        <v>1</v>
      </c>
      <c r="C715" s="21">
        <v>8</v>
      </c>
      <c r="D715" s="22">
        <v>1448331</v>
      </c>
      <c r="E715" s="22">
        <v>86899.86</v>
      </c>
      <c r="F715" s="23">
        <v>1.3573669459359563E-4</v>
      </c>
    </row>
    <row r="716" spans="1:6" x14ac:dyDescent="0.2">
      <c r="A716" s="20" t="s">
        <v>482</v>
      </c>
      <c r="B716" s="24" t="s">
        <v>7</v>
      </c>
      <c r="C716" s="21">
        <v>21</v>
      </c>
      <c r="D716" s="22">
        <v>1180981</v>
      </c>
      <c r="E716" s="22">
        <v>70858.86</v>
      </c>
      <c r="F716" s="23">
        <v>1.1068081627600262E-4</v>
      </c>
    </row>
    <row r="717" spans="1:6" x14ac:dyDescent="0.2">
      <c r="A717" s="20" t="s">
        <v>482</v>
      </c>
      <c r="B717" s="24" t="s">
        <v>3</v>
      </c>
      <c r="C717" s="21">
        <v>16</v>
      </c>
      <c r="D717" s="22">
        <v>3084202</v>
      </c>
      <c r="E717" s="22">
        <v>185052.12</v>
      </c>
      <c r="F717" s="23">
        <v>2.8904952316767145E-4</v>
      </c>
    </row>
    <row r="718" spans="1:6" x14ac:dyDescent="0.2">
      <c r="A718" s="20" t="s">
        <v>482</v>
      </c>
      <c r="B718" s="24" t="s">
        <v>2</v>
      </c>
      <c r="C718" s="61" t="s">
        <v>762</v>
      </c>
      <c r="D718" s="62" t="s">
        <v>762</v>
      </c>
      <c r="E718" s="62" t="s">
        <v>762</v>
      </c>
      <c r="F718" s="63" t="s">
        <v>762</v>
      </c>
    </row>
    <row r="719" spans="1:6" x14ac:dyDescent="0.2">
      <c r="A719" s="20" t="s">
        <v>482</v>
      </c>
      <c r="B719" s="24" t="s">
        <v>6</v>
      </c>
      <c r="C719" s="61" t="s">
        <v>762</v>
      </c>
      <c r="D719" s="62" t="s">
        <v>762</v>
      </c>
      <c r="E719" s="62" t="s">
        <v>762</v>
      </c>
      <c r="F719" s="63" t="s">
        <v>762</v>
      </c>
    </row>
    <row r="720" spans="1:6" x14ac:dyDescent="0.2">
      <c r="A720" s="20" t="s">
        <v>482</v>
      </c>
      <c r="B720" s="24" t="s">
        <v>10</v>
      </c>
      <c r="C720" s="21">
        <v>85</v>
      </c>
      <c r="D720" s="22">
        <v>10890777</v>
      </c>
      <c r="E720" s="22">
        <v>653446.62</v>
      </c>
      <c r="F720" s="23">
        <v>1.020676952668938E-3</v>
      </c>
    </row>
    <row r="721" spans="1:6" x14ac:dyDescent="0.2">
      <c r="A721" s="20" t="s">
        <v>482</v>
      </c>
      <c r="B721" s="24" t="s">
        <v>4</v>
      </c>
      <c r="C721" s="21">
        <v>5</v>
      </c>
      <c r="D721" s="22">
        <v>424427</v>
      </c>
      <c r="E721" s="22">
        <v>25465.62</v>
      </c>
      <c r="F721" s="23">
        <v>3.9777038588745259E-5</v>
      </c>
    </row>
    <row r="722" spans="1:6" x14ac:dyDescent="0.2">
      <c r="A722" s="20" t="s">
        <v>482</v>
      </c>
      <c r="B722" s="24" t="s">
        <v>763</v>
      </c>
      <c r="C722" s="21">
        <v>144</v>
      </c>
      <c r="D722" s="22">
        <v>7470947</v>
      </c>
      <c r="E722" s="22">
        <v>441701.54</v>
      </c>
      <c r="F722" s="23">
        <v>6.8993329835630179E-4</v>
      </c>
    </row>
    <row r="723" spans="1:6" x14ac:dyDescent="0.2">
      <c r="A723" s="20" t="s">
        <v>482</v>
      </c>
      <c r="B723" s="24" t="s">
        <v>8</v>
      </c>
      <c r="C723" s="21">
        <v>62</v>
      </c>
      <c r="D723" s="22">
        <v>1009888</v>
      </c>
      <c r="E723" s="22">
        <v>60593.279999999999</v>
      </c>
      <c r="F723" s="23">
        <v>9.4646085066008452E-5</v>
      </c>
    </row>
    <row r="724" spans="1:6" x14ac:dyDescent="0.2">
      <c r="A724" s="20" t="s">
        <v>482</v>
      </c>
      <c r="B724" s="24" t="s">
        <v>25</v>
      </c>
      <c r="C724" s="21">
        <v>33</v>
      </c>
      <c r="D724" s="22">
        <v>3726939</v>
      </c>
      <c r="E724" s="22">
        <v>223616.34</v>
      </c>
      <c r="F724" s="23">
        <v>3.4928644129826722E-4</v>
      </c>
    </row>
    <row r="725" spans="1:6" x14ac:dyDescent="0.2">
      <c r="A725" s="20" t="s">
        <v>482</v>
      </c>
      <c r="B725" s="24" t="s">
        <v>26</v>
      </c>
      <c r="C725" s="21">
        <v>23</v>
      </c>
      <c r="D725" s="22">
        <v>2580872</v>
      </c>
      <c r="E725" s="22">
        <v>154852.32</v>
      </c>
      <c r="F725" s="23">
        <v>2.4187774372651163E-4</v>
      </c>
    </row>
    <row r="726" spans="1:6" x14ac:dyDescent="0.2">
      <c r="A726" s="20" t="s">
        <v>491</v>
      </c>
      <c r="B726" s="24" t="s">
        <v>5</v>
      </c>
      <c r="C726" s="21">
        <v>7</v>
      </c>
      <c r="D726" s="22">
        <v>143926</v>
      </c>
      <c r="E726" s="22">
        <v>8635.56</v>
      </c>
      <c r="F726" s="23">
        <v>1.3488656602722611E-5</v>
      </c>
    </row>
    <row r="727" spans="1:6" x14ac:dyDescent="0.2">
      <c r="A727" s="20" t="s">
        <v>491</v>
      </c>
      <c r="B727" s="24" t="s">
        <v>1</v>
      </c>
      <c r="C727" s="21">
        <v>6</v>
      </c>
      <c r="D727" s="22">
        <v>1248349</v>
      </c>
      <c r="E727" s="22">
        <v>74900.94</v>
      </c>
      <c r="F727" s="23">
        <v>1.1699450399060747E-4</v>
      </c>
    </row>
    <row r="728" spans="1:6" x14ac:dyDescent="0.2">
      <c r="A728" s="20" t="s">
        <v>491</v>
      </c>
      <c r="B728" s="24" t="s">
        <v>7</v>
      </c>
      <c r="C728" s="21">
        <v>27</v>
      </c>
      <c r="D728" s="22">
        <v>2556263</v>
      </c>
      <c r="E728" s="22">
        <v>153375.78</v>
      </c>
      <c r="F728" s="23">
        <v>2.3957140331312975E-4</v>
      </c>
    </row>
    <row r="729" spans="1:6" x14ac:dyDescent="0.2">
      <c r="A729" s="20" t="s">
        <v>491</v>
      </c>
      <c r="B729" s="24" t="s">
        <v>3</v>
      </c>
      <c r="C729" s="21">
        <v>17</v>
      </c>
      <c r="D729" s="22">
        <v>5165708</v>
      </c>
      <c r="E729" s="22">
        <v>309942.48</v>
      </c>
      <c r="F729" s="23">
        <v>4.8412699110610325E-4</v>
      </c>
    </row>
    <row r="730" spans="1:6" x14ac:dyDescent="0.2">
      <c r="A730" s="20" t="s">
        <v>491</v>
      </c>
      <c r="B730" s="24" t="s">
        <v>2</v>
      </c>
      <c r="C730" s="72">
        <v>5</v>
      </c>
      <c r="D730" s="73">
        <v>870380</v>
      </c>
      <c r="E730" s="73">
        <v>52222.8</v>
      </c>
      <c r="F730" s="74">
        <v>8.1571480718408814E-5</v>
      </c>
    </row>
    <row r="731" spans="1:6" x14ac:dyDescent="0.2">
      <c r="A731" s="20" t="s">
        <v>491</v>
      </c>
      <c r="B731" s="24" t="s">
        <v>6</v>
      </c>
      <c r="C731" s="72">
        <v>5</v>
      </c>
      <c r="D731" s="73">
        <v>169445</v>
      </c>
      <c r="E731" s="73">
        <v>10166.700000000001</v>
      </c>
      <c r="F731" s="74">
        <v>1.588028165896595E-5</v>
      </c>
    </row>
    <row r="732" spans="1:6" x14ac:dyDescent="0.2">
      <c r="A732" s="20" t="s">
        <v>491</v>
      </c>
      <c r="B732" s="24" t="s">
        <v>10</v>
      </c>
      <c r="C732" s="21">
        <v>99</v>
      </c>
      <c r="D732" s="22">
        <v>7764373</v>
      </c>
      <c r="E732" s="22">
        <v>465862.38</v>
      </c>
      <c r="F732" s="23">
        <v>7.2767228389902566E-4</v>
      </c>
    </row>
    <row r="733" spans="1:6" x14ac:dyDescent="0.2">
      <c r="A733" s="20" t="s">
        <v>491</v>
      </c>
      <c r="B733" s="24" t="s">
        <v>4</v>
      </c>
      <c r="C733" s="21">
        <v>12</v>
      </c>
      <c r="D733" s="22">
        <v>835467</v>
      </c>
      <c r="E733" s="22">
        <v>50128.02</v>
      </c>
      <c r="F733" s="23">
        <v>7.8299455733549548E-5</v>
      </c>
    </row>
    <row r="734" spans="1:6" x14ac:dyDescent="0.2">
      <c r="A734" s="20" t="s">
        <v>491</v>
      </c>
      <c r="B734" s="24" t="s">
        <v>763</v>
      </c>
      <c r="C734" s="21">
        <v>139</v>
      </c>
      <c r="D734" s="22">
        <v>5589148</v>
      </c>
      <c r="E734" s="22">
        <v>331250.90999999997</v>
      </c>
      <c r="F734" s="23">
        <v>5.1741054133482641E-4</v>
      </c>
    </row>
    <row r="735" spans="1:6" x14ac:dyDescent="0.2">
      <c r="A735" s="20" t="s">
        <v>491</v>
      </c>
      <c r="B735" s="24" t="s">
        <v>8</v>
      </c>
      <c r="C735" s="21">
        <v>81</v>
      </c>
      <c r="D735" s="22">
        <v>1846986</v>
      </c>
      <c r="E735" s="22">
        <v>110819.16</v>
      </c>
      <c r="F735" s="23">
        <v>1.7309839712099429E-4</v>
      </c>
    </row>
    <row r="736" spans="1:6" x14ac:dyDescent="0.2">
      <c r="A736" s="20" t="s">
        <v>491</v>
      </c>
      <c r="B736" s="24" t="s">
        <v>25</v>
      </c>
      <c r="C736" s="21">
        <v>19</v>
      </c>
      <c r="D736" s="22">
        <v>2317719</v>
      </c>
      <c r="E736" s="22">
        <v>139063.14000000001</v>
      </c>
      <c r="F736" s="23">
        <v>2.172152056793467E-4</v>
      </c>
    </row>
    <row r="737" spans="1:6" x14ac:dyDescent="0.2">
      <c r="A737" s="20" t="s">
        <v>491</v>
      </c>
      <c r="B737" s="24" t="s">
        <v>26</v>
      </c>
      <c r="C737" s="21">
        <v>13</v>
      </c>
      <c r="D737" s="22">
        <v>2238059</v>
      </c>
      <c r="E737" s="22">
        <v>134283.54</v>
      </c>
      <c r="F737" s="23">
        <v>2.097495192503979E-4</v>
      </c>
    </row>
    <row r="738" spans="1:6" x14ac:dyDescent="0.2">
      <c r="A738" s="20" t="s">
        <v>496</v>
      </c>
      <c r="B738" s="24" t="s">
        <v>5</v>
      </c>
      <c r="C738" s="21">
        <v>8</v>
      </c>
      <c r="D738" s="22">
        <v>853512</v>
      </c>
      <c r="E738" s="22">
        <v>51210.720000000001</v>
      </c>
      <c r="F738" s="23">
        <v>7.9990622085675844E-5</v>
      </c>
    </row>
    <row r="739" spans="1:6" x14ac:dyDescent="0.2">
      <c r="A739" s="20" t="s">
        <v>496</v>
      </c>
      <c r="B739" s="24" t="s">
        <v>1</v>
      </c>
      <c r="C739" s="21">
        <v>7</v>
      </c>
      <c r="D739" s="22">
        <v>2149772</v>
      </c>
      <c r="E739" s="22">
        <v>128986.32</v>
      </c>
      <c r="F739" s="23">
        <v>2.0147531566324498E-4</v>
      </c>
    </row>
    <row r="740" spans="1:6" x14ac:dyDescent="0.2">
      <c r="A740" s="20" t="s">
        <v>496</v>
      </c>
      <c r="B740" s="24" t="s">
        <v>7</v>
      </c>
      <c r="C740" s="21">
        <v>44</v>
      </c>
      <c r="D740" s="22">
        <v>5307421</v>
      </c>
      <c r="E740" s="22">
        <v>318445.26</v>
      </c>
      <c r="F740" s="23">
        <v>4.9740824670371341E-4</v>
      </c>
    </row>
    <row r="741" spans="1:6" x14ac:dyDescent="0.2">
      <c r="A741" s="20" t="s">
        <v>496</v>
      </c>
      <c r="B741" s="24" t="s">
        <v>3</v>
      </c>
      <c r="C741" s="21">
        <v>22</v>
      </c>
      <c r="D741" s="22">
        <v>5594773</v>
      </c>
      <c r="E741" s="22">
        <v>335686.38</v>
      </c>
      <c r="F741" s="23">
        <v>5.2433870021527862E-4</v>
      </c>
    </row>
    <row r="742" spans="1:6" x14ac:dyDescent="0.2">
      <c r="A742" s="20" t="s">
        <v>496</v>
      </c>
      <c r="B742" s="24" t="s">
        <v>2</v>
      </c>
      <c r="C742" s="21">
        <v>9</v>
      </c>
      <c r="D742" s="22">
        <v>8977832</v>
      </c>
      <c r="E742" s="22">
        <v>538669.92000000004</v>
      </c>
      <c r="F742" s="23">
        <v>8.4139691845069246E-4</v>
      </c>
    </row>
    <row r="743" spans="1:6" x14ac:dyDescent="0.2">
      <c r="A743" s="20" t="s">
        <v>496</v>
      </c>
      <c r="B743" s="24" t="s">
        <v>6</v>
      </c>
      <c r="C743" s="21">
        <v>7</v>
      </c>
      <c r="D743" s="22">
        <v>1319842</v>
      </c>
      <c r="E743" s="22">
        <v>79190.52</v>
      </c>
      <c r="F743" s="23">
        <v>1.2369478417972166E-4</v>
      </c>
    </row>
    <row r="744" spans="1:6" x14ac:dyDescent="0.2">
      <c r="A744" s="20" t="s">
        <v>496</v>
      </c>
      <c r="B744" s="24" t="s">
        <v>10</v>
      </c>
      <c r="C744" s="21">
        <v>92</v>
      </c>
      <c r="D744" s="22">
        <v>9719853</v>
      </c>
      <c r="E744" s="22">
        <v>583191.18000000005</v>
      </c>
      <c r="F744" s="23">
        <v>9.1093867227563612E-4</v>
      </c>
    </row>
    <row r="745" spans="1:6" x14ac:dyDescent="0.2">
      <c r="A745" s="20" t="s">
        <v>496</v>
      </c>
      <c r="B745" s="24" t="s">
        <v>4</v>
      </c>
      <c r="C745" s="21">
        <v>26</v>
      </c>
      <c r="D745" s="22">
        <v>2303889</v>
      </c>
      <c r="E745" s="22">
        <v>138233.34</v>
      </c>
      <c r="F745" s="23">
        <v>2.1591906654662809E-4</v>
      </c>
    </row>
    <row r="746" spans="1:6" x14ac:dyDescent="0.2">
      <c r="A746" s="20" t="s">
        <v>496</v>
      </c>
      <c r="B746" s="24" t="s">
        <v>763</v>
      </c>
      <c r="C746" s="21">
        <v>233</v>
      </c>
      <c r="D746" s="22">
        <v>5718390</v>
      </c>
      <c r="E746" s="22">
        <v>335941.91</v>
      </c>
      <c r="F746" s="23">
        <v>5.247378354678498E-4</v>
      </c>
    </row>
    <row r="747" spans="1:6" x14ac:dyDescent="0.2">
      <c r="A747" s="20" t="s">
        <v>496</v>
      </c>
      <c r="B747" s="24" t="s">
        <v>8</v>
      </c>
      <c r="C747" s="21">
        <v>106</v>
      </c>
      <c r="D747" s="22">
        <v>3369928</v>
      </c>
      <c r="E747" s="22">
        <v>202195.68</v>
      </c>
      <c r="F747" s="23">
        <v>3.1582758895473928E-4</v>
      </c>
    </row>
    <row r="748" spans="1:6" x14ac:dyDescent="0.2">
      <c r="A748" s="20" t="s">
        <v>496</v>
      </c>
      <c r="B748" s="24" t="s">
        <v>25</v>
      </c>
      <c r="C748" s="21">
        <v>28</v>
      </c>
      <c r="D748" s="22">
        <v>5298987</v>
      </c>
      <c r="E748" s="22">
        <v>317939.21999999997</v>
      </c>
      <c r="F748" s="23">
        <v>4.9661781738734681E-4</v>
      </c>
    </row>
    <row r="749" spans="1:6" x14ac:dyDescent="0.2">
      <c r="A749" s="20" t="s">
        <v>496</v>
      </c>
      <c r="B749" s="24" t="s">
        <v>26</v>
      </c>
      <c r="C749" s="21">
        <v>36</v>
      </c>
      <c r="D749" s="22">
        <v>4797581</v>
      </c>
      <c r="E749" s="22">
        <v>287854.86</v>
      </c>
      <c r="F749" s="23">
        <v>4.4962635404823692E-4</v>
      </c>
    </row>
    <row r="750" spans="1:6" x14ac:dyDescent="0.2">
      <c r="A750" s="20" t="s">
        <v>460</v>
      </c>
      <c r="B750" s="24" t="s">
        <v>5</v>
      </c>
      <c r="C750" s="21">
        <v>17</v>
      </c>
      <c r="D750" s="22">
        <v>994028</v>
      </c>
      <c r="E750" s="22">
        <v>59641.68</v>
      </c>
      <c r="F750" s="23">
        <v>9.3159695576137413E-5</v>
      </c>
    </row>
    <row r="751" spans="1:6" x14ac:dyDescent="0.2">
      <c r="A751" s="20" t="s">
        <v>460</v>
      </c>
      <c r="B751" s="24" t="s">
        <v>1</v>
      </c>
      <c r="C751" s="21">
        <v>16</v>
      </c>
      <c r="D751" s="22">
        <v>3168974</v>
      </c>
      <c r="E751" s="22">
        <v>190138.44</v>
      </c>
      <c r="F751" s="23">
        <v>2.9699430310684856E-4</v>
      </c>
    </row>
    <row r="752" spans="1:6" x14ac:dyDescent="0.2">
      <c r="A752" s="20" t="s">
        <v>460</v>
      </c>
      <c r="B752" s="24" t="s">
        <v>7</v>
      </c>
      <c r="C752" s="21">
        <v>69</v>
      </c>
      <c r="D752" s="22">
        <v>10527610</v>
      </c>
      <c r="E752" s="22">
        <v>631656.6</v>
      </c>
      <c r="F752" s="23">
        <v>9.866411637743603E-4</v>
      </c>
    </row>
    <row r="753" spans="1:6" x14ac:dyDescent="0.2">
      <c r="A753" s="20" t="s">
        <v>460</v>
      </c>
      <c r="B753" s="24" t="s">
        <v>3</v>
      </c>
      <c r="C753" s="21">
        <v>27</v>
      </c>
      <c r="D753" s="22">
        <v>8910004</v>
      </c>
      <c r="E753" s="22">
        <v>534600.24</v>
      </c>
      <c r="F753" s="23">
        <v>8.3504011981771803E-4</v>
      </c>
    </row>
    <row r="754" spans="1:6" x14ac:dyDescent="0.2">
      <c r="A754" s="20" t="s">
        <v>460</v>
      </c>
      <c r="B754" s="24" t="s">
        <v>2</v>
      </c>
      <c r="C754" s="21">
        <v>12</v>
      </c>
      <c r="D754" s="22">
        <v>14042598</v>
      </c>
      <c r="E754" s="22">
        <v>842555.88</v>
      </c>
      <c r="F754" s="23">
        <v>1.316063687117542E-3</v>
      </c>
    </row>
    <row r="755" spans="1:6" x14ac:dyDescent="0.2">
      <c r="A755" s="20" t="s">
        <v>460</v>
      </c>
      <c r="B755" s="24" t="s">
        <v>6</v>
      </c>
      <c r="C755" s="21">
        <v>6</v>
      </c>
      <c r="D755" s="22">
        <v>1133721</v>
      </c>
      <c r="E755" s="22">
        <v>68023.259999999995</v>
      </c>
      <c r="F755" s="23">
        <v>1.0625163801047262E-4</v>
      </c>
    </row>
    <row r="756" spans="1:6" x14ac:dyDescent="0.2">
      <c r="A756" s="20" t="s">
        <v>460</v>
      </c>
      <c r="B756" s="24" t="s">
        <v>10</v>
      </c>
      <c r="C756" s="21">
        <v>148</v>
      </c>
      <c r="D756" s="22">
        <v>20027701</v>
      </c>
      <c r="E756" s="22">
        <v>1201662.06</v>
      </c>
      <c r="F756" s="23">
        <v>1.8769838759571187E-3</v>
      </c>
    </row>
    <row r="757" spans="1:6" x14ac:dyDescent="0.2">
      <c r="A757" s="20" t="s">
        <v>460</v>
      </c>
      <c r="B757" s="24" t="s">
        <v>4</v>
      </c>
      <c r="C757" s="21">
        <v>25</v>
      </c>
      <c r="D757" s="22">
        <v>4983344</v>
      </c>
      <c r="E757" s="22">
        <v>299000.64</v>
      </c>
      <c r="F757" s="23">
        <v>4.6703594867666796E-4</v>
      </c>
    </row>
    <row r="758" spans="1:6" x14ac:dyDescent="0.2">
      <c r="A758" s="20" t="s">
        <v>460</v>
      </c>
      <c r="B758" s="24" t="s">
        <v>763</v>
      </c>
      <c r="C758" s="21">
        <v>347</v>
      </c>
      <c r="D758" s="22">
        <v>13354630</v>
      </c>
      <c r="E758" s="22">
        <v>771371.73</v>
      </c>
      <c r="F758" s="23">
        <v>1.2048747711807994E-3</v>
      </c>
    </row>
    <row r="759" spans="1:6" x14ac:dyDescent="0.2">
      <c r="A759" s="20" t="s">
        <v>460</v>
      </c>
      <c r="B759" s="24" t="s">
        <v>8</v>
      </c>
      <c r="C759" s="21">
        <v>117</v>
      </c>
      <c r="D759" s="22">
        <v>4188318</v>
      </c>
      <c r="E759" s="22">
        <v>251299.08</v>
      </c>
      <c r="F759" s="23">
        <v>3.9252659870351404E-4</v>
      </c>
    </row>
    <row r="760" spans="1:6" x14ac:dyDescent="0.2">
      <c r="A760" s="20" t="s">
        <v>460</v>
      </c>
      <c r="B760" s="24" t="s">
        <v>25</v>
      </c>
      <c r="C760" s="21">
        <v>48</v>
      </c>
      <c r="D760" s="22">
        <v>7234041</v>
      </c>
      <c r="E760" s="22">
        <v>434042.46</v>
      </c>
      <c r="F760" s="23">
        <v>6.7796989354957466E-4</v>
      </c>
    </row>
    <row r="761" spans="1:6" x14ac:dyDescent="0.2">
      <c r="A761" s="20" t="s">
        <v>460</v>
      </c>
      <c r="B761" s="24" t="s">
        <v>26</v>
      </c>
      <c r="C761" s="21">
        <v>32</v>
      </c>
      <c r="D761" s="22">
        <v>5677155</v>
      </c>
      <c r="E761" s="22">
        <v>340509.5</v>
      </c>
      <c r="F761" s="23">
        <v>5.3187236444014925E-4</v>
      </c>
    </row>
    <row r="762" spans="1:6" x14ac:dyDescent="0.2">
      <c r="A762" s="20" t="s">
        <v>506</v>
      </c>
      <c r="B762" s="24" t="s">
        <v>5</v>
      </c>
      <c r="C762" s="21">
        <v>16</v>
      </c>
      <c r="D762" s="22">
        <v>1014982</v>
      </c>
      <c r="E762" s="22">
        <v>60898.92</v>
      </c>
      <c r="F762" s="23">
        <v>9.512349162725707E-5</v>
      </c>
    </row>
    <row r="763" spans="1:6" x14ac:dyDescent="0.2">
      <c r="A763" s="20" t="s">
        <v>506</v>
      </c>
      <c r="B763" s="24" t="s">
        <v>1</v>
      </c>
      <c r="C763" s="21">
        <v>15</v>
      </c>
      <c r="D763" s="22">
        <v>12153496</v>
      </c>
      <c r="E763" s="22">
        <v>729209.76</v>
      </c>
      <c r="F763" s="23">
        <v>1.1390182042616544E-3</v>
      </c>
    </row>
    <row r="764" spans="1:6" x14ac:dyDescent="0.2">
      <c r="A764" s="20" t="s">
        <v>506</v>
      </c>
      <c r="B764" s="24" t="s">
        <v>7</v>
      </c>
      <c r="C764" s="21">
        <v>79</v>
      </c>
      <c r="D764" s="22">
        <v>11571356</v>
      </c>
      <c r="E764" s="22">
        <v>694281.36</v>
      </c>
      <c r="F764" s="23">
        <v>1.0844603998711414E-3</v>
      </c>
    </row>
    <row r="765" spans="1:6" x14ac:dyDescent="0.2">
      <c r="A765" s="20" t="s">
        <v>506</v>
      </c>
      <c r="B765" s="24" t="s">
        <v>3</v>
      </c>
      <c r="C765" s="21">
        <v>38</v>
      </c>
      <c r="D765" s="22">
        <v>11039704</v>
      </c>
      <c r="E765" s="22">
        <v>662382.24</v>
      </c>
      <c r="F765" s="23">
        <v>1.0346342999298474E-3</v>
      </c>
    </row>
    <row r="766" spans="1:6" x14ac:dyDescent="0.2">
      <c r="A766" s="20" t="s">
        <v>506</v>
      </c>
      <c r="B766" s="24" t="s">
        <v>2</v>
      </c>
      <c r="C766" s="21">
        <v>8</v>
      </c>
      <c r="D766" s="22">
        <v>14959880</v>
      </c>
      <c r="E766" s="22">
        <v>897592.8</v>
      </c>
      <c r="F766" s="23">
        <v>1.4020307945606628E-3</v>
      </c>
    </row>
    <row r="767" spans="1:6" x14ac:dyDescent="0.2">
      <c r="A767" s="20" t="s">
        <v>506</v>
      </c>
      <c r="B767" s="24" t="s">
        <v>6</v>
      </c>
      <c r="C767" s="21">
        <v>8</v>
      </c>
      <c r="D767" s="22">
        <v>1728196</v>
      </c>
      <c r="E767" s="22">
        <v>103691.76</v>
      </c>
      <c r="F767" s="23">
        <v>1.61965471049003E-4</v>
      </c>
    </row>
    <row r="768" spans="1:6" x14ac:dyDescent="0.2">
      <c r="A768" s="20" t="s">
        <v>506</v>
      </c>
      <c r="B768" s="24" t="s">
        <v>10</v>
      </c>
      <c r="C768" s="21">
        <v>133</v>
      </c>
      <c r="D768" s="22">
        <v>16488879</v>
      </c>
      <c r="E768" s="22">
        <v>989332.74</v>
      </c>
      <c r="F768" s="23">
        <v>1.545327644726069E-3</v>
      </c>
    </row>
    <row r="769" spans="1:6" x14ac:dyDescent="0.2">
      <c r="A769" s="20" t="s">
        <v>506</v>
      </c>
      <c r="B769" s="24" t="s">
        <v>4</v>
      </c>
      <c r="C769" s="21">
        <v>27</v>
      </c>
      <c r="D769" s="22">
        <v>4382226</v>
      </c>
      <c r="E769" s="22">
        <v>262933.56</v>
      </c>
      <c r="F769" s="23">
        <v>4.1069953774524893E-4</v>
      </c>
    </row>
    <row r="770" spans="1:6" x14ac:dyDescent="0.2">
      <c r="A770" s="20" t="s">
        <v>506</v>
      </c>
      <c r="B770" s="24" t="s">
        <v>763</v>
      </c>
      <c r="C770" s="21">
        <v>316</v>
      </c>
      <c r="D770" s="22">
        <v>12208075</v>
      </c>
      <c r="E770" s="22">
        <v>712349.55</v>
      </c>
      <c r="F770" s="23">
        <v>1.1126827282832825E-3</v>
      </c>
    </row>
    <row r="771" spans="1:6" x14ac:dyDescent="0.2">
      <c r="A771" s="20" t="s">
        <v>506</v>
      </c>
      <c r="B771" s="24" t="s">
        <v>8</v>
      </c>
      <c r="C771" s="21">
        <v>97</v>
      </c>
      <c r="D771" s="22">
        <v>4886902</v>
      </c>
      <c r="E771" s="22">
        <v>293214.12</v>
      </c>
      <c r="F771" s="23">
        <v>4.5799746348233354E-4</v>
      </c>
    </row>
    <row r="772" spans="1:6" x14ac:dyDescent="0.2">
      <c r="A772" s="20" t="s">
        <v>506</v>
      </c>
      <c r="B772" s="24" t="s">
        <v>25</v>
      </c>
      <c r="C772" s="21">
        <v>50</v>
      </c>
      <c r="D772" s="22">
        <v>7525838</v>
      </c>
      <c r="E772" s="22">
        <v>451550.28</v>
      </c>
      <c r="F772" s="23">
        <v>7.0531692973973246E-4</v>
      </c>
    </row>
    <row r="773" spans="1:6" x14ac:dyDescent="0.2">
      <c r="A773" s="20" t="s">
        <v>506</v>
      </c>
      <c r="B773" s="24" t="s">
        <v>26</v>
      </c>
      <c r="C773" s="21">
        <v>37</v>
      </c>
      <c r="D773" s="22">
        <v>6065810</v>
      </c>
      <c r="E773" s="22">
        <v>363948.6</v>
      </c>
      <c r="F773" s="23">
        <v>5.6848399946751E-4</v>
      </c>
    </row>
    <row r="774" spans="1:6" x14ac:dyDescent="0.2">
      <c r="A774" s="20" t="s">
        <v>516</v>
      </c>
      <c r="B774" s="24" t="s">
        <v>5</v>
      </c>
      <c r="C774" s="69">
        <v>5</v>
      </c>
      <c r="D774" s="70">
        <v>43845</v>
      </c>
      <c r="E774" s="70">
        <v>2630.7</v>
      </c>
      <c r="F774" s="71">
        <v>4.1091265563301476E-6</v>
      </c>
    </row>
    <row r="775" spans="1:6" x14ac:dyDescent="0.2">
      <c r="A775" s="20" t="s">
        <v>516</v>
      </c>
      <c r="B775" s="24" t="s">
        <v>1</v>
      </c>
      <c r="C775" s="61" t="s">
        <v>762</v>
      </c>
      <c r="D775" s="62" t="s">
        <v>762</v>
      </c>
      <c r="E775" s="62" t="s">
        <v>762</v>
      </c>
      <c r="F775" s="63" t="s">
        <v>762</v>
      </c>
    </row>
    <row r="776" spans="1:6" x14ac:dyDescent="0.2">
      <c r="A776" s="20" t="s">
        <v>516</v>
      </c>
      <c r="B776" s="24" t="s">
        <v>7</v>
      </c>
      <c r="C776" s="21">
        <v>20</v>
      </c>
      <c r="D776" s="22">
        <v>2704158</v>
      </c>
      <c r="E776" s="22">
        <v>162249.48000000001</v>
      </c>
      <c r="F776" s="23">
        <v>2.534320321658712E-4</v>
      </c>
    </row>
    <row r="777" spans="1:6" x14ac:dyDescent="0.2">
      <c r="A777" s="20" t="s">
        <v>516</v>
      </c>
      <c r="B777" s="24" t="s">
        <v>3</v>
      </c>
      <c r="C777" s="21">
        <v>14</v>
      </c>
      <c r="D777" s="22">
        <v>2803262</v>
      </c>
      <c r="E777" s="22">
        <v>168195.72</v>
      </c>
      <c r="F777" s="23">
        <v>2.6271999837042227E-4</v>
      </c>
    </row>
    <row r="778" spans="1:6" x14ac:dyDescent="0.2">
      <c r="A778" s="20" t="s">
        <v>516</v>
      </c>
      <c r="B778" s="24" t="s">
        <v>2</v>
      </c>
      <c r="C778" s="61" t="s">
        <v>762</v>
      </c>
      <c r="D778" s="62" t="s">
        <v>762</v>
      </c>
      <c r="E778" s="62" t="s">
        <v>762</v>
      </c>
      <c r="F778" s="63" t="s">
        <v>762</v>
      </c>
    </row>
    <row r="779" spans="1:6" x14ac:dyDescent="0.2">
      <c r="A779" s="20" t="s">
        <v>516</v>
      </c>
      <c r="B779" s="24" t="s">
        <v>6</v>
      </c>
      <c r="C779" s="61" t="s">
        <v>762</v>
      </c>
      <c r="D779" s="62" t="s">
        <v>762</v>
      </c>
      <c r="E779" s="62" t="s">
        <v>762</v>
      </c>
      <c r="F779" s="63" t="s">
        <v>762</v>
      </c>
    </row>
    <row r="780" spans="1:6" x14ac:dyDescent="0.2">
      <c r="A780" s="20" t="s">
        <v>516</v>
      </c>
      <c r="B780" s="24" t="s">
        <v>10</v>
      </c>
      <c r="C780" s="21">
        <v>62</v>
      </c>
      <c r="D780" s="22">
        <v>1956097</v>
      </c>
      <c r="E780" s="22">
        <v>117365.82</v>
      </c>
      <c r="F780" s="23">
        <v>1.8332421323885811E-4</v>
      </c>
    </row>
    <row r="781" spans="1:6" x14ac:dyDescent="0.2">
      <c r="A781" s="20" t="s">
        <v>516</v>
      </c>
      <c r="B781" s="24" t="s">
        <v>4</v>
      </c>
      <c r="C781" s="21">
        <v>14</v>
      </c>
      <c r="D781" s="22">
        <v>2775345</v>
      </c>
      <c r="E781" s="22">
        <v>166404.70000000001</v>
      </c>
      <c r="F781" s="23">
        <v>2.5992244340599518E-4</v>
      </c>
    </row>
    <row r="782" spans="1:6" x14ac:dyDescent="0.2">
      <c r="A782" s="20" t="s">
        <v>516</v>
      </c>
      <c r="B782" s="24" t="s">
        <v>763</v>
      </c>
      <c r="C782" s="21">
        <v>113</v>
      </c>
      <c r="D782" s="22">
        <v>2598181</v>
      </c>
      <c r="E782" s="22">
        <v>155806.66</v>
      </c>
      <c r="F782" s="23">
        <v>2.4336841306842372E-4</v>
      </c>
    </row>
    <row r="783" spans="1:6" x14ac:dyDescent="0.2">
      <c r="A783" s="20" t="s">
        <v>516</v>
      </c>
      <c r="B783" s="24" t="s">
        <v>8</v>
      </c>
      <c r="C783" s="21">
        <v>59</v>
      </c>
      <c r="D783" s="22">
        <v>1482323</v>
      </c>
      <c r="E783" s="22">
        <v>88939.38</v>
      </c>
      <c r="F783" s="23">
        <v>1.3892240402232808E-4</v>
      </c>
    </row>
    <row r="784" spans="1:6" x14ac:dyDescent="0.2">
      <c r="A784" s="20" t="s">
        <v>516</v>
      </c>
      <c r="B784" s="24" t="s">
        <v>25</v>
      </c>
      <c r="C784" s="21">
        <v>22</v>
      </c>
      <c r="D784" s="22">
        <v>4435158</v>
      </c>
      <c r="E784" s="22">
        <v>266109.48</v>
      </c>
      <c r="F784" s="23">
        <v>4.1566029237815271E-4</v>
      </c>
    </row>
    <row r="785" spans="1:6" x14ac:dyDescent="0.2">
      <c r="A785" s="20" t="s">
        <v>516</v>
      </c>
      <c r="B785" s="24" t="s">
        <v>26</v>
      </c>
      <c r="C785" s="21">
        <v>14</v>
      </c>
      <c r="D785" s="22">
        <v>1262695</v>
      </c>
      <c r="E785" s="22">
        <v>75761.7</v>
      </c>
      <c r="F785" s="23">
        <v>1.1833900232741011E-4</v>
      </c>
    </row>
    <row r="786" spans="1:6" x14ac:dyDescent="0.2">
      <c r="A786" s="20" t="s">
        <v>521</v>
      </c>
      <c r="B786" s="24" t="s">
        <v>5</v>
      </c>
      <c r="C786" s="61" t="s">
        <v>762</v>
      </c>
      <c r="D786" s="62" t="s">
        <v>762</v>
      </c>
      <c r="E786" s="62" t="s">
        <v>762</v>
      </c>
      <c r="F786" s="63" t="s">
        <v>762</v>
      </c>
    </row>
    <row r="787" spans="1:6" x14ac:dyDescent="0.2">
      <c r="A787" s="20" t="s">
        <v>521</v>
      </c>
      <c r="B787" s="24" t="s">
        <v>1</v>
      </c>
      <c r="C787" s="21">
        <v>9</v>
      </c>
      <c r="D787" s="22">
        <v>1003196</v>
      </c>
      <c r="E787" s="22">
        <v>60191.76</v>
      </c>
      <c r="F787" s="23">
        <v>9.4018914923119613E-5</v>
      </c>
    </row>
    <row r="788" spans="1:6" x14ac:dyDescent="0.2">
      <c r="A788" s="20" t="s">
        <v>521</v>
      </c>
      <c r="B788" s="24" t="s">
        <v>7</v>
      </c>
      <c r="C788" s="21">
        <v>28</v>
      </c>
      <c r="D788" s="22">
        <v>1762091</v>
      </c>
      <c r="E788" s="22">
        <v>105693.51</v>
      </c>
      <c r="F788" s="23">
        <v>1.6509218412314063E-4</v>
      </c>
    </row>
    <row r="789" spans="1:6" x14ac:dyDescent="0.2">
      <c r="A789" s="20" t="s">
        <v>521</v>
      </c>
      <c r="B789" s="24" t="s">
        <v>3</v>
      </c>
      <c r="C789" s="21">
        <v>12</v>
      </c>
      <c r="D789" s="22">
        <v>3036094</v>
      </c>
      <c r="E789" s="22">
        <v>182165.64</v>
      </c>
      <c r="F789" s="23">
        <v>2.8454087086132116E-4</v>
      </c>
    </row>
    <row r="790" spans="1:6" x14ac:dyDescent="0.2">
      <c r="A790" s="20" t="s">
        <v>521</v>
      </c>
      <c r="B790" s="24" t="s">
        <v>2</v>
      </c>
      <c r="C790" s="61" t="s">
        <v>762</v>
      </c>
      <c r="D790" s="62" t="s">
        <v>762</v>
      </c>
      <c r="E790" s="62" t="s">
        <v>762</v>
      </c>
      <c r="F790" s="63" t="s">
        <v>762</v>
      </c>
    </row>
    <row r="791" spans="1:6" x14ac:dyDescent="0.2">
      <c r="A791" s="20" t="s">
        <v>521</v>
      </c>
      <c r="B791" s="24" t="s">
        <v>6</v>
      </c>
      <c r="C791" s="21">
        <v>5</v>
      </c>
      <c r="D791" s="22">
        <v>183053</v>
      </c>
      <c r="E791" s="22">
        <v>10983.18</v>
      </c>
      <c r="F791" s="23">
        <v>1.7155615087601838E-5</v>
      </c>
    </row>
    <row r="792" spans="1:6" x14ac:dyDescent="0.2">
      <c r="A792" s="20" t="s">
        <v>521</v>
      </c>
      <c r="B792" s="24" t="s">
        <v>10</v>
      </c>
      <c r="C792" s="21">
        <v>67</v>
      </c>
      <c r="D792" s="22">
        <v>3451283</v>
      </c>
      <c r="E792" s="22">
        <v>207076.98</v>
      </c>
      <c r="F792" s="23">
        <v>3.2345212974594099E-4</v>
      </c>
    </row>
    <row r="793" spans="1:6" x14ac:dyDescent="0.2">
      <c r="A793" s="20" t="s">
        <v>521</v>
      </c>
      <c r="B793" s="24" t="s">
        <v>4</v>
      </c>
      <c r="C793" s="21">
        <v>9</v>
      </c>
      <c r="D793" s="22">
        <v>963318</v>
      </c>
      <c r="E793" s="22">
        <v>57799.08</v>
      </c>
      <c r="F793" s="23">
        <v>9.0281573178032745E-5</v>
      </c>
    </row>
    <row r="794" spans="1:6" x14ac:dyDescent="0.2">
      <c r="A794" s="20" t="s">
        <v>521</v>
      </c>
      <c r="B794" s="24" t="s">
        <v>763</v>
      </c>
      <c r="C794" s="21">
        <v>136</v>
      </c>
      <c r="D794" s="22">
        <v>2828579</v>
      </c>
      <c r="E794" s="22">
        <v>165357.20000000001</v>
      </c>
      <c r="F794" s="23">
        <v>2.5828625909468797E-4</v>
      </c>
    </row>
    <row r="795" spans="1:6" x14ac:dyDescent="0.2">
      <c r="A795" s="20" t="s">
        <v>521</v>
      </c>
      <c r="B795" s="24" t="s">
        <v>8</v>
      </c>
      <c r="C795" s="21">
        <v>60</v>
      </c>
      <c r="D795" s="22">
        <v>1023521</v>
      </c>
      <c r="E795" s="22">
        <v>61411.26</v>
      </c>
      <c r="F795" s="23">
        <v>9.5923761479338348E-5</v>
      </c>
    </row>
    <row r="796" spans="1:6" x14ac:dyDescent="0.2">
      <c r="A796" s="20" t="s">
        <v>521</v>
      </c>
      <c r="B796" s="24" t="s">
        <v>25</v>
      </c>
      <c r="C796" s="21">
        <v>22</v>
      </c>
      <c r="D796" s="22">
        <v>1401063</v>
      </c>
      <c r="E796" s="22">
        <v>84063.78</v>
      </c>
      <c r="F796" s="23">
        <v>1.3130676657296353E-4</v>
      </c>
    </row>
    <row r="797" spans="1:6" x14ac:dyDescent="0.2">
      <c r="A797" s="20" t="s">
        <v>521</v>
      </c>
      <c r="B797" s="24" t="s">
        <v>26</v>
      </c>
      <c r="C797" s="21">
        <v>17</v>
      </c>
      <c r="D797" s="22">
        <v>2230666</v>
      </c>
      <c r="E797" s="22">
        <v>133839.96</v>
      </c>
      <c r="F797" s="23">
        <v>2.0905665181668938E-4</v>
      </c>
    </row>
    <row r="798" spans="1:6" x14ac:dyDescent="0.2">
      <c r="A798" s="20" t="s">
        <v>182</v>
      </c>
      <c r="B798" s="24" t="s">
        <v>5</v>
      </c>
      <c r="C798" s="61" t="s">
        <v>762</v>
      </c>
      <c r="D798" s="62" t="s">
        <v>762</v>
      </c>
      <c r="E798" s="62" t="s">
        <v>762</v>
      </c>
      <c r="F798" s="63" t="s">
        <v>762</v>
      </c>
    </row>
    <row r="799" spans="1:6" x14ac:dyDescent="0.2">
      <c r="A799" s="20" t="s">
        <v>182</v>
      </c>
      <c r="B799" s="24" t="s">
        <v>1</v>
      </c>
      <c r="C799" s="61" t="s">
        <v>762</v>
      </c>
      <c r="D799" s="62" t="s">
        <v>762</v>
      </c>
      <c r="E799" s="62" t="s">
        <v>762</v>
      </c>
      <c r="F799" s="63" t="s">
        <v>762</v>
      </c>
    </row>
    <row r="800" spans="1:6" x14ac:dyDescent="0.2">
      <c r="A800" s="20" t="s">
        <v>182</v>
      </c>
      <c r="B800" s="24" t="s">
        <v>7</v>
      </c>
      <c r="C800" s="21">
        <v>26</v>
      </c>
      <c r="D800" s="22">
        <v>2111269</v>
      </c>
      <c r="E800" s="22">
        <v>126676.14</v>
      </c>
      <c r="F800" s="23">
        <v>1.9786683807632786E-4</v>
      </c>
    </row>
    <row r="801" spans="1:6" x14ac:dyDescent="0.2">
      <c r="A801" s="20" t="s">
        <v>182</v>
      </c>
      <c r="B801" s="24" t="s">
        <v>3</v>
      </c>
      <c r="C801" s="21">
        <v>12</v>
      </c>
      <c r="D801" s="22">
        <v>2175768</v>
      </c>
      <c r="E801" s="22">
        <v>130546.08</v>
      </c>
      <c r="F801" s="23">
        <v>2.0391164486744976E-4</v>
      </c>
    </row>
    <row r="802" spans="1:6" x14ac:dyDescent="0.2">
      <c r="A802" s="20" t="s">
        <v>182</v>
      </c>
      <c r="B802" s="24" t="s">
        <v>2</v>
      </c>
      <c r="C802" s="61" t="s">
        <v>762</v>
      </c>
      <c r="D802" s="62" t="s">
        <v>762</v>
      </c>
      <c r="E802" s="62" t="s">
        <v>762</v>
      </c>
      <c r="F802" s="63" t="s">
        <v>762</v>
      </c>
    </row>
    <row r="803" spans="1:6" x14ac:dyDescent="0.2">
      <c r="A803" s="20" t="s">
        <v>182</v>
      </c>
      <c r="B803" s="24" t="s">
        <v>6</v>
      </c>
      <c r="C803" s="21">
        <v>5</v>
      </c>
      <c r="D803" s="22">
        <v>78472</v>
      </c>
      <c r="E803" s="22">
        <v>4708.32</v>
      </c>
      <c r="F803" s="23">
        <v>7.3543477962900988E-6</v>
      </c>
    </row>
    <row r="804" spans="1:6" x14ac:dyDescent="0.2">
      <c r="A804" s="20" t="s">
        <v>182</v>
      </c>
      <c r="B804" s="24" t="s">
        <v>10</v>
      </c>
      <c r="C804" s="21">
        <v>23</v>
      </c>
      <c r="D804" s="22">
        <v>305263</v>
      </c>
      <c r="E804" s="22">
        <v>18315.78</v>
      </c>
      <c r="F804" s="23">
        <v>2.8609061465731783E-5</v>
      </c>
    </row>
    <row r="805" spans="1:6" x14ac:dyDescent="0.2">
      <c r="A805" s="20" t="s">
        <v>182</v>
      </c>
      <c r="B805" s="24" t="s">
        <v>4</v>
      </c>
      <c r="C805" s="21">
        <v>7</v>
      </c>
      <c r="D805" s="22">
        <v>825972</v>
      </c>
      <c r="E805" s="22">
        <v>49558.32</v>
      </c>
      <c r="F805" s="23">
        <v>7.7409590146769875E-5</v>
      </c>
    </row>
    <row r="806" spans="1:6" x14ac:dyDescent="0.2">
      <c r="A806" s="20" t="s">
        <v>182</v>
      </c>
      <c r="B806" s="24" t="s">
        <v>763</v>
      </c>
      <c r="C806" s="21">
        <v>116</v>
      </c>
      <c r="D806" s="22">
        <v>2352033</v>
      </c>
      <c r="E806" s="22">
        <v>138168.4</v>
      </c>
      <c r="F806" s="23">
        <v>2.1581763092927601E-4</v>
      </c>
    </row>
    <row r="807" spans="1:6" x14ac:dyDescent="0.2">
      <c r="A807" s="20" t="s">
        <v>182</v>
      </c>
      <c r="B807" s="24" t="s">
        <v>8</v>
      </c>
      <c r="C807" s="21">
        <v>39</v>
      </c>
      <c r="D807" s="22">
        <v>705132</v>
      </c>
      <c r="E807" s="22">
        <v>42307.92</v>
      </c>
      <c r="F807" s="23">
        <v>6.608453932987091E-5</v>
      </c>
    </row>
    <row r="808" spans="1:6" x14ac:dyDescent="0.2">
      <c r="A808" s="20" t="s">
        <v>182</v>
      </c>
      <c r="B808" s="24" t="s">
        <v>25</v>
      </c>
      <c r="C808" s="21">
        <v>23</v>
      </c>
      <c r="D808" s="22">
        <v>1576358</v>
      </c>
      <c r="E808" s="22">
        <v>94581.48</v>
      </c>
      <c r="F808" s="23">
        <v>1.4773530665032454E-4</v>
      </c>
    </row>
    <row r="809" spans="1:6" x14ac:dyDescent="0.2">
      <c r="A809" s="20" t="s">
        <v>182</v>
      </c>
      <c r="B809" s="24" t="s">
        <v>26</v>
      </c>
      <c r="C809" s="21">
        <v>16</v>
      </c>
      <c r="D809" s="22">
        <v>1328164</v>
      </c>
      <c r="E809" s="22">
        <v>79689.84</v>
      </c>
      <c r="F809" s="23">
        <v>1.2447471692465903E-4</v>
      </c>
    </row>
    <row r="810" spans="1:6" x14ac:dyDescent="0.2">
      <c r="A810" s="20" t="s">
        <v>397</v>
      </c>
      <c r="B810" s="24" t="s">
        <v>5</v>
      </c>
      <c r="C810" s="61" t="s">
        <v>762</v>
      </c>
      <c r="D810" s="62" t="s">
        <v>762</v>
      </c>
      <c r="E810" s="62" t="s">
        <v>762</v>
      </c>
      <c r="F810" s="63" t="s">
        <v>762</v>
      </c>
    </row>
    <row r="811" spans="1:6" x14ac:dyDescent="0.2">
      <c r="A811" s="20" t="s">
        <v>397</v>
      </c>
      <c r="B811" s="24" t="s">
        <v>1</v>
      </c>
      <c r="C811" s="61">
        <v>5</v>
      </c>
      <c r="D811" s="62">
        <v>1289237</v>
      </c>
      <c r="E811" s="62">
        <v>77354.22</v>
      </c>
      <c r="F811" s="63">
        <v>1.2082650231733177E-4</v>
      </c>
    </row>
    <row r="812" spans="1:6" x14ac:dyDescent="0.2">
      <c r="A812" s="20" t="s">
        <v>397</v>
      </c>
      <c r="B812" s="24" t="s">
        <v>7</v>
      </c>
      <c r="C812" s="21">
        <v>22</v>
      </c>
      <c r="D812" s="22">
        <v>1687058</v>
      </c>
      <c r="E812" s="22">
        <v>101223.48</v>
      </c>
      <c r="F812" s="23">
        <v>1.5811004287533874E-4</v>
      </c>
    </row>
    <row r="813" spans="1:6" x14ac:dyDescent="0.2">
      <c r="A813" s="20" t="s">
        <v>397</v>
      </c>
      <c r="B813" s="24" t="s">
        <v>3</v>
      </c>
      <c r="C813" s="21">
        <v>8</v>
      </c>
      <c r="D813" s="22">
        <v>2755459</v>
      </c>
      <c r="E813" s="22">
        <v>165327.54</v>
      </c>
      <c r="F813" s="23">
        <v>2.5823993047733868E-4</v>
      </c>
    </row>
    <row r="814" spans="1:6" x14ac:dyDescent="0.2">
      <c r="A814" s="20" t="s">
        <v>397</v>
      </c>
      <c r="B814" s="24" t="s">
        <v>2</v>
      </c>
      <c r="C814" s="61" t="s">
        <v>762</v>
      </c>
      <c r="D814" s="62" t="s">
        <v>762</v>
      </c>
      <c r="E814" s="62" t="s">
        <v>762</v>
      </c>
      <c r="F814" s="63" t="s">
        <v>762</v>
      </c>
    </row>
    <row r="815" spans="1:6" x14ac:dyDescent="0.2">
      <c r="A815" s="20" t="s">
        <v>397</v>
      </c>
      <c r="B815" s="24" t="s">
        <v>6</v>
      </c>
      <c r="C815" s="61" t="s">
        <v>762</v>
      </c>
      <c r="D815" s="62" t="s">
        <v>762</v>
      </c>
      <c r="E815" s="62" t="s">
        <v>762</v>
      </c>
      <c r="F815" s="63" t="s">
        <v>762</v>
      </c>
    </row>
    <row r="816" spans="1:6" x14ac:dyDescent="0.2">
      <c r="A816" s="20" t="s">
        <v>397</v>
      </c>
      <c r="B816" s="24" t="s">
        <v>10</v>
      </c>
      <c r="C816" s="21">
        <v>29</v>
      </c>
      <c r="D816" s="22">
        <v>985181</v>
      </c>
      <c r="E816" s="22">
        <v>59110.86</v>
      </c>
      <c r="F816" s="23">
        <v>9.2330560152626112E-5</v>
      </c>
    </row>
    <row r="817" spans="1:6" x14ac:dyDescent="0.2">
      <c r="A817" s="20" t="s">
        <v>397</v>
      </c>
      <c r="B817" s="24" t="s">
        <v>4</v>
      </c>
      <c r="C817" s="21">
        <v>9</v>
      </c>
      <c r="D817" s="22">
        <v>291215</v>
      </c>
      <c r="E817" s="22">
        <v>17472.900000000001</v>
      </c>
      <c r="F817" s="23">
        <v>2.7292491506481564E-5</v>
      </c>
    </row>
    <row r="818" spans="1:6" x14ac:dyDescent="0.2">
      <c r="A818" s="20" t="s">
        <v>397</v>
      </c>
      <c r="B818" s="24" t="s">
        <v>763</v>
      </c>
      <c r="C818" s="21">
        <v>73</v>
      </c>
      <c r="D818" s="22">
        <v>1292925</v>
      </c>
      <c r="E818" s="22">
        <v>75852.240000000005</v>
      </c>
      <c r="F818" s="23">
        <v>1.1848042488353972E-4</v>
      </c>
    </row>
    <row r="819" spans="1:6" x14ac:dyDescent="0.2">
      <c r="A819" s="20" t="s">
        <v>397</v>
      </c>
      <c r="B819" s="24" t="s">
        <v>8</v>
      </c>
      <c r="C819" s="21">
        <v>35</v>
      </c>
      <c r="D819" s="22">
        <v>325267</v>
      </c>
      <c r="E819" s="22">
        <v>19516.02</v>
      </c>
      <c r="F819" s="23">
        <v>3.0483824098479608E-5</v>
      </c>
    </row>
    <row r="820" spans="1:6" x14ac:dyDescent="0.2">
      <c r="A820" s="20" t="s">
        <v>397</v>
      </c>
      <c r="B820" s="24" t="s">
        <v>25</v>
      </c>
      <c r="C820" s="21">
        <v>7</v>
      </c>
      <c r="D820" s="22">
        <v>1178055</v>
      </c>
      <c r="E820" s="22">
        <v>70683.3</v>
      </c>
      <c r="F820" s="23">
        <v>1.1040659334741733E-4</v>
      </c>
    </row>
    <row r="821" spans="1:6" x14ac:dyDescent="0.2">
      <c r="A821" s="20" t="s">
        <v>397</v>
      </c>
      <c r="B821" s="24" t="s">
        <v>26</v>
      </c>
      <c r="C821" s="21">
        <v>8</v>
      </c>
      <c r="D821" s="22">
        <v>577253</v>
      </c>
      <c r="E821" s="22">
        <v>34635.18</v>
      </c>
      <c r="F821" s="23">
        <v>5.4099797742530439E-5</v>
      </c>
    </row>
    <row r="822" spans="1:6" x14ac:dyDescent="0.2">
      <c r="A822" s="20" t="s">
        <v>534</v>
      </c>
      <c r="B822" s="24" t="s">
        <v>5</v>
      </c>
      <c r="C822" s="61" t="s">
        <v>762</v>
      </c>
      <c r="D822" s="62" t="s">
        <v>762</v>
      </c>
      <c r="E822" s="62" t="s">
        <v>762</v>
      </c>
      <c r="F822" s="63" t="s">
        <v>762</v>
      </c>
    </row>
    <row r="823" spans="1:6" x14ac:dyDescent="0.2">
      <c r="A823" s="20" t="s">
        <v>534</v>
      </c>
      <c r="B823" s="24" t="s">
        <v>1</v>
      </c>
      <c r="C823" s="21">
        <v>7</v>
      </c>
      <c r="D823" s="22">
        <v>1945088</v>
      </c>
      <c r="E823" s="22">
        <v>116705.28</v>
      </c>
      <c r="F823" s="23">
        <v>1.8229245649901003E-4</v>
      </c>
    </row>
    <row r="824" spans="1:6" x14ac:dyDescent="0.2">
      <c r="A824" s="20" t="s">
        <v>534</v>
      </c>
      <c r="B824" s="24" t="s">
        <v>7</v>
      </c>
      <c r="C824" s="21">
        <v>25</v>
      </c>
      <c r="D824" s="22">
        <v>2318837</v>
      </c>
      <c r="E824" s="22">
        <v>139130.22</v>
      </c>
      <c r="F824" s="23">
        <v>2.1731998395486217E-4</v>
      </c>
    </row>
    <row r="825" spans="1:6" x14ac:dyDescent="0.2">
      <c r="A825" s="20" t="s">
        <v>534</v>
      </c>
      <c r="B825" s="24" t="s">
        <v>3</v>
      </c>
      <c r="C825" s="21">
        <v>9</v>
      </c>
      <c r="D825" s="22">
        <v>3806109</v>
      </c>
      <c r="E825" s="22">
        <v>228366.54</v>
      </c>
      <c r="F825" s="23">
        <v>3.5670620522721368E-4</v>
      </c>
    </row>
    <row r="826" spans="1:6" x14ac:dyDescent="0.2">
      <c r="A826" s="20" t="s">
        <v>534</v>
      </c>
      <c r="B826" s="24" t="s">
        <v>2</v>
      </c>
      <c r="C826" s="61" t="s">
        <v>762</v>
      </c>
      <c r="D826" s="62" t="s">
        <v>762</v>
      </c>
      <c r="E826" s="62" t="s">
        <v>762</v>
      </c>
      <c r="F826" s="63" t="s">
        <v>762</v>
      </c>
    </row>
    <row r="827" spans="1:6" x14ac:dyDescent="0.2">
      <c r="A827" s="20" t="s">
        <v>534</v>
      </c>
      <c r="B827" s="24" t="s">
        <v>6</v>
      </c>
      <c r="C827" s="61" t="s">
        <v>762</v>
      </c>
      <c r="D827" s="62" t="s">
        <v>762</v>
      </c>
      <c r="E827" s="62" t="s">
        <v>762</v>
      </c>
      <c r="F827" s="63" t="s">
        <v>762</v>
      </c>
    </row>
    <row r="828" spans="1:6" x14ac:dyDescent="0.2">
      <c r="A828" s="20" t="s">
        <v>534</v>
      </c>
      <c r="B828" s="24" t="s">
        <v>10</v>
      </c>
      <c r="C828" s="21">
        <v>41</v>
      </c>
      <c r="D828" s="22">
        <v>1674850</v>
      </c>
      <c r="E828" s="22">
        <v>100491</v>
      </c>
      <c r="F828" s="23">
        <v>1.5696591658956663E-4</v>
      </c>
    </row>
    <row r="829" spans="1:6" x14ac:dyDescent="0.2">
      <c r="A829" s="20" t="s">
        <v>534</v>
      </c>
      <c r="B829" s="24" t="s">
        <v>4</v>
      </c>
      <c r="C829" s="21">
        <v>12</v>
      </c>
      <c r="D829" s="22">
        <v>1026239</v>
      </c>
      <c r="E829" s="22">
        <v>61574.34</v>
      </c>
      <c r="F829" s="23">
        <v>9.6178490775269585E-5</v>
      </c>
    </row>
    <row r="830" spans="1:6" x14ac:dyDescent="0.2">
      <c r="A830" s="20" t="s">
        <v>534</v>
      </c>
      <c r="B830" s="24" t="s">
        <v>763</v>
      </c>
      <c r="C830" s="21">
        <v>106</v>
      </c>
      <c r="D830" s="22">
        <v>3471860</v>
      </c>
      <c r="E830" s="22">
        <v>203648.69</v>
      </c>
      <c r="F830" s="23">
        <v>3.1809717574822136E-4</v>
      </c>
    </row>
    <row r="831" spans="1:6" x14ac:dyDescent="0.2">
      <c r="A831" s="20" t="s">
        <v>534</v>
      </c>
      <c r="B831" s="24" t="s">
        <v>8</v>
      </c>
      <c r="C831" s="21">
        <v>44</v>
      </c>
      <c r="D831" s="22">
        <v>617103</v>
      </c>
      <c r="E831" s="22">
        <v>37026.18</v>
      </c>
      <c r="F831" s="23">
        <v>5.7834515344760032E-5</v>
      </c>
    </row>
    <row r="832" spans="1:6" x14ac:dyDescent="0.2">
      <c r="A832" s="20" t="s">
        <v>534</v>
      </c>
      <c r="B832" s="24" t="s">
        <v>25</v>
      </c>
      <c r="C832" s="21">
        <v>22</v>
      </c>
      <c r="D832" s="22">
        <v>2688472</v>
      </c>
      <c r="E832" s="22">
        <v>161308.32</v>
      </c>
      <c r="F832" s="23">
        <v>2.5196194984947033E-4</v>
      </c>
    </row>
    <row r="833" spans="1:6" x14ac:dyDescent="0.2">
      <c r="A833" s="20" t="s">
        <v>534</v>
      </c>
      <c r="B833" s="24" t="s">
        <v>26</v>
      </c>
      <c r="C833" s="21">
        <v>16</v>
      </c>
      <c r="D833" s="22">
        <v>2088165</v>
      </c>
      <c r="E833" s="22">
        <v>125289.9</v>
      </c>
      <c r="F833" s="23">
        <v>1.9570154534152454E-4</v>
      </c>
    </row>
    <row r="834" spans="1:6" x14ac:dyDescent="0.2">
      <c r="A834" s="20" t="s">
        <v>538</v>
      </c>
      <c r="B834" s="24" t="s">
        <v>5</v>
      </c>
      <c r="C834" s="21">
        <v>11</v>
      </c>
      <c r="D834" s="22">
        <v>2221003</v>
      </c>
      <c r="E834" s="22">
        <v>133260.18</v>
      </c>
      <c r="F834" s="23">
        <v>2.0815104137276606E-4</v>
      </c>
    </row>
    <row r="835" spans="1:6" x14ac:dyDescent="0.2">
      <c r="A835" s="20" t="s">
        <v>538</v>
      </c>
      <c r="B835" s="24" t="s">
        <v>1</v>
      </c>
      <c r="C835" s="21">
        <v>14</v>
      </c>
      <c r="D835" s="22">
        <v>14897662</v>
      </c>
      <c r="E835" s="22">
        <v>893859.72</v>
      </c>
      <c r="F835" s="23">
        <v>1.396199761693021E-3</v>
      </c>
    </row>
    <row r="836" spans="1:6" x14ac:dyDescent="0.2">
      <c r="A836" s="20" t="s">
        <v>538</v>
      </c>
      <c r="B836" s="24" t="s">
        <v>7</v>
      </c>
      <c r="C836" s="21">
        <v>107</v>
      </c>
      <c r="D836" s="22">
        <v>13424605</v>
      </c>
      <c r="E836" s="22">
        <v>805476.3</v>
      </c>
      <c r="F836" s="23">
        <v>1.2581457615176758E-3</v>
      </c>
    </row>
    <row r="837" spans="1:6" x14ac:dyDescent="0.2">
      <c r="A837" s="20" t="s">
        <v>538</v>
      </c>
      <c r="B837" s="24" t="s">
        <v>3</v>
      </c>
      <c r="C837" s="21">
        <v>41</v>
      </c>
      <c r="D837" s="22">
        <v>12841947</v>
      </c>
      <c r="E837" s="22">
        <v>770516.82</v>
      </c>
      <c r="F837" s="23">
        <v>1.2035394104843032E-3</v>
      </c>
    </row>
    <row r="838" spans="1:6" x14ac:dyDescent="0.2">
      <c r="A838" s="20" t="s">
        <v>538</v>
      </c>
      <c r="B838" s="24" t="s">
        <v>2</v>
      </c>
      <c r="C838" s="21">
        <v>13</v>
      </c>
      <c r="D838" s="22">
        <v>13804739</v>
      </c>
      <c r="E838" s="22">
        <v>828284.34</v>
      </c>
      <c r="F838" s="23">
        <v>1.2937716872643743E-3</v>
      </c>
    </row>
    <row r="839" spans="1:6" x14ac:dyDescent="0.2">
      <c r="A839" s="20" t="s">
        <v>538</v>
      </c>
      <c r="B839" s="24" t="s">
        <v>6</v>
      </c>
      <c r="C839" s="21">
        <v>14</v>
      </c>
      <c r="D839" s="22">
        <v>1676320</v>
      </c>
      <c r="E839" s="22">
        <v>100579.2</v>
      </c>
      <c r="F839" s="23">
        <v>1.5710368408957358E-4</v>
      </c>
    </row>
    <row r="840" spans="1:6" x14ac:dyDescent="0.2">
      <c r="A840" s="20" t="s">
        <v>538</v>
      </c>
      <c r="B840" s="24" t="s">
        <v>10</v>
      </c>
      <c r="C840" s="21">
        <v>144</v>
      </c>
      <c r="D840" s="22">
        <v>17341894</v>
      </c>
      <c r="E840" s="22">
        <v>1040513.64</v>
      </c>
      <c r="F840" s="23">
        <v>1.6252716882760284E-3</v>
      </c>
    </row>
    <row r="841" spans="1:6" x14ac:dyDescent="0.2">
      <c r="A841" s="20" t="s">
        <v>538</v>
      </c>
      <c r="B841" s="24" t="s">
        <v>4</v>
      </c>
      <c r="C841" s="21">
        <v>26</v>
      </c>
      <c r="D841" s="22">
        <v>5191135</v>
      </c>
      <c r="E841" s="22">
        <v>311468.09999999998</v>
      </c>
      <c r="F841" s="23">
        <v>4.8650999397867263E-4</v>
      </c>
    </row>
    <row r="842" spans="1:6" x14ac:dyDescent="0.2">
      <c r="A842" s="20" t="s">
        <v>538</v>
      </c>
      <c r="B842" s="24" t="s">
        <v>763</v>
      </c>
      <c r="C842" s="21">
        <v>365</v>
      </c>
      <c r="D842" s="22">
        <v>13735052</v>
      </c>
      <c r="E842" s="22">
        <v>804132.56</v>
      </c>
      <c r="F842" s="23">
        <v>1.2560468533492023E-3</v>
      </c>
    </row>
    <row r="843" spans="1:6" x14ac:dyDescent="0.2">
      <c r="A843" s="20" t="s">
        <v>538</v>
      </c>
      <c r="B843" s="24" t="s">
        <v>8</v>
      </c>
      <c r="C843" s="21">
        <v>140</v>
      </c>
      <c r="D843" s="22">
        <v>5335529</v>
      </c>
      <c r="E843" s="22">
        <v>320131.74</v>
      </c>
      <c r="F843" s="23">
        <v>5.0004251125486691E-4</v>
      </c>
    </row>
    <row r="844" spans="1:6" x14ac:dyDescent="0.2">
      <c r="A844" s="20" t="s">
        <v>538</v>
      </c>
      <c r="B844" s="24" t="s">
        <v>25</v>
      </c>
      <c r="C844" s="21">
        <v>40</v>
      </c>
      <c r="D844" s="22">
        <v>20810541</v>
      </c>
      <c r="E844" s="22">
        <v>1248632.46</v>
      </c>
      <c r="F844" s="23">
        <v>1.9503511614710311E-3</v>
      </c>
    </row>
    <row r="845" spans="1:6" x14ac:dyDescent="0.2">
      <c r="A845" s="20" t="s">
        <v>538</v>
      </c>
      <c r="B845" s="24" t="s">
        <v>26</v>
      </c>
      <c r="C845" s="21">
        <v>38</v>
      </c>
      <c r="D845" s="22">
        <v>4564839</v>
      </c>
      <c r="E845" s="22">
        <v>273882.26</v>
      </c>
      <c r="F845" s="23">
        <v>4.2780129542468483E-4</v>
      </c>
    </row>
    <row r="846" spans="1:6" x14ac:dyDescent="0.2">
      <c r="A846" s="20" t="s">
        <v>543</v>
      </c>
      <c r="B846" s="24" t="s">
        <v>5</v>
      </c>
      <c r="C846" s="21">
        <v>7</v>
      </c>
      <c r="D846" s="22">
        <v>366458</v>
      </c>
      <c r="E846" s="22">
        <v>21987.48</v>
      </c>
      <c r="F846" s="23">
        <v>3.4344219399695143E-5</v>
      </c>
    </row>
    <row r="847" spans="1:6" x14ac:dyDescent="0.2">
      <c r="A847" s="20" t="s">
        <v>543</v>
      </c>
      <c r="B847" s="24" t="s">
        <v>1</v>
      </c>
      <c r="C847" s="21">
        <v>9</v>
      </c>
      <c r="D847" s="22">
        <v>2733571</v>
      </c>
      <c r="E847" s="22">
        <v>164014.26</v>
      </c>
      <c r="F847" s="23">
        <v>2.5618860051805132E-4</v>
      </c>
    </row>
    <row r="848" spans="1:6" x14ac:dyDescent="0.2">
      <c r="A848" s="20" t="s">
        <v>543</v>
      </c>
      <c r="B848" s="24" t="s">
        <v>7</v>
      </c>
      <c r="C848" s="21">
        <v>31</v>
      </c>
      <c r="D848" s="22">
        <v>3106788</v>
      </c>
      <c r="E848" s="22">
        <v>186407.28</v>
      </c>
      <c r="F848" s="23">
        <v>2.9116626925961518E-4</v>
      </c>
    </row>
    <row r="849" spans="1:6" x14ac:dyDescent="0.2">
      <c r="A849" s="20" t="s">
        <v>543</v>
      </c>
      <c r="B849" s="24" t="s">
        <v>3</v>
      </c>
      <c r="C849" s="21">
        <v>25</v>
      </c>
      <c r="D849" s="22">
        <v>5367581</v>
      </c>
      <c r="E849" s="22">
        <v>322054.86</v>
      </c>
      <c r="F849" s="23">
        <v>5.0304640507134522E-4</v>
      </c>
    </row>
    <row r="850" spans="1:6" x14ac:dyDescent="0.2">
      <c r="A850" s="20" t="s">
        <v>543</v>
      </c>
      <c r="B850" s="24" t="s">
        <v>2</v>
      </c>
      <c r="C850" s="21">
        <v>7</v>
      </c>
      <c r="D850" s="22">
        <v>802721</v>
      </c>
      <c r="E850" s="22">
        <v>48163.26</v>
      </c>
      <c r="F850" s="23">
        <v>7.5230520661965863E-5</v>
      </c>
    </row>
    <row r="851" spans="1:6" x14ac:dyDescent="0.2">
      <c r="A851" s="20" t="s">
        <v>543</v>
      </c>
      <c r="B851" s="24" t="s">
        <v>6</v>
      </c>
      <c r="C851" s="21">
        <v>11</v>
      </c>
      <c r="D851" s="22">
        <v>585253</v>
      </c>
      <c r="E851" s="22">
        <v>35115.18</v>
      </c>
      <c r="F851" s="23">
        <v>5.4849552844609152E-5</v>
      </c>
    </row>
    <row r="852" spans="1:6" x14ac:dyDescent="0.2">
      <c r="A852" s="20" t="s">
        <v>543</v>
      </c>
      <c r="B852" s="24" t="s">
        <v>10</v>
      </c>
      <c r="C852" s="21">
        <v>74</v>
      </c>
      <c r="D852" s="22">
        <v>2500824</v>
      </c>
      <c r="E852" s="22">
        <v>150049.44</v>
      </c>
      <c r="F852" s="23">
        <v>2.3437569417511202E-4</v>
      </c>
    </row>
    <row r="853" spans="1:6" x14ac:dyDescent="0.2">
      <c r="A853" s="20" t="s">
        <v>543</v>
      </c>
      <c r="B853" s="24" t="s">
        <v>4</v>
      </c>
      <c r="C853" s="21">
        <v>13</v>
      </c>
      <c r="D853" s="22">
        <v>1358438</v>
      </c>
      <c r="E853" s="22">
        <v>80948.740000000005</v>
      </c>
      <c r="F853" s="23">
        <v>1.2644110587884007E-4</v>
      </c>
    </row>
    <row r="854" spans="1:6" x14ac:dyDescent="0.2">
      <c r="A854" s="20" t="s">
        <v>543</v>
      </c>
      <c r="B854" s="24" t="s">
        <v>763</v>
      </c>
      <c r="C854" s="21">
        <v>166</v>
      </c>
      <c r="D854" s="22">
        <v>5015142</v>
      </c>
      <c r="E854" s="22">
        <v>293843.32</v>
      </c>
      <c r="F854" s="23">
        <v>4.5898026746197504E-4</v>
      </c>
    </row>
    <row r="855" spans="1:6" x14ac:dyDescent="0.2">
      <c r="A855" s="20" t="s">
        <v>543</v>
      </c>
      <c r="B855" s="24" t="s">
        <v>8</v>
      </c>
      <c r="C855" s="21">
        <v>76</v>
      </c>
      <c r="D855" s="22">
        <v>2268448</v>
      </c>
      <c r="E855" s="22">
        <v>136106.88</v>
      </c>
      <c r="F855" s="23">
        <v>2.1259755772503166E-4</v>
      </c>
    </row>
    <row r="856" spans="1:6" x14ac:dyDescent="0.2">
      <c r="A856" s="20" t="s">
        <v>543</v>
      </c>
      <c r="B856" s="24" t="s">
        <v>25</v>
      </c>
      <c r="C856" s="21">
        <v>31</v>
      </c>
      <c r="D856" s="22">
        <v>3819605</v>
      </c>
      <c r="E856" s="22">
        <v>229176.3</v>
      </c>
      <c r="F856" s="23">
        <v>3.5797104208442048E-4</v>
      </c>
    </row>
    <row r="857" spans="1:6" x14ac:dyDescent="0.2">
      <c r="A857" s="20" t="s">
        <v>543</v>
      </c>
      <c r="B857" s="24" t="s">
        <v>26</v>
      </c>
      <c r="C857" s="21">
        <v>39</v>
      </c>
      <c r="D857" s="22">
        <v>6294400</v>
      </c>
      <c r="E857" s="22">
        <v>377664</v>
      </c>
      <c r="F857" s="23">
        <v>5.8990731431553169E-4</v>
      </c>
    </row>
    <row r="858" spans="1:6" x14ac:dyDescent="0.2">
      <c r="A858" s="20" t="s">
        <v>170</v>
      </c>
      <c r="B858" s="24" t="s">
        <v>5</v>
      </c>
      <c r="C858" s="61" t="s">
        <v>762</v>
      </c>
      <c r="D858" s="62" t="s">
        <v>762</v>
      </c>
      <c r="E858" s="62" t="s">
        <v>762</v>
      </c>
      <c r="F858" s="63" t="s">
        <v>762</v>
      </c>
    </row>
    <row r="859" spans="1:6" x14ac:dyDescent="0.2">
      <c r="A859" s="20" t="s">
        <v>170</v>
      </c>
      <c r="B859" s="24" t="s">
        <v>1</v>
      </c>
      <c r="C859" s="61" t="s">
        <v>762</v>
      </c>
      <c r="D859" s="62" t="s">
        <v>762</v>
      </c>
      <c r="E859" s="62" t="s">
        <v>762</v>
      </c>
      <c r="F859" s="63" t="s">
        <v>762</v>
      </c>
    </row>
    <row r="860" spans="1:6" x14ac:dyDescent="0.2">
      <c r="A860" s="20" t="s">
        <v>170</v>
      </c>
      <c r="B860" s="24" t="s">
        <v>7</v>
      </c>
      <c r="C860" s="21">
        <v>10</v>
      </c>
      <c r="D860" s="22">
        <v>743017</v>
      </c>
      <c r="E860" s="22">
        <v>44581.02</v>
      </c>
      <c r="F860" s="23">
        <v>6.9635098335152419E-5</v>
      </c>
    </row>
    <row r="861" spans="1:6" x14ac:dyDescent="0.2">
      <c r="A861" s="20" t="s">
        <v>170</v>
      </c>
      <c r="B861" s="24" t="s">
        <v>3</v>
      </c>
      <c r="C861" s="72">
        <v>5</v>
      </c>
      <c r="D861" s="73">
        <v>860843</v>
      </c>
      <c r="E861" s="73">
        <v>51650.58</v>
      </c>
      <c r="F861" s="74">
        <v>8.0677678917343229E-5</v>
      </c>
    </row>
    <row r="862" spans="1:6" x14ac:dyDescent="0.2">
      <c r="A862" s="20" t="s">
        <v>170</v>
      </c>
      <c r="B862" s="24" t="s">
        <v>2</v>
      </c>
      <c r="C862" s="61" t="s">
        <v>762</v>
      </c>
      <c r="D862" s="62" t="s">
        <v>762</v>
      </c>
      <c r="E862" s="62" t="s">
        <v>762</v>
      </c>
      <c r="F862" s="63" t="s">
        <v>762</v>
      </c>
    </row>
    <row r="863" spans="1:6" x14ac:dyDescent="0.2">
      <c r="A863" s="20" t="s">
        <v>170</v>
      </c>
      <c r="B863" s="24" t="s">
        <v>6</v>
      </c>
      <c r="C863" s="61" t="s">
        <v>762</v>
      </c>
      <c r="D863" s="62" t="s">
        <v>762</v>
      </c>
      <c r="E863" s="62" t="s">
        <v>762</v>
      </c>
      <c r="F863" s="63" t="s">
        <v>762</v>
      </c>
    </row>
    <row r="864" spans="1:6" x14ac:dyDescent="0.2">
      <c r="A864" s="20" t="s">
        <v>170</v>
      </c>
      <c r="B864" s="24" t="s">
        <v>10</v>
      </c>
      <c r="C864" s="21">
        <v>35</v>
      </c>
      <c r="D864" s="22">
        <v>4947702</v>
      </c>
      <c r="E864" s="22">
        <v>296862.12</v>
      </c>
      <c r="F864" s="23">
        <v>4.6369560225813174E-4</v>
      </c>
    </row>
    <row r="865" spans="1:6" x14ac:dyDescent="0.2">
      <c r="A865" s="20" t="s">
        <v>170</v>
      </c>
      <c r="B865" s="24" t="s">
        <v>4</v>
      </c>
      <c r="C865" s="61" t="s">
        <v>762</v>
      </c>
      <c r="D865" s="62" t="s">
        <v>762</v>
      </c>
      <c r="E865" s="62" t="s">
        <v>762</v>
      </c>
      <c r="F865" s="63" t="s">
        <v>762</v>
      </c>
    </row>
    <row r="866" spans="1:6" x14ac:dyDescent="0.2">
      <c r="A866" s="20" t="s">
        <v>170</v>
      </c>
      <c r="B866" s="24" t="s">
        <v>763</v>
      </c>
      <c r="C866" s="21">
        <v>81</v>
      </c>
      <c r="D866" s="22">
        <v>1558216</v>
      </c>
      <c r="E866" s="22">
        <v>90917.86</v>
      </c>
      <c r="F866" s="23">
        <v>1.4201276959391286E-4</v>
      </c>
    </row>
    <row r="867" spans="1:6" x14ac:dyDescent="0.2">
      <c r="A867" s="20" t="s">
        <v>170</v>
      </c>
      <c r="B867" s="24" t="s">
        <v>8</v>
      </c>
      <c r="C867" s="21">
        <v>23</v>
      </c>
      <c r="D867" s="22">
        <v>646192</v>
      </c>
      <c r="E867" s="22">
        <v>38771.519999999997</v>
      </c>
      <c r="F867" s="23">
        <v>6.0560718615305984E-5</v>
      </c>
    </row>
    <row r="868" spans="1:6" x14ac:dyDescent="0.2">
      <c r="A868" s="20" t="s">
        <v>170</v>
      </c>
      <c r="B868" s="24" t="s">
        <v>25</v>
      </c>
      <c r="C868" s="21">
        <v>23</v>
      </c>
      <c r="D868" s="22">
        <v>3900068</v>
      </c>
      <c r="E868" s="22">
        <v>234004.08</v>
      </c>
      <c r="F868" s="23">
        <v>3.6551198518174039E-4</v>
      </c>
    </row>
    <row r="869" spans="1:6" x14ac:dyDescent="0.2">
      <c r="A869" s="20" t="s">
        <v>170</v>
      </c>
      <c r="B869" s="24" t="s">
        <v>26</v>
      </c>
      <c r="C869" s="21">
        <v>6</v>
      </c>
      <c r="D869" s="22">
        <v>3389805</v>
      </c>
      <c r="E869" s="22">
        <v>203388.3</v>
      </c>
      <c r="F869" s="23">
        <v>3.1769044922524156E-4</v>
      </c>
    </row>
    <row r="870" spans="1:6" x14ac:dyDescent="0.2">
      <c r="A870" s="20" t="s">
        <v>555</v>
      </c>
      <c r="B870" s="24" t="s">
        <v>5</v>
      </c>
      <c r="C870" s="21">
        <v>7</v>
      </c>
      <c r="D870" s="22">
        <v>416194</v>
      </c>
      <c r="E870" s="22">
        <v>24971.64</v>
      </c>
      <c r="F870" s="23">
        <v>3.9005446869318503E-5</v>
      </c>
    </row>
    <row r="871" spans="1:6" x14ac:dyDescent="0.2">
      <c r="A871" s="20" t="s">
        <v>555</v>
      </c>
      <c r="B871" s="24" t="s">
        <v>1</v>
      </c>
      <c r="C871" s="21">
        <v>8</v>
      </c>
      <c r="D871" s="22">
        <v>3090796</v>
      </c>
      <c r="E871" s="22">
        <v>185447.76</v>
      </c>
      <c r="F871" s="23">
        <v>2.8966750881055989E-4</v>
      </c>
    </row>
    <row r="872" spans="1:6" x14ac:dyDescent="0.2">
      <c r="A872" s="20" t="s">
        <v>555</v>
      </c>
      <c r="B872" s="24" t="s">
        <v>7</v>
      </c>
      <c r="C872" s="21">
        <v>35</v>
      </c>
      <c r="D872" s="22">
        <v>3409032</v>
      </c>
      <c r="E872" s="22">
        <v>204541.92</v>
      </c>
      <c r="F872" s="23">
        <v>3.1949239189370005E-4</v>
      </c>
    </row>
    <row r="873" spans="1:6" x14ac:dyDescent="0.2">
      <c r="A873" s="20" t="s">
        <v>555</v>
      </c>
      <c r="B873" s="24" t="s">
        <v>3</v>
      </c>
      <c r="C873" s="21">
        <v>10</v>
      </c>
      <c r="D873" s="22">
        <v>3813606</v>
      </c>
      <c r="E873" s="22">
        <v>228816.36</v>
      </c>
      <c r="F873" s="23">
        <v>3.5740881947724917E-4</v>
      </c>
    </row>
    <row r="874" spans="1:6" x14ac:dyDescent="0.2">
      <c r="A874" s="20" t="s">
        <v>555</v>
      </c>
      <c r="B874" s="24" t="s">
        <v>2</v>
      </c>
      <c r="C874" s="21">
        <v>6</v>
      </c>
      <c r="D874" s="22">
        <v>6182004</v>
      </c>
      <c r="E874" s="22">
        <v>370920.24</v>
      </c>
      <c r="F874" s="23">
        <v>5.7937363000887677E-4</v>
      </c>
    </row>
    <row r="875" spans="1:6" x14ac:dyDescent="0.2">
      <c r="A875" s="20" t="s">
        <v>555</v>
      </c>
      <c r="B875" s="24" t="s">
        <v>6</v>
      </c>
      <c r="C875" s="21">
        <v>7</v>
      </c>
      <c r="D875" s="22">
        <v>561353</v>
      </c>
      <c r="E875" s="22">
        <v>33681.18</v>
      </c>
      <c r="F875" s="23">
        <v>5.2609659477148994E-5</v>
      </c>
    </row>
    <row r="876" spans="1:6" x14ac:dyDescent="0.2">
      <c r="A876" s="20" t="s">
        <v>555</v>
      </c>
      <c r="B876" s="24" t="s">
        <v>10</v>
      </c>
      <c r="C876" s="21">
        <v>63</v>
      </c>
      <c r="D876" s="22">
        <v>3749990</v>
      </c>
      <c r="E876" s="22">
        <v>224999.4</v>
      </c>
      <c r="F876" s="23">
        <v>3.5144676690551928E-4</v>
      </c>
    </row>
    <row r="877" spans="1:6" x14ac:dyDescent="0.2">
      <c r="A877" s="20" t="s">
        <v>555</v>
      </c>
      <c r="B877" s="24" t="s">
        <v>4</v>
      </c>
      <c r="C877" s="21">
        <v>14</v>
      </c>
      <c r="D877" s="22">
        <v>1603587</v>
      </c>
      <c r="E877" s="22">
        <v>96215.22</v>
      </c>
      <c r="F877" s="23">
        <v>1.5028719185963721E-4</v>
      </c>
    </row>
    <row r="878" spans="1:6" x14ac:dyDescent="0.2">
      <c r="A878" s="20" t="s">
        <v>555</v>
      </c>
      <c r="B878" s="24" t="s">
        <v>763</v>
      </c>
      <c r="C878" s="21">
        <v>160</v>
      </c>
      <c r="D878" s="22">
        <v>3533931</v>
      </c>
      <c r="E878" s="22">
        <v>205613.05</v>
      </c>
      <c r="F878" s="23">
        <v>3.211654860238866E-4</v>
      </c>
    </row>
    <row r="879" spans="1:6" x14ac:dyDescent="0.2">
      <c r="A879" s="20" t="s">
        <v>555</v>
      </c>
      <c r="B879" s="24" t="s">
        <v>8</v>
      </c>
      <c r="C879" s="21">
        <v>66</v>
      </c>
      <c r="D879" s="22">
        <v>1769122</v>
      </c>
      <c r="E879" s="22">
        <v>106147.32</v>
      </c>
      <c r="F879" s="23">
        <v>1.658010307124622E-4</v>
      </c>
    </row>
    <row r="880" spans="1:6" x14ac:dyDescent="0.2">
      <c r="A880" s="20" t="s">
        <v>555</v>
      </c>
      <c r="B880" s="24" t="s">
        <v>25</v>
      </c>
      <c r="C880" s="21">
        <v>26</v>
      </c>
      <c r="D880" s="22">
        <v>2918017</v>
      </c>
      <c r="E880" s="22">
        <v>175081.02</v>
      </c>
      <c r="F880" s="23">
        <v>2.7347476671280257E-4</v>
      </c>
    </row>
    <row r="881" spans="1:6" x14ac:dyDescent="0.2">
      <c r="A881" s="20" t="s">
        <v>555</v>
      </c>
      <c r="B881" s="24" t="s">
        <v>26</v>
      </c>
      <c r="C881" s="21">
        <v>25</v>
      </c>
      <c r="D881" s="22">
        <v>2906144</v>
      </c>
      <c r="E881" s="22">
        <v>174368.64000000001</v>
      </c>
      <c r="F881" s="23">
        <v>2.7236203642193004E-4</v>
      </c>
    </row>
    <row r="882" spans="1:6" x14ac:dyDescent="0.2">
      <c r="A882" s="20" t="s">
        <v>560</v>
      </c>
      <c r="B882" s="24" t="s">
        <v>5</v>
      </c>
      <c r="C882" s="61" t="s">
        <v>762</v>
      </c>
      <c r="D882" s="62" t="s">
        <v>762</v>
      </c>
      <c r="E882" s="62" t="s">
        <v>762</v>
      </c>
      <c r="F882" s="63" t="s">
        <v>762</v>
      </c>
    </row>
    <row r="883" spans="1:6" x14ac:dyDescent="0.2">
      <c r="A883" s="20" t="s">
        <v>560</v>
      </c>
      <c r="B883" s="24" t="s">
        <v>1</v>
      </c>
      <c r="C883" s="21">
        <v>7</v>
      </c>
      <c r="D883" s="22">
        <v>600970</v>
      </c>
      <c r="E883" s="22">
        <v>36058.199999999997</v>
      </c>
      <c r="F883" s="23">
        <v>5.6322540462030538E-5</v>
      </c>
    </row>
    <row r="884" spans="1:6" x14ac:dyDescent="0.2">
      <c r="A884" s="20" t="s">
        <v>560</v>
      </c>
      <c r="B884" s="24" t="s">
        <v>7</v>
      </c>
      <c r="C884" s="21">
        <v>31</v>
      </c>
      <c r="D884" s="22">
        <v>2289789</v>
      </c>
      <c r="E884" s="22">
        <v>137387.34</v>
      </c>
      <c r="F884" s="23">
        <v>2.1459762317921436E-4</v>
      </c>
    </row>
    <row r="885" spans="1:6" x14ac:dyDescent="0.2">
      <c r="A885" s="20" t="s">
        <v>560</v>
      </c>
      <c r="B885" s="24" t="s">
        <v>3</v>
      </c>
      <c r="C885" s="21">
        <v>13</v>
      </c>
      <c r="D885" s="22">
        <v>2594917</v>
      </c>
      <c r="E885" s="22">
        <v>155695.01999999999</v>
      </c>
      <c r="F885" s="23">
        <v>2.4319403252759855E-4</v>
      </c>
    </row>
    <row r="886" spans="1:6" x14ac:dyDescent="0.2">
      <c r="A886" s="20" t="s">
        <v>560</v>
      </c>
      <c r="B886" s="24" t="s">
        <v>2</v>
      </c>
      <c r="C886" s="61" t="s">
        <v>762</v>
      </c>
      <c r="D886" s="62" t="s">
        <v>762</v>
      </c>
      <c r="E886" s="62" t="s">
        <v>762</v>
      </c>
      <c r="F886" s="63" t="s">
        <v>762</v>
      </c>
    </row>
    <row r="887" spans="1:6" x14ac:dyDescent="0.2">
      <c r="A887" s="20" t="s">
        <v>560</v>
      </c>
      <c r="B887" s="24" t="s">
        <v>6</v>
      </c>
      <c r="C887" s="21">
        <v>5</v>
      </c>
      <c r="D887" s="22">
        <v>106063</v>
      </c>
      <c r="E887" s="22">
        <v>6363.78</v>
      </c>
      <c r="F887" s="23">
        <v>9.9401594239718212E-6</v>
      </c>
    </row>
    <row r="888" spans="1:6" x14ac:dyDescent="0.2">
      <c r="A888" s="20" t="s">
        <v>560</v>
      </c>
      <c r="B888" s="24" t="s">
        <v>10</v>
      </c>
      <c r="C888" s="21">
        <v>50</v>
      </c>
      <c r="D888" s="22">
        <v>17763008</v>
      </c>
      <c r="E888" s="22">
        <v>1065780.48</v>
      </c>
      <c r="F888" s="23">
        <v>1.6647382345331252E-3</v>
      </c>
    </row>
    <row r="889" spans="1:6" x14ac:dyDescent="0.2">
      <c r="A889" s="20" t="s">
        <v>560</v>
      </c>
      <c r="B889" s="24" t="s">
        <v>4</v>
      </c>
      <c r="C889" s="21">
        <v>11</v>
      </c>
      <c r="D889" s="22">
        <v>734734</v>
      </c>
      <c r="E889" s="22">
        <v>44084.04</v>
      </c>
      <c r="F889" s="23">
        <v>6.8858820646337666E-5</v>
      </c>
    </row>
    <row r="890" spans="1:6" x14ac:dyDescent="0.2">
      <c r="A890" s="20" t="s">
        <v>560</v>
      </c>
      <c r="B890" s="24" t="s">
        <v>763</v>
      </c>
      <c r="C890" s="21">
        <v>125</v>
      </c>
      <c r="D890" s="22">
        <v>3711073</v>
      </c>
      <c r="E890" s="22">
        <v>213091.3</v>
      </c>
      <c r="F890" s="23">
        <v>3.3284643621580358E-4</v>
      </c>
    </row>
    <row r="891" spans="1:6" x14ac:dyDescent="0.2">
      <c r="A891" s="20" t="s">
        <v>560</v>
      </c>
      <c r="B891" s="24" t="s">
        <v>8</v>
      </c>
      <c r="C891" s="21">
        <v>51</v>
      </c>
      <c r="D891" s="22">
        <v>841164</v>
      </c>
      <c r="E891" s="22">
        <v>50469.84</v>
      </c>
      <c r="F891" s="23">
        <v>7.8833375085617346E-5</v>
      </c>
    </row>
    <row r="892" spans="1:6" x14ac:dyDescent="0.2">
      <c r="A892" s="20" t="s">
        <v>560</v>
      </c>
      <c r="B892" s="24" t="s">
        <v>25</v>
      </c>
      <c r="C892" s="21">
        <v>22</v>
      </c>
      <c r="D892" s="22">
        <v>1707692</v>
      </c>
      <c r="E892" s="22">
        <v>102461.52</v>
      </c>
      <c r="F892" s="23">
        <v>1.6004384872237527E-4</v>
      </c>
    </row>
    <row r="893" spans="1:6" x14ac:dyDescent="0.2">
      <c r="A893" s="20" t="s">
        <v>560</v>
      </c>
      <c r="B893" s="24" t="s">
        <v>26</v>
      </c>
      <c r="C893" s="21">
        <v>20</v>
      </c>
      <c r="D893" s="22">
        <v>4394115</v>
      </c>
      <c r="E893" s="22">
        <v>263646.90000000002</v>
      </c>
      <c r="F893" s="23">
        <v>4.1181376754632573E-4</v>
      </c>
    </row>
    <row r="894" spans="1:6" x14ac:dyDescent="0.2">
      <c r="A894" s="20" t="s">
        <v>155</v>
      </c>
      <c r="B894" s="24" t="s">
        <v>5</v>
      </c>
      <c r="C894" s="21">
        <v>8</v>
      </c>
      <c r="D894" s="22">
        <v>382386</v>
      </c>
      <c r="E894" s="22">
        <v>22943.16</v>
      </c>
      <c r="F894" s="23">
        <v>3.5836981807933856E-5</v>
      </c>
    </row>
    <row r="895" spans="1:6" x14ac:dyDescent="0.2">
      <c r="A895" s="20" t="s">
        <v>155</v>
      </c>
      <c r="B895" s="24" t="s">
        <v>1</v>
      </c>
      <c r="C895" s="21">
        <v>13</v>
      </c>
      <c r="D895" s="22">
        <v>2300981</v>
      </c>
      <c r="E895" s="22">
        <v>138058.85999999999</v>
      </c>
      <c r="F895" s="23">
        <v>2.1564653056702247E-4</v>
      </c>
    </row>
    <row r="896" spans="1:6" x14ac:dyDescent="0.2">
      <c r="A896" s="20" t="s">
        <v>155</v>
      </c>
      <c r="B896" s="24" t="s">
        <v>7</v>
      </c>
      <c r="C896" s="21">
        <v>57</v>
      </c>
      <c r="D896" s="22">
        <v>6396123</v>
      </c>
      <c r="E896" s="22">
        <v>383767.38</v>
      </c>
      <c r="F896" s="23">
        <v>5.9944073159662575E-4</v>
      </c>
    </row>
    <row r="897" spans="1:6" x14ac:dyDescent="0.2">
      <c r="A897" s="20" t="s">
        <v>155</v>
      </c>
      <c r="B897" s="24" t="s">
        <v>3</v>
      </c>
      <c r="C897" s="21">
        <v>24</v>
      </c>
      <c r="D897" s="22">
        <v>5869444</v>
      </c>
      <c r="E897" s="22">
        <v>352166.64</v>
      </c>
      <c r="F897" s="23">
        <v>5.5008069817066147E-4</v>
      </c>
    </row>
    <row r="898" spans="1:6" x14ac:dyDescent="0.2">
      <c r="A898" s="20" t="s">
        <v>155</v>
      </c>
      <c r="B898" s="24" t="s">
        <v>2</v>
      </c>
      <c r="C898" s="21">
        <v>5</v>
      </c>
      <c r="D898" s="22">
        <v>7823271</v>
      </c>
      <c r="E898" s="22">
        <v>469396.26</v>
      </c>
      <c r="F898" s="23">
        <v>7.3319216839930472E-4</v>
      </c>
    </row>
    <row r="899" spans="1:6" x14ac:dyDescent="0.2">
      <c r="A899" s="20" t="s">
        <v>155</v>
      </c>
      <c r="B899" s="24" t="s">
        <v>6</v>
      </c>
      <c r="C899" s="21">
        <v>5</v>
      </c>
      <c r="D899" s="22">
        <v>134939</v>
      </c>
      <c r="E899" s="22">
        <v>8096.34</v>
      </c>
      <c r="F899" s="23">
        <v>1.2646400464924938E-5</v>
      </c>
    </row>
    <row r="900" spans="1:6" x14ac:dyDescent="0.2">
      <c r="A900" s="20" t="s">
        <v>155</v>
      </c>
      <c r="B900" s="24" t="s">
        <v>10</v>
      </c>
      <c r="C900" s="21">
        <v>134</v>
      </c>
      <c r="D900" s="22">
        <v>5948787</v>
      </c>
      <c r="E900" s="22">
        <v>356927.22</v>
      </c>
      <c r="F900" s="23">
        <v>5.5751667555369033E-4</v>
      </c>
    </row>
    <row r="901" spans="1:6" x14ac:dyDescent="0.2">
      <c r="A901" s="20" t="s">
        <v>155</v>
      </c>
      <c r="B901" s="24" t="s">
        <v>4</v>
      </c>
      <c r="C901" s="21">
        <v>15</v>
      </c>
      <c r="D901" s="22">
        <v>4536044</v>
      </c>
      <c r="E901" s="22">
        <v>272162.64</v>
      </c>
      <c r="F901" s="23">
        <v>4.251152665316919E-4</v>
      </c>
    </row>
    <row r="902" spans="1:6" x14ac:dyDescent="0.2">
      <c r="A902" s="20" t="s">
        <v>155</v>
      </c>
      <c r="B902" s="24" t="s">
        <v>763</v>
      </c>
      <c r="C902" s="21">
        <v>281</v>
      </c>
      <c r="D902" s="22">
        <v>6707389</v>
      </c>
      <c r="E902" s="22">
        <v>392266.17</v>
      </c>
      <c r="F902" s="23">
        <v>6.1271575485494982E-4</v>
      </c>
    </row>
    <row r="903" spans="1:6" x14ac:dyDescent="0.2">
      <c r="A903" s="20" t="s">
        <v>155</v>
      </c>
      <c r="B903" s="24" t="s">
        <v>8</v>
      </c>
      <c r="C903" s="21">
        <v>99</v>
      </c>
      <c r="D903" s="22">
        <v>2734604</v>
      </c>
      <c r="E903" s="22">
        <v>164076.24</v>
      </c>
      <c r="F903" s="23">
        <v>2.5628541264560722E-4</v>
      </c>
    </row>
    <row r="904" spans="1:6" x14ac:dyDescent="0.2">
      <c r="A904" s="20" t="s">
        <v>155</v>
      </c>
      <c r="B904" s="24" t="s">
        <v>25</v>
      </c>
      <c r="C904" s="21">
        <v>41</v>
      </c>
      <c r="D904" s="22">
        <v>5425143</v>
      </c>
      <c r="E904" s="22">
        <v>325508.58</v>
      </c>
      <c r="F904" s="23">
        <v>5.0844108046957717E-4</v>
      </c>
    </row>
    <row r="905" spans="1:6" x14ac:dyDescent="0.2">
      <c r="A905" s="20" t="s">
        <v>155</v>
      </c>
      <c r="B905" s="24" t="s">
        <v>26</v>
      </c>
      <c r="C905" s="21">
        <v>37</v>
      </c>
      <c r="D905" s="22">
        <v>7432846</v>
      </c>
      <c r="E905" s="22">
        <v>445815.78</v>
      </c>
      <c r="F905" s="23">
        <v>6.9635969925458589E-4</v>
      </c>
    </row>
    <row r="906" spans="1:6" x14ac:dyDescent="0.2">
      <c r="A906" s="20" t="s">
        <v>573</v>
      </c>
      <c r="B906" s="24" t="s">
        <v>5</v>
      </c>
      <c r="C906" s="72">
        <v>5</v>
      </c>
      <c r="D906" s="73">
        <v>37935</v>
      </c>
      <c r="E906" s="73">
        <v>2276.1</v>
      </c>
      <c r="F906" s="74">
        <v>3.5552449746694988E-6</v>
      </c>
    </row>
    <row r="907" spans="1:6" x14ac:dyDescent="0.2">
      <c r="A907" s="20" t="s">
        <v>573</v>
      </c>
      <c r="B907" s="24" t="s">
        <v>1</v>
      </c>
      <c r="C907" s="61" t="s">
        <v>762</v>
      </c>
      <c r="D907" s="62" t="s">
        <v>762</v>
      </c>
      <c r="E907" s="62" t="s">
        <v>762</v>
      </c>
      <c r="F907" s="63" t="s">
        <v>762</v>
      </c>
    </row>
    <row r="908" spans="1:6" x14ac:dyDescent="0.2">
      <c r="A908" s="20" t="s">
        <v>573</v>
      </c>
      <c r="B908" s="24" t="s">
        <v>7</v>
      </c>
      <c r="C908" s="21">
        <v>13</v>
      </c>
      <c r="D908" s="22">
        <v>531988</v>
      </c>
      <c r="E908" s="22">
        <v>31919.279999999999</v>
      </c>
      <c r="F908" s="23">
        <v>4.9857589655581314E-5</v>
      </c>
    </row>
    <row r="909" spans="1:6" x14ac:dyDescent="0.2">
      <c r="A909" s="20" t="s">
        <v>573</v>
      </c>
      <c r="B909" s="24" t="s">
        <v>3</v>
      </c>
      <c r="C909" s="21">
        <v>12</v>
      </c>
      <c r="D909" s="22">
        <v>2646430</v>
      </c>
      <c r="E909" s="22">
        <v>158785.79999999999</v>
      </c>
      <c r="F909" s="23">
        <v>2.4802179934927114E-4</v>
      </c>
    </row>
    <row r="910" spans="1:6" x14ac:dyDescent="0.2">
      <c r="A910" s="20" t="s">
        <v>573</v>
      </c>
      <c r="B910" s="24" t="s">
        <v>2</v>
      </c>
      <c r="C910" s="61" t="s">
        <v>762</v>
      </c>
      <c r="D910" s="62" t="s">
        <v>762</v>
      </c>
      <c r="E910" s="62" t="s">
        <v>762</v>
      </c>
      <c r="F910" s="63" t="s">
        <v>762</v>
      </c>
    </row>
    <row r="911" spans="1:6" x14ac:dyDescent="0.2">
      <c r="A911" s="20" t="s">
        <v>573</v>
      </c>
      <c r="B911" s="24" t="s">
        <v>6</v>
      </c>
      <c r="C911" s="61" t="s">
        <v>762</v>
      </c>
      <c r="D911" s="62" t="s">
        <v>762</v>
      </c>
      <c r="E911" s="62" t="s">
        <v>762</v>
      </c>
      <c r="F911" s="63" t="s">
        <v>762</v>
      </c>
    </row>
    <row r="912" spans="1:6" x14ac:dyDescent="0.2">
      <c r="A912" s="20" t="s">
        <v>573</v>
      </c>
      <c r="B912" s="24" t="s">
        <v>10</v>
      </c>
      <c r="C912" s="21">
        <v>37</v>
      </c>
      <c r="D912" s="22">
        <v>3915621</v>
      </c>
      <c r="E912" s="22">
        <v>234937.26</v>
      </c>
      <c r="F912" s="23">
        <v>3.6696960281956919E-4</v>
      </c>
    </row>
    <row r="913" spans="1:6" x14ac:dyDescent="0.2">
      <c r="A913" s="20" t="s">
        <v>573</v>
      </c>
      <c r="B913" s="24" t="s">
        <v>4</v>
      </c>
      <c r="C913" s="21">
        <v>6</v>
      </c>
      <c r="D913" s="22">
        <v>372563</v>
      </c>
      <c r="E913" s="22">
        <v>22353.78</v>
      </c>
      <c r="F913" s="23">
        <v>3.4916376261968958E-5</v>
      </c>
    </row>
    <row r="914" spans="1:6" x14ac:dyDescent="0.2">
      <c r="A914" s="20" t="s">
        <v>573</v>
      </c>
      <c r="B914" s="24" t="s">
        <v>763</v>
      </c>
      <c r="C914" s="21">
        <v>72</v>
      </c>
      <c r="D914" s="22">
        <v>1298822</v>
      </c>
      <c r="E914" s="22">
        <v>76275.240000000005</v>
      </c>
      <c r="F914" s="23">
        <v>1.1914114656724658E-4</v>
      </c>
    </row>
    <row r="915" spans="1:6" x14ac:dyDescent="0.2">
      <c r="A915" s="20" t="s">
        <v>573</v>
      </c>
      <c r="B915" s="24" t="s">
        <v>8</v>
      </c>
      <c r="C915" s="21">
        <v>28</v>
      </c>
      <c r="D915" s="22">
        <v>494304</v>
      </c>
      <c r="E915" s="22">
        <v>29658.240000000002</v>
      </c>
      <c r="F915" s="23">
        <v>4.6325868247239541E-5</v>
      </c>
    </row>
    <row r="916" spans="1:6" x14ac:dyDescent="0.2">
      <c r="A916" s="20" t="s">
        <v>573</v>
      </c>
      <c r="B916" s="24" t="s">
        <v>25</v>
      </c>
      <c r="C916" s="21">
        <v>30</v>
      </c>
      <c r="D916" s="22">
        <v>1591920</v>
      </c>
      <c r="E916" s="22">
        <v>95515.199999999997</v>
      </c>
      <c r="F916" s="23">
        <v>1.4919376776264317E-4</v>
      </c>
    </row>
    <row r="917" spans="1:6" x14ac:dyDescent="0.2">
      <c r="A917" s="20" t="s">
        <v>573</v>
      </c>
      <c r="B917" s="24" t="s">
        <v>26</v>
      </c>
      <c r="C917" s="21">
        <v>19</v>
      </c>
      <c r="D917" s="22">
        <v>1148360</v>
      </c>
      <c r="E917" s="22">
        <v>68901.600000000006</v>
      </c>
      <c r="F917" s="23">
        <v>1.0762359612788891E-4</v>
      </c>
    </row>
    <row r="918" spans="1:6" x14ac:dyDescent="0.2">
      <c r="A918" s="20" t="s">
        <v>578</v>
      </c>
      <c r="B918" s="24" t="s">
        <v>5</v>
      </c>
      <c r="C918" s="21">
        <v>290</v>
      </c>
      <c r="D918" s="22">
        <v>55917494</v>
      </c>
      <c r="E918" s="22">
        <v>3355049.64</v>
      </c>
      <c r="F918" s="23">
        <v>5.2405533027444799E-3</v>
      </c>
    </row>
    <row r="919" spans="1:6" x14ac:dyDescent="0.2">
      <c r="A919" s="20" t="s">
        <v>578</v>
      </c>
      <c r="B919" s="24" t="s">
        <v>1</v>
      </c>
      <c r="C919" s="21">
        <v>139</v>
      </c>
      <c r="D919" s="22">
        <v>167579731</v>
      </c>
      <c r="E919" s="22">
        <v>10054783.859999999</v>
      </c>
      <c r="F919" s="23">
        <v>1.570546979027854E-2</v>
      </c>
    </row>
    <row r="920" spans="1:6" x14ac:dyDescent="0.2">
      <c r="A920" s="20" t="s">
        <v>578</v>
      </c>
      <c r="B920" s="24" t="s">
        <v>7</v>
      </c>
      <c r="C920" s="21">
        <v>1332</v>
      </c>
      <c r="D920" s="22">
        <v>280341523</v>
      </c>
      <c r="E920" s="22">
        <v>16804997.739999998</v>
      </c>
      <c r="F920" s="23">
        <v>2.6249234991638011E-2</v>
      </c>
    </row>
    <row r="921" spans="1:6" x14ac:dyDescent="0.2">
      <c r="A921" s="20" t="s">
        <v>578</v>
      </c>
      <c r="B921" s="24" t="s">
        <v>3</v>
      </c>
      <c r="C921" s="21">
        <v>383</v>
      </c>
      <c r="D921" s="22">
        <v>169773311</v>
      </c>
      <c r="E921" s="22">
        <v>10186398.66</v>
      </c>
      <c r="F921" s="23">
        <v>1.5911050764880769E-2</v>
      </c>
    </row>
    <row r="922" spans="1:6" x14ac:dyDescent="0.2">
      <c r="A922" s="20" t="s">
        <v>578</v>
      </c>
      <c r="B922" s="24" t="s">
        <v>2</v>
      </c>
      <c r="C922" s="21">
        <v>90</v>
      </c>
      <c r="D922" s="22">
        <v>185516364</v>
      </c>
      <c r="E922" s="22">
        <v>11130981.84</v>
      </c>
      <c r="F922" s="23">
        <v>1.7386480053511465E-2</v>
      </c>
    </row>
    <row r="923" spans="1:6" x14ac:dyDescent="0.2">
      <c r="A923" s="20" t="s">
        <v>578</v>
      </c>
      <c r="B923" s="24" t="s">
        <v>6</v>
      </c>
      <c r="C923" s="21">
        <v>182</v>
      </c>
      <c r="D923" s="22">
        <v>89519885</v>
      </c>
      <c r="E923" s="22">
        <v>5371193.0999999996</v>
      </c>
      <c r="F923" s="23">
        <v>8.3897488145312088E-3</v>
      </c>
    </row>
    <row r="924" spans="1:6" x14ac:dyDescent="0.2">
      <c r="A924" s="20" t="s">
        <v>578</v>
      </c>
      <c r="B924" s="24" t="s">
        <v>10</v>
      </c>
      <c r="C924" s="21">
        <v>1381</v>
      </c>
      <c r="D924" s="22">
        <v>209673057</v>
      </c>
      <c r="E924" s="22">
        <v>12560012.380000001</v>
      </c>
      <c r="F924" s="23">
        <v>1.9618611175160009E-2</v>
      </c>
    </row>
    <row r="925" spans="1:6" x14ac:dyDescent="0.2">
      <c r="A925" s="20" t="s">
        <v>578</v>
      </c>
      <c r="B925" s="24" t="s">
        <v>4</v>
      </c>
      <c r="C925" s="21">
        <v>225</v>
      </c>
      <c r="D925" s="22">
        <v>115286077</v>
      </c>
      <c r="E925" s="22">
        <v>6917164.6200000001</v>
      </c>
      <c r="F925" s="23">
        <v>1.0804540553673676E-2</v>
      </c>
    </row>
    <row r="926" spans="1:6" x14ac:dyDescent="0.2">
      <c r="A926" s="20" t="s">
        <v>578</v>
      </c>
      <c r="B926" s="24" t="s">
        <v>763</v>
      </c>
      <c r="C926" s="21">
        <v>4351</v>
      </c>
      <c r="D926" s="22">
        <v>444606667</v>
      </c>
      <c r="E926" s="22">
        <v>25885546.629999999</v>
      </c>
      <c r="F926" s="23">
        <v>4.0432959699872796E-2</v>
      </c>
    </row>
    <row r="927" spans="1:6" x14ac:dyDescent="0.2">
      <c r="A927" s="20" t="s">
        <v>578</v>
      </c>
      <c r="B927" s="24" t="s">
        <v>8</v>
      </c>
      <c r="C927" s="21">
        <v>1526</v>
      </c>
      <c r="D927" s="22">
        <v>170673931</v>
      </c>
      <c r="E927" s="22">
        <v>10240435.859999999</v>
      </c>
      <c r="F927" s="23">
        <v>1.5995456319885033E-2</v>
      </c>
    </row>
    <row r="928" spans="1:6" x14ac:dyDescent="0.2">
      <c r="A928" s="20" t="s">
        <v>578</v>
      </c>
      <c r="B928" s="24" t="s">
        <v>25</v>
      </c>
      <c r="C928" s="21">
        <v>321</v>
      </c>
      <c r="D928" s="22">
        <v>169423396</v>
      </c>
      <c r="E928" s="22">
        <v>10165403.76</v>
      </c>
      <c r="F928" s="23">
        <v>1.5878256945312783E-2</v>
      </c>
    </row>
    <row r="929" spans="1:6" x14ac:dyDescent="0.2">
      <c r="A929" s="20" t="s">
        <v>578</v>
      </c>
      <c r="B929" s="24" t="s">
        <v>26</v>
      </c>
      <c r="C929" s="21">
        <v>455</v>
      </c>
      <c r="D929" s="22">
        <v>296161471</v>
      </c>
      <c r="E929" s="22">
        <v>17674115.100000001</v>
      </c>
      <c r="F929" s="23">
        <v>2.7606787439482146E-2</v>
      </c>
    </row>
    <row r="930" spans="1:6" x14ac:dyDescent="0.2">
      <c r="A930" s="20" t="s">
        <v>592</v>
      </c>
      <c r="B930" s="24" t="s">
        <v>5</v>
      </c>
      <c r="C930" s="21">
        <v>38</v>
      </c>
      <c r="D930" s="22">
        <v>6082827</v>
      </c>
      <c r="E930" s="22">
        <v>364969.62</v>
      </c>
      <c r="F930" s="23">
        <v>5.7007882228901922E-4</v>
      </c>
    </row>
    <row r="931" spans="1:6" x14ac:dyDescent="0.2">
      <c r="A931" s="20" t="s">
        <v>592</v>
      </c>
      <c r="B931" s="24" t="s">
        <v>1</v>
      </c>
      <c r="C931" s="21">
        <v>26</v>
      </c>
      <c r="D931" s="22">
        <v>34164787</v>
      </c>
      <c r="E931" s="22">
        <v>2049887.22</v>
      </c>
      <c r="F931" s="23">
        <v>3.2019029205853124E-3</v>
      </c>
    </row>
    <row r="932" spans="1:6" x14ac:dyDescent="0.2">
      <c r="A932" s="20" t="s">
        <v>592</v>
      </c>
      <c r="B932" s="24" t="s">
        <v>7</v>
      </c>
      <c r="C932" s="21">
        <v>198</v>
      </c>
      <c r="D932" s="22">
        <v>42684563</v>
      </c>
      <c r="E932" s="22">
        <v>2561073.7799999998</v>
      </c>
      <c r="F932" s="23">
        <v>4.0003711111562838E-3</v>
      </c>
    </row>
    <row r="933" spans="1:6" x14ac:dyDescent="0.2">
      <c r="A933" s="20" t="s">
        <v>592</v>
      </c>
      <c r="B933" s="24" t="s">
        <v>3</v>
      </c>
      <c r="C933" s="21">
        <v>84</v>
      </c>
      <c r="D933" s="22">
        <v>34961045</v>
      </c>
      <c r="E933" s="22">
        <v>2097662.7000000002</v>
      </c>
      <c r="F933" s="23">
        <v>3.2765277328441864E-3</v>
      </c>
    </row>
    <row r="934" spans="1:6" x14ac:dyDescent="0.2">
      <c r="A934" s="20" t="s">
        <v>592</v>
      </c>
      <c r="B934" s="24" t="s">
        <v>2</v>
      </c>
      <c r="C934" s="21">
        <v>20</v>
      </c>
      <c r="D934" s="22">
        <v>48658965</v>
      </c>
      <c r="E934" s="22">
        <v>2919537.9</v>
      </c>
      <c r="F934" s="23">
        <v>4.5602884088274424E-3</v>
      </c>
    </row>
    <row r="935" spans="1:6" x14ac:dyDescent="0.2">
      <c r="A935" s="20" t="s">
        <v>592</v>
      </c>
      <c r="B935" s="24" t="s">
        <v>6</v>
      </c>
      <c r="C935" s="21">
        <v>20</v>
      </c>
      <c r="D935" s="22">
        <v>2127441</v>
      </c>
      <c r="E935" s="22">
        <v>127646.46</v>
      </c>
      <c r="F935" s="23">
        <v>1.9938246801518001E-4</v>
      </c>
    </row>
    <row r="936" spans="1:6" x14ac:dyDescent="0.2">
      <c r="A936" s="20" t="s">
        <v>592</v>
      </c>
      <c r="B936" s="24" t="s">
        <v>10</v>
      </c>
      <c r="C936" s="21">
        <v>245</v>
      </c>
      <c r="D936" s="22">
        <v>23632561</v>
      </c>
      <c r="E936" s="22">
        <v>1417953.66</v>
      </c>
      <c r="F936" s="23">
        <v>2.2148291481170522E-3</v>
      </c>
    </row>
    <row r="937" spans="1:6" x14ac:dyDescent="0.2">
      <c r="A937" s="20" t="s">
        <v>592</v>
      </c>
      <c r="B937" s="24" t="s">
        <v>4</v>
      </c>
      <c r="C937" s="21">
        <v>44</v>
      </c>
      <c r="D937" s="22">
        <v>20215354</v>
      </c>
      <c r="E937" s="22">
        <v>1212921.24</v>
      </c>
      <c r="F937" s="23">
        <v>1.8945706002284157E-3</v>
      </c>
    </row>
    <row r="938" spans="1:6" x14ac:dyDescent="0.2">
      <c r="A938" s="20" t="s">
        <v>592</v>
      </c>
      <c r="B938" s="24" t="s">
        <v>763</v>
      </c>
      <c r="C938" s="21">
        <v>664</v>
      </c>
      <c r="D938" s="22">
        <v>56569216</v>
      </c>
      <c r="E938" s="22">
        <v>3240422.69</v>
      </c>
      <c r="F938" s="23">
        <v>5.0615071764981848E-3</v>
      </c>
    </row>
    <row r="939" spans="1:6" x14ac:dyDescent="0.2">
      <c r="A939" s="20" t="s">
        <v>592</v>
      </c>
      <c r="B939" s="24" t="s">
        <v>8</v>
      </c>
      <c r="C939" s="21">
        <v>224</v>
      </c>
      <c r="D939" s="22">
        <v>19537381</v>
      </c>
      <c r="E939" s="22">
        <v>1172242.8600000001</v>
      </c>
      <c r="F939" s="23">
        <v>1.8310313857507145E-3</v>
      </c>
    </row>
    <row r="940" spans="1:6" x14ac:dyDescent="0.2">
      <c r="A940" s="20" t="s">
        <v>592</v>
      </c>
      <c r="B940" s="24" t="s">
        <v>25</v>
      </c>
      <c r="C940" s="21">
        <v>85</v>
      </c>
      <c r="D940" s="22">
        <v>42552714</v>
      </c>
      <c r="E940" s="22">
        <v>2553162.84</v>
      </c>
      <c r="F940" s="23">
        <v>3.9880143035995368E-3</v>
      </c>
    </row>
    <row r="941" spans="1:6" x14ac:dyDescent="0.2">
      <c r="A941" s="20" t="s">
        <v>592</v>
      </c>
      <c r="B941" s="24" t="s">
        <v>26</v>
      </c>
      <c r="C941" s="21">
        <v>82</v>
      </c>
      <c r="D941" s="22">
        <v>10514485</v>
      </c>
      <c r="E941" s="22">
        <v>630784.67000000004</v>
      </c>
      <c r="F941" s="23">
        <v>9.8527921801153649E-4</v>
      </c>
    </row>
    <row r="942" spans="1:6" x14ac:dyDescent="0.2">
      <c r="A942" s="20" t="s">
        <v>603</v>
      </c>
      <c r="B942" s="24" t="s">
        <v>5</v>
      </c>
      <c r="C942" s="61" t="s">
        <v>762</v>
      </c>
      <c r="D942" s="62" t="s">
        <v>762</v>
      </c>
      <c r="E942" s="62" t="s">
        <v>762</v>
      </c>
      <c r="F942" s="63" t="s">
        <v>762</v>
      </c>
    </row>
    <row r="943" spans="1:6" x14ac:dyDescent="0.2">
      <c r="A943" s="20" t="s">
        <v>603</v>
      </c>
      <c r="B943" s="24" t="s">
        <v>1</v>
      </c>
      <c r="C943" s="21">
        <v>12</v>
      </c>
      <c r="D943" s="22">
        <v>3499862</v>
      </c>
      <c r="E943" s="22">
        <v>209991.72</v>
      </c>
      <c r="F943" s="23">
        <v>3.2800492388392624E-4</v>
      </c>
    </row>
    <row r="944" spans="1:6" x14ac:dyDescent="0.2">
      <c r="A944" s="20" t="s">
        <v>603</v>
      </c>
      <c r="B944" s="24" t="s">
        <v>7</v>
      </c>
      <c r="C944" s="21">
        <v>42</v>
      </c>
      <c r="D944" s="22">
        <v>4889601</v>
      </c>
      <c r="E944" s="22">
        <v>293376.06</v>
      </c>
      <c r="F944" s="23">
        <v>4.5825041210989737E-4</v>
      </c>
    </row>
    <row r="945" spans="1:6" x14ac:dyDescent="0.2">
      <c r="A945" s="20" t="s">
        <v>603</v>
      </c>
      <c r="B945" s="24" t="s">
        <v>3</v>
      </c>
      <c r="C945" s="21">
        <v>21</v>
      </c>
      <c r="D945" s="22">
        <v>7895384</v>
      </c>
      <c r="E945" s="22">
        <v>473723.04</v>
      </c>
      <c r="F945" s="23">
        <v>7.3995055460882996E-4</v>
      </c>
    </row>
    <row r="946" spans="1:6" x14ac:dyDescent="0.2">
      <c r="A946" s="20" t="s">
        <v>603</v>
      </c>
      <c r="B946" s="24" t="s">
        <v>2</v>
      </c>
      <c r="C946" s="72">
        <v>8</v>
      </c>
      <c r="D946" s="73">
        <v>7374041</v>
      </c>
      <c r="E946" s="73">
        <v>442442.46</v>
      </c>
      <c r="F946" s="74">
        <v>6.9109060783595214E-4</v>
      </c>
    </row>
    <row r="947" spans="1:6" x14ac:dyDescent="0.2">
      <c r="A947" s="20" t="s">
        <v>603</v>
      </c>
      <c r="B947" s="24" t="s">
        <v>6</v>
      </c>
      <c r="C947" s="61" t="s">
        <v>762</v>
      </c>
      <c r="D947" s="62" t="s">
        <v>762</v>
      </c>
      <c r="E947" s="62" t="s">
        <v>762</v>
      </c>
      <c r="F947" s="63" t="s">
        <v>762</v>
      </c>
    </row>
    <row r="948" spans="1:6" x14ac:dyDescent="0.2">
      <c r="A948" s="20" t="s">
        <v>603</v>
      </c>
      <c r="B948" s="24" t="s">
        <v>10</v>
      </c>
      <c r="C948" s="21">
        <v>96</v>
      </c>
      <c r="D948" s="22">
        <v>3048313</v>
      </c>
      <c r="E948" s="22">
        <v>182898.78</v>
      </c>
      <c r="F948" s="23">
        <v>2.8568602806035862E-4</v>
      </c>
    </row>
    <row r="949" spans="1:6" x14ac:dyDescent="0.2">
      <c r="A949" s="20" t="s">
        <v>603</v>
      </c>
      <c r="B949" s="24" t="s">
        <v>4</v>
      </c>
      <c r="C949" s="21">
        <v>17</v>
      </c>
      <c r="D949" s="22">
        <v>1553518</v>
      </c>
      <c r="E949" s="22">
        <v>93211.08</v>
      </c>
      <c r="F949" s="23">
        <v>1.4559475583388984E-4</v>
      </c>
    </row>
    <row r="950" spans="1:6" x14ac:dyDescent="0.2">
      <c r="A950" s="20" t="s">
        <v>603</v>
      </c>
      <c r="B950" s="24" t="s">
        <v>763</v>
      </c>
      <c r="C950" s="21">
        <v>246</v>
      </c>
      <c r="D950" s="22">
        <v>7887567</v>
      </c>
      <c r="E950" s="22">
        <v>455208.38</v>
      </c>
      <c r="F950" s="23">
        <v>7.1103084461247021E-4</v>
      </c>
    </row>
    <row r="951" spans="1:6" x14ac:dyDescent="0.2">
      <c r="A951" s="20" t="s">
        <v>603</v>
      </c>
      <c r="B951" s="24" t="s">
        <v>8</v>
      </c>
      <c r="C951" s="21">
        <v>86</v>
      </c>
      <c r="D951" s="22">
        <v>3499793</v>
      </c>
      <c r="E951" s="22">
        <v>209987.58</v>
      </c>
      <c r="F951" s="23">
        <v>3.2799845724617075E-4</v>
      </c>
    </row>
    <row r="952" spans="1:6" x14ac:dyDescent="0.2">
      <c r="A952" s="20" t="s">
        <v>603</v>
      </c>
      <c r="B952" s="24" t="s">
        <v>25</v>
      </c>
      <c r="C952" s="21">
        <v>40</v>
      </c>
      <c r="D952" s="22">
        <v>4792347</v>
      </c>
      <c r="E952" s="22">
        <v>287540.82</v>
      </c>
      <c r="F952" s="23">
        <v>4.4913582677270198E-4</v>
      </c>
    </row>
    <row r="953" spans="1:6" x14ac:dyDescent="0.2">
      <c r="A953" s="20" t="s">
        <v>603</v>
      </c>
      <c r="B953" s="24" t="s">
        <v>26</v>
      </c>
      <c r="C953" s="21">
        <v>25</v>
      </c>
      <c r="D953" s="22">
        <v>2476992</v>
      </c>
      <c r="E953" s="22">
        <v>148619.51999999999</v>
      </c>
      <c r="F953" s="23">
        <v>2.3214217372601951E-4</v>
      </c>
    </row>
    <row r="954" spans="1:6" x14ac:dyDescent="0.2">
      <c r="A954" s="20" t="s">
        <v>609</v>
      </c>
      <c r="B954" s="24" t="s">
        <v>5</v>
      </c>
      <c r="C954" s="61" t="s">
        <v>762</v>
      </c>
      <c r="D954" s="62" t="s">
        <v>762</v>
      </c>
      <c r="E954" s="62" t="s">
        <v>762</v>
      </c>
      <c r="F954" s="63" t="s">
        <v>762</v>
      </c>
    </row>
    <row r="955" spans="1:6" x14ac:dyDescent="0.2">
      <c r="A955" s="20" t="s">
        <v>609</v>
      </c>
      <c r="B955" s="24" t="s">
        <v>1</v>
      </c>
      <c r="C955" s="61" t="s">
        <v>762</v>
      </c>
      <c r="D955" s="62" t="s">
        <v>762</v>
      </c>
      <c r="E955" s="62" t="s">
        <v>762</v>
      </c>
      <c r="F955" s="63" t="s">
        <v>762</v>
      </c>
    </row>
    <row r="956" spans="1:6" x14ac:dyDescent="0.2">
      <c r="A956" s="20" t="s">
        <v>609</v>
      </c>
      <c r="B956" s="24" t="s">
        <v>7</v>
      </c>
      <c r="C956" s="21">
        <v>12</v>
      </c>
      <c r="D956" s="22">
        <v>515531</v>
      </c>
      <c r="E956" s="22">
        <v>30931.86</v>
      </c>
      <c r="F956" s="23">
        <v>4.8315249691217647E-5</v>
      </c>
    </row>
    <row r="957" spans="1:6" x14ac:dyDescent="0.2">
      <c r="A957" s="20" t="s">
        <v>609</v>
      </c>
      <c r="B957" s="24" t="s">
        <v>3</v>
      </c>
      <c r="C957" s="21">
        <v>5</v>
      </c>
      <c r="D957" s="22">
        <v>1171392</v>
      </c>
      <c r="E957" s="22">
        <v>70283.520000000004</v>
      </c>
      <c r="F957" s="23">
        <v>1.0978214106677352E-4</v>
      </c>
    </row>
    <row r="958" spans="1:6" x14ac:dyDescent="0.2">
      <c r="A958" s="20" t="s">
        <v>609</v>
      </c>
      <c r="B958" s="24" t="s">
        <v>2</v>
      </c>
      <c r="C958" s="61" t="s">
        <v>762</v>
      </c>
      <c r="D958" s="62" t="s">
        <v>762</v>
      </c>
      <c r="E958" s="62" t="s">
        <v>762</v>
      </c>
      <c r="F958" s="63" t="s">
        <v>762</v>
      </c>
    </row>
    <row r="959" spans="1:6" x14ac:dyDescent="0.2">
      <c r="A959" s="20" t="s">
        <v>609</v>
      </c>
      <c r="B959" s="24" t="s">
        <v>6</v>
      </c>
      <c r="C959" s="61" t="s">
        <v>762</v>
      </c>
      <c r="D959" s="62" t="s">
        <v>762</v>
      </c>
      <c r="E959" s="62" t="s">
        <v>762</v>
      </c>
      <c r="F959" s="63" t="s">
        <v>762</v>
      </c>
    </row>
    <row r="960" spans="1:6" x14ac:dyDescent="0.2">
      <c r="A960" s="20" t="s">
        <v>609</v>
      </c>
      <c r="B960" s="24" t="s">
        <v>10</v>
      </c>
      <c r="C960" s="21">
        <v>28</v>
      </c>
      <c r="D960" s="22">
        <v>415580</v>
      </c>
      <c r="E960" s="22">
        <v>24934.799999999999</v>
      </c>
      <c r="F960" s="23">
        <v>3.8947903165233958E-5</v>
      </c>
    </row>
    <row r="961" spans="1:6" x14ac:dyDescent="0.2">
      <c r="A961" s="20" t="s">
        <v>609</v>
      </c>
      <c r="B961" s="24" t="s">
        <v>4</v>
      </c>
      <c r="C961" s="21">
        <v>9</v>
      </c>
      <c r="D961" s="22">
        <v>759324</v>
      </c>
      <c r="E961" s="22">
        <v>45559.44</v>
      </c>
      <c r="F961" s="23">
        <v>7.1163380391352121E-5</v>
      </c>
    </row>
    <row r="962" spans="1:6" x14ac:dyDescent="0.2">
      <c r="A962" s="20" t="s">
        <v>609</v>
      </c>
      <c r="B962" s="24" t="s">
        <v>763</v>
      </c>
      <c r="C962" s="21">
        <v>72</v>
      </c>
      <c r="D962" s="22">
        <v>844482</v>
      </c>
      <c r="E962" s="22">
        <v>49445.57</v>
      </c>
      <c r="F962" s="23">
        <v>7.7233475797271181E-5</v>
      </c>
    </row>
    <row r="963" spans="1:6" x14ac:dyDescent="0.2">
      <c r="A963" s="20" t="s">
        <v>609</v>
      </c>
      <c r="B963" s="24" t="s">
        <v>8</v>
      </c>
      <c r="C963" s="21">
        <v>23</v>
      </c>
      <c r="D963" s="22">
        <v>247470</v>
      </c>
      <c r="E963" s="22">
        <v>14848.2</v>
      </c>
      <c r="F963" s="23">
        <v>2.3192736888927401E-5</v>
      </c>
    </row>
    <row r="964" spans="1:6" x14ac:dyDescent="0.2">
      <c r="A964" s="20" t="s">
        <v>609</v>
      </c>
      <c r="B964" s="24" t="s">
        <v>25</v>
      </c>
      <c r="C964" s="21">
        <v>11</v>
      </c>
      <c r="D964" s="22">
        <v>6010931</v>
      </c>
      <c r="E964" s="22">
        <v>360655.86</v>
      </c>
      <c r="F964" s="23">
        <v>5.6334077318663783E-4</v>
      </c>
    </row>
    <row r="965" spans="1:6" x14ac:dyDescent="0.2">
      <c r="A965" s="20" t="s">
        <v>609</v>
      </c>
      <c r="B965" s="24" t="s">
        <v>26</v>
      </c>
      <c r="C965" s="21">
        <v>14</v>
      </c>
      <c r="D965" s="22">
        <v>1239629</v>
      </c>
      <c r="E965" s="22">
        <v>74377.740000000005</v>
      </c>
      <c r="F965" s="23">
        <v>1.1617727092934167E-4</v>
      </c>
    </row>
    <row r="966" spans="1:6" x14ac:dyDescent="0.2">
      <c r="A966" s="20" t="s">
        <v>612</v>
      </c>
      <c r="B966" s="24" t="s">
        <v>5</v>
      </c>
      <c r="C966" s="61" t="s">
        <v>762</v>
      </c>
      <c r="D966" s="62" t="s">
        <v>762</v>
      </c>
      <c r="E966" s="62" t="s">
        <v>762</v>
      </c>
      <c r="F966" s="63" t="s">
        <v>762</v>
      </c>
    </row>
    <row r="967" spans="1:6" x14ac:dyDescent="0.2">
      <c r="A967" s="20" t="s">
        <v>612</v>
      </c>
      <c r="B967" s="24" t="s">
        <v>1</v>
      </c>
      <c r="C967" s="21">
        <v>8</v>
      </c>
      <c r="D967" s="22">
        <v>1277360</v>
      </c>
      <c r="E967" s="22">
        <v>76641.600000000006</v>
      </c>
      <c r="F967" s="23">
        <v>1.1971339714890817E-4</v>
      </c>
    </row>
    <row r="968" spans="1:6" x14ac:dyDescent="0.2">
      <c r="A968" s="20" t="s">
        <v>612</v>
      </c>
      <c r="B968" s="24" t="s">
        <v>7</v>
      </c>
      <c r="C968" s="21">
        <v>23</v>
      </c>
      <c r="D968" s="22">
        <v>1233257</v>
      </c>
      <c r="E968" s="22">
        <v>73995.42</v>
      </c>
      <c r="F968" s="23">
        <v>1.1558009099053596E-4</v>
      </c>
    </row>
    <row r="969" spans="1:6" x14ac:dyDescent="0.2">
      <c r="A969" s="20" t="s">
        <v>612</v>
      </c>
      <c r="B969" s="24" t="s">
        <v>3</v>
      </c>
      <c r="C969" s="21">
        <v>16</v>
      </c>
      <c r="D969" s="22">
        <v>2930777</v>
      </c>
      <c r="E969" s="22">
        <v>175846.62</v>
      </c>
      <c r="F969" s="23">
        <v>2.7467062610061815E-4</v>
      </c>
    </row>
    <row r="970" spans="1:6" x14ac:dyDescent="0.2">
      <c r="A970" s="20" t="s">
        <v>612</v>
      </c>
      <c r="B970" s="24" t="s">
        <v>2</v>
      </c>
      <c r="C970" s="61" t="s">
        <v>762</v>
      </c>
      <c r="D970" s="62" t="s">
        <v>762</v>
      </c>
      <c r="E970" s="62" t="s">
        <v>762</v>
      </c>
      <c r="F970" s="63" t="s">
        <v>762</v>
      </c>
    </row>
    <row r="971" spans="1:6" x14ac:dyDescent="0.2">
      <c r="A971" s="20" t="s">
        <v>612</v>
      </c>
      <c r="B971" s="24" t="s">
        <v>6</v>
      </c>
      <c r="C971" s="61" t="s">
        <v>762</v>
      </c>
      <c r="D971" s="62" t="s">
        <v>762</v>
      </c>
      <c r="E971" s="62" t="s">
        <v>762</v>
      </c>
      <c r="F971" s="63" t="s">
        <v>762</v>
      </c>
    </row>
    <row r="972" spans="1:6" x14ac:dyDescent="0.2">
      <c r="A972" s="20" t="s">
        <v>612</v>
      </c>
      <c r="B972" s="24" t="s">
        <v>10</v>
      </c>
      <c r="C972" s="21">
        <v>66</v>
      </c>
      <c r="D972" s="22">
        <v>4419875</v>
      </c>
      <c r="E972" s="22">
        <v>265192.5</v>
      </c>
      <c r="F972" s="23">
        <v>4.1422797897501914E-4</v>
      </c>
    </row>
    <row r="973" spans="1:6" x14ac:dyDescent="0.2">
      <c r="A973" s="20" t="s">
        <v>612</v>
      </c>
      <c r="B973" s="24" t="s">
        <v>4</v>
      </c>
      <c r="C973" s="21">
        <v>11</v>
      </c>
      <c r="D973" s="22">
        <v>1902409</v>
      </c>
      <c r="E973" s="22">
        <v>114144.54</v>
      </c>
      <c r="F973" s="23">
        <v>1.7829260674880786E-4</v>
      </c>
    </row>
    <row r="974" spans="1:6" x14ac:dyDescent="0.2">
      <c r="A974" s="20" t="s">
        <v>612</v>
      </c>
      <c r="B974" s="24" t="s">
        <v>763</v>
      </c>
      <c r="C974" s="21">
        <v>128</v>
      </c>
      <c r="D974" s="22">
        <v>2720877</v>
      </c>
      <c r="E974" s="22">
        <v>160675.57999999999</v>
      </c>
      <c r="F974" s="23">
        <v>2.5097361642595096E-4</v>
      </c>
    </row>
    <row r="975" spans="1:6" x14ac:dyDescent="0.2">
      <c r="A975" s="20" t="s">
        <v>612</v>
      </c>
      <c r="B975" s="24" t="s">
        <v>8</v>
      </c>
      <c r="C975" s="21">
        <v>39</v>
      </c>
      <c r="D975" s="22">
        <v>664556</v>
      </c>
      <c r="E975" s="22">
        <v>39873.360000000001</v>
      </c>
      <c r="F975" s="23">
        <v>6.228178145212768E-5</v>
      </c>
    </row>
    <row r="976" spans="1:6" x14ac:dyDescent="0.2">
      <c r="A976" s="20" t="s">
        <v>612</v>
      </c>
      <c r="B976" s="24" t="s">
        <v>25</v>
      </c>
      <c r="C976" s="21">
        <v>27</v>
      </c>
      <c r="D976" s="22">
        <v>1700816</v>
      </c>
      <c r="E976" s="22">
        <v>102048.96000000001</v>
      </c>
      <c r="F976" s="23">
        <v>1.5939943421213861E-4</v>
      </c>
    </row>
    <row r="977" spans="1:6" x14ac:dyDescent="0.2">
      <c r="A977" s="20" t="s">
        <v>612</v>
      </c>
      <c r="B977" s="24" t="s">
        <v>26</v>
      </c>
      <c r="C977" s="21">
        <v>36</v>
      </c>
      <c r="D977" s="22">
        <v>1569617</v>
      </c>
      <c r="E977" s="22">
        <v>94177.02</v>
      </c>
      <c r="F977" s="23">
        <v>1.4710354425743547E-4</v>
      </c>
    </row>
    <row r="978" spans="1:6" x14ac:dyDescent="0.2">
      <c r="A978" s="20" t="s">
        <v>620</v>
      </c>
      <c r="B978" s="24" t="s">
        <v>5</v>
      </c>
      <c r="C978" s="21">
        <v>104</v>
      </c>
      <c r="D978" s="22">
        <v>21754815</v>
      </c>
      <c r="E978" s="22">
        <v>1305288.8999999999</v>
      </c>
      <c r="F978" s="23">
        <v>2.0388479426285654E-3</v>
      </c>
    </row>
    <row r="979" spans="1:6" x14ac:dyDescent="0.2">
      <c r="A979" s="20" t="s">
        <v>620</v>
      </c>
      <c r="B979" s="24" t="s">
        <v>1</v>
      </c>
      <c r="C979" s="21">
        <v>63</v>
      </c>
      <c r="D979" s="22">
        <v>47267994</v>
      </c>
      <c r="E979" s="22">
        <v>2836079.64</v>
      </c>
      <c r="F979" s="23">
        <v>4.429927458315751E-3</v>
      </c>
    </row>
    <row r="980" spans="1:6" x14ac:dyDescent="0.2">
      <c r="A980" s="20" t="s">
        <v>620</v>
      </c>
      <c r="B980" s="24" t="s">
        <v>7</v>
      </c>
      <c r="C980" s="21">
        <v>493</v>
      </c>
      <c r="D980" s="22">
        <v>95653903</v>
      </c>
      <c r="E980" s="22">
        <v>5732662.9100000001</v>
      </c>
      <c r="F980" s="23">
        <v>8.9543609693123003E-3</v>
      </c>
    </row>
    <row r="981" spans="1:6" x14ac:dyDescent="0.2">
      <c r="A981" s="20" t="s">
        <v>620</v>
      </c>
      <c r="B981" s="24" t="s">
        <v>3</v>
      </c>
      <c r="C981" s="21">
        <v>149</v>
      </c>
      <c r="D981" s="22">
        <v>62986481</v>
      </c>
      <c r="E981" s="22">
        <v>3779188.86</v>
      </c>
      <c r="F981" s="23">
        <v>5.9030544364667417E-3</v>
      </c>
    </row>
    <row r="982" spans="1:6" x14ac:dyDescent="0.2">
      <c r="A982" s="20" t="s">
        <v>620</v>
      </c>
      <c r="B982" s="24" t="s">
        <v>2</v>
      </c>
      <c r="C982" s="21">
        <v>46</v>
      </c>
      <c r="D982" s="22">
        <v>82267828</v>
      </c>
      <c r="E982" s="22">
        <v>4936069.68</v>
      </c>
      <c r="F982" s="23">
        <v>7.7100904724917534E-3</v>
      </c>
    </row>
    <row r="983" spans="1:6" x14ac:dyDescent="0.2">
      <c r="A983" s="20" t="s">
        <v>620</v>
      </c>
      <c r="B983" s="24" t="s">
        <v>6</v>
      </c>
      <c r="C983" s="21">
        <v>68</v>
      </c>
      <c r="D983" s="22">
        <v>22753771</v>
      </c>
      <c r="E983" s="22">
        <v>1365226.26</v>
      </c>
      <c r="F983" s="23">
        <v>2.1324694873475834E-3</v>
      </c>
    </row>
    <row r="984" spans="1:6" x14ac:dyDescent="0.2">
      <c r="A984" s="20" t="s">
        <v>620</v>
      </c>
      <c r="B984" s="24" t="s">
        <v>10</v>
      </c>
      <c r="C984" s="21">
        <v>458</v>
      </c>
      <c r="D984" s="22">
        <v>57627386</v>
      </c>
      <c r="E984" s="22">
        <v>3457402.36</v>
      </c>
      <c r="F984" s="23">
        <v>5.4004272069770503E-3</v>
      </c>
    </row>
    <row r="985" spans="1:6" x14ac:dyDescent="0.2">
      <c r="A985" s="20" t="s">
        <v>620</v>
      </c>
      <c r="B985" s="24" t="s">
        <v>4</v>
      </c>
      <c r="C985" s="21">
        <v>83</v>
      </c>
      <c r="D985" s="22">
        <v>34479833</v>
      </c>
      <c r="E985" s="22">
        <v>2068789.98</v>
      </c>
      <c r="F985" s="23">
        <v>3.2314288388214985E-3</v>
      </c>
    </row>
    <row r="986" spans="1:6" x14ac:dyDescent="0.2">
      <c r="A986" s="20" t="s">
        <v>620</v>
      </c>
      <c r="B986" s="24" t="s">
        <v>763</v>
      </c>
      <c r="C986" s="21">
        <v>1415</v>
      </c>
      <c r="D986" s="22">
        <v>91466162</v>
      </c>
      <c r="E986" s="22">
        <v>5322079.51</v>
      </c>
      <c r="F986" s="23">
        <v>8.313033888106414E-3</v>
      </c>
    </row>
    <row r="987" spans="1:6" x14ac:dyDescent="0.2">
      <c r="A987" s="20" t="s">
        <v>620</v>
      </c>
      <c r="B987" s="24" t="s">
        <v>8</v>
      </c>
      <c r="C987" s="21">
        <v>601</v>
      </c>
      <c r="D987" s="22">
        <v>49105017</v>
      </c>
      <c r="E987" s="22">
        <v>2946301.02</v>
      </c>
      <c r="F987" s="23">
        <v>4.6020921291764945E-3</v>
      </c>
    </row>
    <row r="988" spans="1:6" x14ac:dyDescent="0.2">
      <c r="A988" s="20" t="s">
        <v>620</v>
      </c>
      <c r="B988" s="24" t="s">
        <v>25</v>
      </c>
      <c r="C988" s="21">
        <v>105</v>
      </c>
      <c r="D988" s="22">
        <v>89602076</v>
      </c>
      <c r="E988" s="22">
        <v>5376124.5599999996</v>
      </c>
      <c r="F988" s="23">
        <v>8.3974517047305779E-3</v>
      </c>
    </row>
    <row r="989" spans="1:6" x14ac:dyDescent="0.2">
      <c r="A989" s="20" t="s">
        <v>620</v>
      </c>
      <c r="B989" s="24" t="s">
        <v>26</v>
      </c>
      <c r="C989" s="21">
        <v>196</v>
      </c>
      <c r="D989" s="22">
        <v>50744301</v>
      </c>
      <c r="E989" s="22">
        <v>3029021.86</v>
      </c>
      <c r="F989" s="23">
        <v>4.7313012371728207E-3</v>
      </c>
    </row>
    <row r="990" spans="1:6" x14ac:dyDescent="0.2">
      <c r="A990" s="20" t="s">
        <v>633</v>
      </c>
      <c r="B990" s="24" t="s">
        <v>5</v>
      </c>
      <c r="C990" s="72">
        <v>6</v>
      </c>
      <c r="D990" s="73">
        <v>246084</v>
      </c>
      <c r="E990" s="73">
        <v>14765.04</v>
      </c>
      <c r="F990" s="74">
        <v>2.3062841817492264E-5</v>
      </c>
    </row>
    <row r="991" spans="1:6" x14ac:dyDescent="0.2">
      <c r="A991" s="20" t="s">
        <v>633</v>
      </c>
      <c r="B991" s="24" t="s">
        <v>1</v>
      </c>
      <c r="C991" s="21">
        <v>9</v>
      </c>
      <c r="D991" s="22">
        <v>2545797</v>
      </c>
      <c r="E991" s="22">
        <v>152747.82</v>
      </c>
      <c r="F991" s="23">
        <v>2.3859053620083528E-4</v>
      </c>
    </row>
    <row r="992" spans="1:6" x14ac:dyDescent="0.2">
      <c r="A992" s="20" t="s">
        <v>633</v>
      </c>
      <c r="B992" s="24" t="s">
        <v>7</v>
      </c>
      <c r="C992" s="21">
        <v>29</v>
      </c>
      <c r="D992" s="22">
        <v>2001296</v>
      </c>
      <c r="E992" s="22">
        <v>120077.75999999999</v>
      </c>
      <c r="F992" s="23">
        <v>1.8756023584621506E-4</v>
      </c>
    </row>
    <row r="993" spans="1:6" x14ac:dyDescent="0.2">
      <c r="A993" s="20" t="s">
        <v>633</v>
      </c>
      <c r="B993" s="24" t="s">
        <v>3</v>
      </c>
      <c r="C993" s="21">
        <v>13</v>
      </c>
      <c r="D993" s="22">
        <v>3671413</v>
      </c>
      <c r="E993" s="22">
        <v>220284.78</v>
      </c>
      <c r="F993" s="23">
        <v>3.4408257857351441E-4</v>
      </c>
    </row>
    <row r="994" spans="1:6" x14ac:dyDescent="0.2">
      <c r="A994" s="20" t="s">
        <v>633</v>
      </c>
      <c r="B994" s="24" t="s">
        <v>2</v>
      </c>
      <c r="C994" s="61" t="s">
        <v>762</v>
      </c>
      <c r="D994" s="62" t="s">
        <v>762</v>
      </c>
      <c r="E994" s="62" t="s">
        <v>762</v>
      </c>
      <c r="F994" s="63" t="s">
        <v>762</v>
      </c>
    </row>
    <row r="995" spans="1:6" x14ac:dyDescent="0.2">
      <c r="A995" s="20" t="s">
        <v>633</v>
      </c>
      <c r="B995" s="24" t="s">
        <v>6</v>
      </c>
      <c r="C995" s="61" t="s">
        <v>762</v>
      </c>
      <c r="D995" s="62" t="s">
        <v>762</v>
      </c>
      <c r="E995" s="62" t="s">
        <v>762</v>
      </c>
      <c r="F995" s="63" t="s">
        <v>762</v>
      </c>
    </row>
    <row r="996" spans="1:6" x14ac:dyDescent="0.2">
      <c r="A996" s="20" t="s">
        <v>633</v>
      </c>
      <c r="B996" s="24" t="s">
        <v>10</v>
      </c>
      <c r="C996" s="21">
        <v>60</v>
      </c>
      <c r="D996" s="22">
        <v>1872331</v>
      </c>
      <c r="E996" s="22">
        <v>112339.86</v>
      </c>
      <c r="F996" s="23">
        <v>1.7547371500376742E-4</v>
      </c>
    </row>
    <row r="997" spans="1:6" x14ac:dyDescent="0.2">
      <c r="A997" s="20" t="s">
        <v>633</v>
      </c>
      <c r="B997" s="24" t="s">
        <v>4</v>
      </c>
      <c r="C997" s="21">
        <v>13</v>
      </c>
      <c r="D997" s="22">
        <v>1855752</v>
      </c>
      <c r="E997" s="22">
        <v>111345.12</v>
      </c>
      <c r="F997" s="23">
        <v>1.7391994127409705E-4</v>
      </c>
    </row>
    <row r="998" spans="1:6" x14ac:dyDescent="0.2">
      <c r="A998" s="20" t="s">
        <v>633</v>
      </c>
      <c r="B998" s="24" t="s">
        <v>763</v>
      </c>
      <c r="C998" s="21">
        <v>173</v>
      </c>
      <c r="D998" s="22">
        <v>3176112</v>
      </c>
      <c r="E998" s="22">
        <v>187901.84</v>
      </c>
      <c r="F998" s="23">
        <v>2.9350075672912097E-4</v>
      </c>
    </row>
    <row r="999" spans="1:6" x14ac:dyDescent="0.2">
      <c r="A999" s="20" t="s">
        <v>633</v>
      </c>
      <c r="B999" s="24" t="s">
        <v>8</v>
      </c>
      <c r="C999" s="21">
        <v>54</v>
      </c>
      <c r="D999" s="22">
        <v>707012</v>
      </c>
      <c r="E999" s="22">
        <v>42420.72</v>
      </c>
      <c r="F999" s="23">
        <v>6.6260731778859411E-5</v>
      </c>
    </row>
    <row r="1000" spans="1:6" x14ac:dyDescent="0.2">
      <c r="A1000" s="20" t="s">
        <v>633</v>
      </c>
      <c r="B1000" s="24" t="s">
        <v>25</v>
      </c>
      <c r="C1000" s="21">
        <v>30</v>
      </c>
      <c r="D1000" s="22">
        <v>4393040</v>
      </c>
      <c r="E1000" s="22">
        <v>263582.40000000002</v>
      </c>
      <c r="F1000" s="23">
        <v>4.1171301920448389E-4</v>
      </c>
    </row>
    <row r="1001" spans="1:6" x14ac:dyDescent="0.2">
      <c r="A1001" s="20" t="s">
        <v>633</v>
      </c>
      <c r="B1001" s="24" t="s">
        <v>26</v>
      </c>
      <c r="C1001" s="21">
        <v>31</v>
      </c>
      <c r="D1001" s="22">
        <v>971207</v>
      </c>
      <c r="E1001" s="22">
        <v>58272.42</v>
      </c>
      <c r="F1001" s="23">
        <v>9.1020925428070119E-5</v>
      </c>
    </row>
    <row r="1002" spans="1:6" x14ac:dyDescent="0.2">
      <c r="A1002" s="20" t="s">
        <v>641</v>
      </c>
      <c r="B1002" s="24" t="s">
        <v>5</v>
      </c>
      <c r="C1002" s="21">
        <v>13</v>
      </c>
      <c r="D1002" s="22">
        <v>1021427</v>
      </c>
      <c r="E1002" s="22">
        <v>61285.62</v>
      </c>
      <c r="F1002" s="23">
        <v>9.5727513081369248E-5</v>
      </c>
    </row>
    <row r="1003" spans="1:6" x14ac:dyDescent="0.2">
      <c r="A1003" s="20" t="s">
        <v>641</v>
      </c>
      <c r="B1003" s="24" t="s">
        <v>1</v>
      </c>
      <c r="C1003" s="21">
        <v>21</v>
      </c>
      <c r="D1003" s="22">
        <v>5139190</v>
      </c>
      <c r="E1003" s="22">
        <v>308351.40000000002</v>
      </c>
      <c r="F1003" s="23">
        <v>4.8164174038148788E-4</v>
      </c>
    </row>
    <row r="1004" spans="1:6" x14ac:dyDescent="0.2">
      <c r="A1004" s="20" t="s">
        <v>641</v>
      </c>
      <c r="B1004" s="24" t="s">
        <v>7</v>
      </c>
      <c r="C1004" s="21">
        <v>72</v>
      </c>
      <c r="D1004" s="22">
        <v>8037937</v>
      </c>
      <c r="E1004" s="22">
        <v>482276.22</v>
      </c>
      <c r="F1004" s="23">
        <v>7.5331053449215831E-4</v>
      </c>
    </row>
    <row r="1005" spans="1:6" x14ac:dyDescent="0.2">
      <c r="A1005" s="20" t="s">
        <v>641</v>
      </c>
      <c r="B1005" s="24" t="s">
        <v>3</v>
      </c>
      <c r="C1005" s="21">
        <v>36</v>
      </c>
      <c r="D1005" s="22">
        <v>7021936</v>
      </c>
      <c r="E1005" s="22">
        <v>421316.16</v>
      </c>
      <c r="F1005" s="23">
        <v>6.5809154280877392E-4</v>
      </c>
    </row>
    <row r="1006" spans="1:6" x14ac:dyDescent="0.2">
      <c r="A1006" s="20" t="s">
        <v>641</v>
      </c>
      <c r="B1006" s="24" t="s">
        <v>2</v>
      </c>
      <c r="C1006" s="21">
        <v>10</v>
      </c>
      <c r="D1006" s="22">
        <v>9321826</v>
      </c>
      <c r="E1006" s="22">
        <v>559309.56000000006</v>
      </c>
      <c r="F1006" s="23">
        <v>8.7363582552375059E-4</v>
      </c>
    </row>
    <row r="1007" spans="1:6" x14ac:dyDescent="0.2">
      <c r="A1007" s="20" t="s">
        <v>641</v>
      </c>
      <c r="B1007" s="24" t="s">
        <v>6</v>
      </c>
      <c r="C1007" s="21">
        <v>25</v>
      </c>
      <c r="D1007" s="22">
        <v>3034294</v>
      </c>
      <c r="E1007" s="22">
        <v>182057.64</v>
      </c>
      <c r="F1007" s="23">
        <v>2.8437217596335345E-4</v>
      </c>
    </row>
    <row r="1008" spans="1:6" x14ac:dyDescent="0.2">
      <c r="A1008" s="20" t="s">
        <v>641</v>
      </c>
      <c r="B1008" s="24" t="s">
        <v>10</v>
      </c>
      <c r="C1008" s="21">
        <v>228</v>
      </c>
      <c r="D1008" s="22">
        <v>24002215</v>
      </c>
      <c r="E1008" s="22">
        <v>1440132.9</v>
      </c>
      <c r="F1008" s="23">
        <v>2.2494728946800277E-3</v>
      </c>
    </row>
    <row r="1009" spans="1:6" x14ac:dyDescent="0.2">
      <c r="A1009" s="20" t="s">
        <v>641</v>
      </c>
      <c r="B1009" s="24" t="s">
        <v>4</v>
      </c>
      <c r="C1009" s="21">
        <v>25</v>
      </c>
      <c r="D1009" s="22">
        <v>2743871</v>
      </c>
      <c r="E1009" s="22">
        <v>164632.26</v>
      </c>
      <c r="F1009" s="23">
        <v>2.5715391021197766E-4</v>
      </c>
    </row>
    <row r="1010" spans="1:6" x14ac:dyDescent="0.2">
      <c r="A1010" s="20" t="s">
        <v>641</v>
      </c>
      <c r="B1010" s="24" t="s">
        <v>763</v>
      </c>
      <c r="C1010" s="21">
        <v>458</v>
      </c>
      <c r="D1010" s="22">
        <v>14845157</v>
      </c>
      <c r="E1010" s="22">
        <v>873841.53</v>
      </c>
      <c r="F1010" s="23">
        <v>1.3649315531786856E-3</v>
      </c>
    </row>
    <row r="1011" spans="1:6" x14ac:dyDescent="0.2">
      <c r="A1011" s="20" t="s">
        <v>641</v>
      </c>
      <c r="B1011" s="24" t="s">
        <v>8</v>
      </c>
      <c r="C1011" s="21">
        <v>164</v>
      </c>
      <c r="D1011" s="22">
        <v>4452691</v>
      </c>
      <c r="E1011" s="22">
        <v>267161.46000000002</v>
      </c>
      <c r="F1011" s="23">
        <v>4.1730347440374605E-4</v>
      </c>
    </row>
    <row r="1012" spans="1:6" x14ac:dyDescent="0.2">
      <c r="A1012" s="20" t="s">
        <v>641</v>
      </c>
      <c r="B1012" s="24" t="s">
        <v>25</v>
      </c>
      <c r="C1012" s="21">
        <v>70</v>
      </c>
      <c r="D1012" s="22">
        <v>14811191</v>
      </c>
      <c r="E1012" s="22">
        <v>888671.46</v>
      </c>
      <c r="F1012" s="23">
        <v>1.38809575251404E-3</v>
      </c>
    </row>
    <row r="1013" spans="1:6" x14ac:dyDescent="0.2">
      <c r="A1013" s="20" t="s">
        <v>641</v>
      </c>
      <c r="B1013" s="24" t="s">
        <v>26</v>
      </c>
      <c r="C1013" s="21">
        <v>85</v>
      </c>
      <c r="D1013" s="22">
        <v>19955277</v>
      </c>
      <c r="E1013" s="22">
        <v>1196565.96</v>
      </c>
      <c r="F1013" s="23">
        <v>1.8690238197577366E-3</v>
      </c>
    </row>
    <row r="1014" spans="1:6" x14ac:dyDescent="0.2">
      <c r="A1014" s="20" t="s">
        <v>653</v>
      </c>
      <c r="B1014" s="24" t="s">
        <v>5</v>
      </c>
      <c r="C1014" s="21">
        <v>44</v>
      </c>
      <c r="D1014" s="22">
        <v>8548575</v>
      </c>
      <c r="E1014" s="22">
        <v>512914.5</v>
      </c>
      <c r="F1014" s="23">
        <v>8.0116721521906705E-4</v>
      </c>
    </row>
    <row r="1015" spans="1:6" x14ac:dyDescent="0.2">
      <c r="A1015" s="20" t="s">
        <v>653</v>
      </c>
      <c r="B1015" s="24" t="s">
        <v>1</v>
      </c>
      <c r="C1015" s="21">
        <v>29</v>
      </c>
      <c r="D1015" s="22">
        <v>29838765</v>
      </c>
      <c r="E1015" s="22">
        <v>1790325.9</v>
      </c>
      <c r="F1015" s="23">
        <v>2.7964707873097171E-3</v>
      </c>
    </row>
    <row r="1016" spans="1:6" x14ac:dyDescent="0.2">
      <c r="A1016" s="20" t="s">
        <v>653</v>
      </c>
      <c r="B1016" s="24" t="s">
        <v>7</v>
      </c>
      <c r="C1016" s="21">
        <v>207</v>
      </c>
      <c r="D1016" s="22">
        <v>44445035</v>
      </c>
      <c r="E1016" s="22">
        <v>2661537.88</v>
      </c>
      <c r="F1016" s="23">
        <v>4.1572950102203377E-3</v>
      </c>
    </row>
    <row r="1017" spans="1:6" x14ac:dyDescent="0.2">
      <c r="A1017" s="20" t="s">
        <v>653</v>
      </c>
      <c r="B1017" s="24" t="s">
        <v>3</v>
      </c>
      <c r="C1017" s="21">
        <v>64</v>
      </c>
      <c r="D1017" s="22">
        <v>23983723</v>
      </c>
      <c r="E1017" s="22">
        <v>1439023.38</v>
      </c>
      <c r="F1017" s="23">
        <v>2.2477398357615727E-3</v>
      </c>
    </row>
    <row r="1018" spans="1:6" x14ac:dyDescent="0.2">
      <c r="A1018" s="20" t="s">
        <v>653</v>
      </c>
      <c r="B1018" s="24" t="s">
        <v>2</v>
      </c>
      <c r="C1018" s="21">
        <v>15</v>
      </c>
      <c r="D1018" s="22">
        <v>40552868</v>
      </c>
      <c r="E1018" s="22">
        <v>2433172.08</v>
      </c>
      <c r="F1018" s="23">
        <v>3.8005899608655734E-3</v>
      </c>
    </row>
    <row r="1019" spans="1:6" x14ac:dyDescent="0.2">
      <c r="A1019" s="20" t="s">
        <v>653</v>
      </c>
      <c r="B1019" s="24" t="s">
        <v>6</v>
      </c>
      <c r="C1019" s="21">
        <v>24</v>
      </c>
      <c r="D1019" s="22">
        <v>7167597</v>
      </c>
      <c r="E1019" s="22">
        <v>430055.82</v>
      </c>
      <c r="F1019" s="23">
        <v>6.7174280254925992E-4</v>
      </c>
    </row>
    <row r="1020" spans="1:6" x14ac:dyDescent="0.2">
      <c r="A1020" s="20" t="s">
        <v>653</v>
      </c>
      <c r="B1020" s="24" t="s">
        <v>10</v>
      </c>
      <c r="C1020" s="21">
        <v>276</v>
      </c>
      <c r="D1020" s="22">
        <v>25579912</v>
      </c>
      <c r="E1020" s="22">
        <v>1534794.72</v>
      </c>
      <c r="F1020" s="23">
        <v>2.3973336915905628E-3</v>
      </c>
    </row>
    <row r="1021" spans="1:6" x14ac:dyDescent="0.2">
      <c r="A1021" s="20" t="s">
        <v>653</v>
      </c>
      <c r="B1021" s="24" t="s">
        <v>4</v>
      </c>
      <c r="C1021" s="21">
        <v>46</v>
      </c>
      <c r="D1021" s="22">
        <v>10626243</v>
      </c>
      <c r="E1021" s="22">
        <v>637574.57999999996</v>
      </c>
      <c r="F1021" s="23">
        <v>9.9588498814727651E-4</v>
      </c>
    </row>
    <row r="1022" spans="1:6" x14ac:dyDescent="0.2">
      <c r="A1022" s="20" t="s">
        <v>653</v>
      </c>
      <c r="B1022" s="24" t="s">
        <v>763</v>
      </c>
      <c r="C1022" s="21">
        <v>708</v>
      </c>
      <c r="D1022" s="22">
        <v>50652272</v>
      </c>
      <c r="E1022" s="22">
        <v>2935370.01</v>
      </c>
      <c r="F1022" s="23">
        <v>4.5850180030965488E-3</v>
      </c>
    </row>
    <row r="1023" spans="1:6" x14ac:dyDescent="0.2">
      <c r="A1023" s="20" t="s">
        <v>653</v>
      </c>
      <c r="B1023" s="24" t="s">
        <v>8</v>
      </c>
      <c r="C1023" s="21">
        <v>315</v>
      </c>
      <c r="D1023" s="22">
        <v>16052424</v>
      </c>
      <c r="E1023" s="22">
        <v>963145.44</v>
      </c>
      <c r="F1023" s="23">
        <v>1.5044233493413483E-3</v>
      </c>
    </row>
    <row r="1024" spans="1:6" x14ac:dyDescent="0.2">
      <c r="A1024" s="20" t="s">
        <v>653</v>
      </c>
      <c r="B1024" s="24" t="s">
        <v>25</v>
      </c>
      <c r="C1024" s="21">
        <v>76</v>
      </c>
      <c r="D1024" s="22">
        <v>16834624</v>
      </c>
      <c r="E1024" s="22">
        <v>1010077.44</v>
      </c>
      <c r="F1024" s="23">
        <v>1.5777306544470947E-3</v>
      </c>
    </row>
    <row r="1025" spans="1:6" x14ac:dyDescent="0.2">
      <c r="A1025" s="20" t="s">
        <v>653</v>
      </c>
      <c r="B1025" s="24" t="s">
        <v>26</v>
      </c>
      <c r="C1025" s="21">
        <v>82</v>
      </c>
      <c r="D1025" s="22">
        <v>20499817</v>
      </c>
      <c r="E1025" s="22">
        <v>1219024.1200000001</v>
      </c>
      <c r="F1025" s="23">
        <v>1.904103236514612E-3</v>
      </c>
    </row>
    <row r="1026" spans="1:6" x14ac:dyDescent="0.2">
      <c r="A1026" s="20" t="s">
        <v>667</v>
      </c>
      <c r="B1026" s="24" t="s">
        <v>5</v>
      </c>
      <c r="C1026" s="61" t="s">
        <v>762</v>
      </c>
      <c r="D1026" s="62" t="s">
        <v>762</v>
      </c>
      <c r="E1026" s="62" t="s">
        <v>762</v>
      </c>
      <c r="F1026" s="63" t="s">
        <v>762</v>
      </c>
    </row>
    <row r="1027" spans="1:6" x14ac:dyDescent="0.2">
      <c r="A1027" s="20" t="s">
        <v>667</v>
      </c>
      <c r="B1027" s="24" t="s">
        <v>1</v>
      </c>
      <c r="C1027" s="21">
        <v>11</v>
      </c>
      <c r="D1027" s="22">
        <v>1973991</v>
      </c>
      <c r="E1027" s="22">
        <v>118439.46</v>
      </c>
      <c r="F1027" s="23">
        <v>1.8500122796343268E-4</v>
      </c>
    </row>
    <row r="1028" spans="1:6" x14ac:dyDescent="0.2">
      <c r="A1028" s="20" t="s">
        <v>667</v>
      </c>
      <c r="B1028" s="24" t="s">
        <v>7</v>
      </c>
      <c r="C1028" s="21">
        <v>33</v>
      </c>
      <c r="D1028" s="22">
        <v>1768051</v>
      </c>
      <c r="E1028" s="22">
        <v>106063.83</v>
      </c>
      <c r="F1028" s="23">
        <v>1.6567062018439438E-4</v>
      </c>
    </row>
    <row r="1029" spans="1:6" x14ac:dyDescent="0.2">
      <c r="A1029" s="20" t="s">
        <v>667</v>
      </c>
      <c r="B1029" s="24" t="s">
        <v>3</v>
      </c>
      <c r="C1029" s="21">
        <v>20</v>
      </c>
      <c r="D1029" s="22">
        <v>4146420</v>
      </c>
      <c r="E1029" s="22">
        <v>248785.2</v>
      </c>
      <c r="F1029" s="23">
        <v>3.8859994379515233E-4</v>
      </c>
    </row>
    <row r="1030" spans="1:6" x14ac:dyDescent="0.2">
      <c r="A1030" s="20" t="s">
        <v>667</v>
      </c>
      <c r="B1030" s="24" t="s">
        <v>2</v>
      </c>
      <c r="C1030" s="61" t="s">
        <v>762</v>
      </c>
      <c r="D1030" s="62" t="s">
        <v>762</v>
      </c>
      <c r="E1030" s="62" t="s">
        <v>762</v>
      </c>
      <c r="F1030" s="63" t="s">
        <v>762</v>
      </c>
    </row>
    <row r="1031" spans="1:6" x14ac:dyDescent="0.2">
      <c r="A1031" s="20" t="s">
        <v>667</v>
      </c>
      <c r="B1031" s="24" t="s">
        <v>6</v>
      </c>
      <c r="C1031" s="21">
        <v>9</v>
      </c>
      <c r="D1031" s="22">
        <v>684698</v>
      </c>
      <c r="E1031" s="22">
        <v>41081.879999999997</v>
      </c>
      <c r="F1031" s="23">
        <v>6.4169477360386356E-5</v>
      </c>
    </row>
    <row r="1032" spans="1:6" x14ac:dyDescent="0.2">
      <c r="A1032" s="20" t="s">
        <v>667</v>
      </c>
      <c r="B1032" s="24" t="s">
        <v>10</v>
      </c>
      <c r="C1032" s="21">
        <v>63</v>
      </c>
      <c r="D1032" s="22">
        <v>2464243</v>
      </c>
      <c r="E1032" s="22">
        <v>147854.57999999999</v>
      </c>
      <c r="F1032" s="23">
        <v>2.3094734525146932E-4</v>
      </c>
    </row>
    <row r="1033" spans="1:6" x14ac:dyDescent="0.2">
      <c r="A1033" s="20" t="s">
        <v>667</v>
      </c>
      <c r="B1033" s="24" t="s">
        <v>4</v>
      </c>
      <c r="C1033" s="21">
        <v>15</v>
      </c>
      <c r="D1033" s="22">
        <v>1245876</v>
      </c>
      <c r="E1033" s="22">
        <v>74752.56</v>
      </c>
      <c r="F1033" s="23">
        <v>1.1676273594467738E-4</v>
      </c>
    </row>
    <row r="1034" spans="1:6" x14ac:dyDescent="0.2">
      <c r="A1034" s="20" t="s">
        <v>667</v>
      </c>
      <c r="B1034" s="24" t="s">
        <v>763</v>
      </c>
      <c r="C1034" s="21">
        <v>148</v>
      </c>
      <c r="D1034" s="22">
        <v>1996234</v>
      </c>
      <c r="E1034" s="22">
        <v>116796.8</v>
      </c>
      <c r="F1034" s="23">
        <v>1.8243540980513972E-4</v>
      </c>
    </row>
    <row r="1035" spans="1:6" x14ac:dyDescent="0.2">
      <c r="A1035" s="20" t="s">
        <v>667</v>
      </c>
      <c r="B1035" s="24" t="s">
        <v>8</v>
      </c>
      <c r="C1035" s="21">
        <v>59</v>
      </c>
      <c r="D1035" s="22">
        <v>989049</v>
      </c>
      <c r="E1035" s="22">
        <v>59342.94</v>
      </c>
      <c r="F1035" s="23">
        <v>9.2693066744481173E-5</v>
      </c>
    </row>
    <row r="1036" spans="1:6" x14ac:dyDescent="0.2">
      <c r="A1036" s="20" t="s">
        <v>667</v>
      </c>
      <c r="B1036" s="24" t="s">
        <v>25</v>
      </c>
      <c r="C1036" s="21">
        <v>30</v>
      </c>
      <c r="D1036" s="22">
        <v>1153820</v>
      </c>
      <c r="E1036" s="22">
        <v>69229.2</v>
      </c>
      <c r="F1036" s="23">
        <v>1.0813530398505762E-4</v>
      </c>
    </row>
    <row r="1037" spans="1:6" x14ac:dyDescent="0.2">
      <c r="A1037" s="20" t="s">
        <v>667</v>
      </c>
      <c r="B1037" s="24" t="s">
        <v>26</v>
      </c>
      <c r="C1037" s="21">
        <v>33</v>
      </c>
      <c r="D1037" s="22">
        <v>2945822</v>
      </c>
      <c r="E1037" s="22">
        <v>176749.32</v>
      </c>
      <c r="F1037" s="23">
        <v>2.7608063428946492E-4</v>
      </c>
    </row>
    <row r="1038" spans="1:6" x14ac:dyDescent="0.2">
      <c r="A1038" s="20" t="s">
        <v>675</v>
      </c>
      <c r="B1038" s="24" t="s">
        <v>5</v>
      </c>
      <c r="C1038" s="61" t="s">
        <v>762</v>
      </c>
      <c r="D1038" s="62" t="s">
        <v>762</v>
      </c>
      <c r="E1038" s="62" t="s">
        <v>762</v>
      </c>
      <c r="F1038" s="63" t="s">
        <v>762</v>
      </c>
    </row>
    <row r="1039" spans="1:6" x14ac:dyDescent="0.2">
      <c r="A1039" s="20" t="s">
        <v>675</v>
      </c>
      <c r="B1039" s="24" t="s">
        <v>1</v>
      </c>
      <c r="C1039" s="61" t="s">
        <v>762</v>
      </c>
      <c r="D1039" s="62" t="s">
        <v>762</v>
      </c>
      <c r="E1039" s="62" t="s">
        <v>762</v>
      </c>
      <c r="F1039" s="63" t="s">
        <v>762</v>
      </c>
    </row>
    <row r="1040" spans="1:6" x14ac:dyDescent="0.2">
      <c r="A1040" s="20" t="s">
        <v>675</v>
      </c>
      <c r="B1040" s="24" t="s">
        <v>7</v>
      </c>
      <c r="C1040" s="21">
        <v>8</v>
      </c>
      <c r="D1040" s="22">
        <v>383858</v>
      </c>
      <c r="E1040" s="22">
        <v>23012.41</v>
      </c>
      <c r="F1040" s="23">
        <v>3.5945149601306673E-5</v>
      </c>
    </row>
    <row r="1041" spans="1:6" x14ac:dyDescent="0.2">
      <c r="A1041" s="20" t="s">
        <v>675</v>
      </c>
      <c r="B1041" s="24" t="s">
        <v>3</v>
      </c>
      <c r="C1041" s="21">
        <v>7</v>
      </c>
      <c r="D1041" s="22">
        <v>1193349</v>
      </c>
      <c r="E1041" s="22">
        <v>71600.94</v>
      </c>
      <c r="F1041" s="23">
        <v>1.1183993766381631E-4</v>
      </c>
    </row>
    <row r="1042" spans="1:6" x14ac:dyDescent="0.2">
      <c r="A1042" s="20" t="s">
        <v>675</v>
      </c>
      <c r="B1042" s="24" t="s">
        <v>2</v>
      </c>
      <c r="C1042" s="61" t="s">
        <v>762</v>
      </c>
      <c r="D1042" s="62" t="s">
        <v>762</v>
      </c>
      <c r="E1042" s="62" t="s">
        <v>762</v>
      </c>
      <c r="F1042" s="63" t="s">
        <v>762</v>
      </c>
    </row>
    <row r="1043" spans="1:6" x14ac:dyDescent="0.2">
      <c r="A1043" s="20" t="s">
        <v>675</v>
      </c>
      <c r="B1043" s="24" t="s">
        <v>6</v>
      </c>
      <c r="C1043" s="61" t="s">
        <v>762</v>
      </c>
      <c r="D1043" s="62" t="s">
        <v>762</v>
      </c>
      <c r="E1043" s="62" t="s">
        <v>762</v>
      </c>
      <c r="F1043" s="63" t="s">
        <v>762</v>
      </c>
    </row>
    <row r="1044" spans="1:6" x14ac:dyDescent="0.2">
      <c r="A1044" s="20" t="s">
        <v>675</v>
      </c>
      <c r="B1044" s="24" t="s">
        <v>10</v>
      </c>
      <c r="C1044" s="21">
        <v>28</v>
      </c>
      <c r="D1044" s="22">
        <v>698944</v>
      </c>
      <c r="E1044" s="22">
        <v>41936.639999999999</v>
      </c>
      <c r="F1044" s="23">
        <v>6.5504603758413031E-5</v>
      </c>
    </row>
    <row r="1045" spans="1:6" x14ac:dyDescent="0.2">
      <c r="A1045" s="20" t="s">
        <v>675</v>
      </c>
      <c r="B1045" s="24" t="s">
        <v>4</v>
      </c>
      <c r="C1045" s="61" t="s">
        <v>762</v>
      </c>
      <c r="D1045" s="62" t="s">
        <v>762</v>
      </c>
      <c r="E1045" s="62" t="s">
        <v>762</v>
      </c>
      <c r="F1045" s="63" t="s">
        <v>762</v>
      </c>
    </row>
    <row r="1046" spans="1:6" x14ac:dyDescent="0.2">
      <c r="A1046" s="20" t="s">
        <v>675</v>
      </c>
      <c r="B1046" s="24" t="s">
        <v>763</v>
      </c>
      <c r="C1046" s="21">
        <v>83</v>
      </c>
      <c r="D1046" s="22">
        <v>1812465</v>
      </c>
      <c r="E1046" s="22">
        <v>108549.59</v>
      </c>
      <c r="F1046" s="23">
        <v>1.6955335193969266E-4</v>
      </c>
    </row>
    <row r="1047" spans="1:6" x14ac:dyDescent="0.2">
      <c r="A1047" s="20" t="s">
        <v>675</v>
      </c>
      <c r="B1047" s="24" t="s">
        <v>8</v>
      </c>
      <c r="C1047" s="21">
        <v>28</v>
      </c>
      <c r="D1047" s="22">
        <v>603581</v>
      </c>
      <c r="E1047" s="22">
        <v>36214.86</v>
      </c>
      <c r="F1047" s="23">
        <v>5.6567241783471481E-5</v>
      </c>
    </row>
    <row r="1048" spans="1:6" x14ac:dyDescent="0.2">
      <c r="A1048" s="20" t="s">
        <v>675</v>
      </c>
      <c r="B1048" s="24" t="s">
        <v>25</v>
      </c>
      <c r="C1048" s="21">
        <v>20</v>
      </c>
      <c r="D1048" s="22">
        <v>988084</v>
      </c>
      <c r="E1048" s="22">
        <v>59285.04</v>
      </c>
      <c r="F1048" s="23">
        <v>9.2602627535292927E-5</v>
      </c>
    </row>
    <row r="1049" spans="1:6" x14ac:dyDescent="0.2">
      <c r="A1049" s="20" t="s">
        <v>675</v>
      </c>
      <c r="B1049" s="24" t="s">
        <v>26</v>
      </c>
      <c r="C1049" s="21">
        <v>10</v>
      </c>
      <c r="D1049" s="22">
        <v>696877</v>
      </c>
      <c r="E1049" s="22">
        <v>41812.620000000003</v>
      </c>
      <c r="F1049" s="23">
        <v>6.5310885783913445E-5</v>
      </c>
    </row>
    <row r="1050" spans="1:6" x14ac:dyDescent="0.2">
      <c r="A1050" s="20" t="s">
        <v>343</v>
      </c>
      <c r="B1050" s="24" t="s">
        <v>5</v>
      </c>
      <c r="C1050" s="61" t="s">
        <v>762</v>
      </c>
      <c r="D1050" s="62" t="s">
        <v>762</v>
      </c>
      <c r="E1050" s="62" t="s">
        <v>762</v>
      </c>
      <c r="F1050" s="63" t="s">
        <v>762</v>
      </c>
    </row>
    <row r="1051" spans="1:6" x14ac:dyDescent="0.2">
      <c r="A1051" s="20" t="s">
        <v>343</v>
      </c>
      <c r="B1051" s="24" t="s">
        <v>1</v>
      </c>
      <c r="C1051" s="21">
        <v>8</v>
      </c>
      <c r="D1051" s="22">
        <v>1094654</v>
      </c>
      <c r="E1051" s="22">
        <v>65679.240000000005</v>
      </c>
      <c r="F1051" s="23">
        <v>1.02590302688859E-4</v>
      </c>
    </row>
    <row r="1052" spans="1:6" x14ac:dyDescent="0.2">
      <c r="A1052" s="20" t="s">
        <v>343</v>
      </c>
      <c r="B1052" s="24" t="s">
        <v>7</v>
      </c>
      <c r="C1052" s="21">
        <v>32</v>
      </c>
      <c r="D1052" s="22">
        <v>3669025</v>
      </c>
      <c r="E1052" s="22">
        <v>219748.55</v>
      </c>
      <c r="F1052" s="23">
        <v>3.4324499278520673E-4</v>
      </c>
    </row>
    <row r="1053" spans="1:6" x14ac:dyDescent="0.2">
      <c r="A1053" s="20" t="s">
        <v>343</v>
      </c>
      <c r="B1053" s="24" t="s">
        <v>3</v>
      </c>
      <c r="C1053" s="21">
        <v>12</v>
      </c>
      <c r="D1053" s="22">
        <v>4379686</v>
      </c>
      <c r="E1053" s="22">
        <v>262781.15999999997</v>
      </c>
      <c r="F1053" s="23">
        <v>4.104614905003389E-4</v>
      </c>
    </row>
    <row r="1054" spans="1:6" x14ac:dyDescent="0.2">
      <c r="A1054" s="20" t="s">
        <v>343</v>
      </c>
      <c r="B1054" s="24" t="s">
        <v>2</v>
      </c>
      <c r="C1054" s="61" t="s">
        <v>762</v>
      </c>
      <c r="D1054" s="62" t="s">
        <v>762</v>
      </c>
      <c r="E1054" s="62" t="s">
        <v>762</v>
      </c>
      <c r="F1054" s="63" t="s">
        <v>762</v>
      </c>
    </row>
    <row r="1055" spans="1:6" x14ac:dyDescent="0.2">
      <c r="A1055" s="20" t="s">
        <v>343</v>
      </c>
      <c r="B1055" s="24" t="s">
        <v>6</v>
      </c>
      <c r="C1055" s="21">
        <v>8</v>
      </c>
      <c r="D1055" s="22">
        <v>695201</v>
      </c>
      <c r="E1055" s="22">
        <v>41712.06</v>
      </c>
      <c r="F1055" s="23">
        <v>6.5153812090027946E-5</v>
      </c>
    </row>
    <row r="1056" spans="1:6" x14ac:dyDescent="0.2">
      <c r="A1056" s="20" t="s">
        <v>343</v>
      </c>
      <c r="B1056" s="24" t="s">
        <v>10</v>
      </c>
      <c r="C1056" s="21">
        <v>56</v>
      </c>
      <c r="D1056" s="22">
        <v>1631193</v>
      </c>
      <c r="E1056" s="22">
        <v>97871.58</v>
      </c>
      <c r="F1056" s="23">
        <v>1.5287440927813534E-4</v>
      </c>
    </row>
    <row r="1057" spans="1:6" x14ac:dyDescent="0.2">
      <c r="A1057" s="20" t="s">
        <v>343</v>
      </c>
      <c r="B1057" s="24" t="s">
        <v>4</v>
      </c>
      <c r="C1057" s="21">
        <v>13</v>
      </c>
      <c r="D1057" s="22">
        <v>2393339</v>
      </c>
      <c r="E1057" s="22">
        <v>143600.34</v>
      </c>
      <c r="F1057" s="23">
        <v>2.2430226578174571E-4</v>
      </c>
    </row>
    <row r="1058" spans="1:6" x14ac:dyDescent="0.2">
      <c r="A1058" s="20" t="s">
        <v>343</v>
      </c>
      <c r="B1058" s="24" t="s">
        <v>763</v>
      </c>
      <c r="C1058" s="21">
        <v>129</v>
      </c>
      <c r="D1058" s="22">
        <v>3379594</v>
      </c>
      <c r="E1058" s="22">
        <v>197477.21</v>
      </c>
      <c r="F1058" s="23">
        <v>3.0845738696201982E-4</v>
      </c>
    </row>
    <row r="1059" spans="1:6" x14ac:dyDescent="0.2">
      <c r="A1059" s="20" t="s">
        <v>343</v>
      </c>
      <c r="B1059" s="24" t="s">
        <v>8</v>
      </c>
      <c r="C1059" s="21">
        <v>50</v>
      </c>
      <c r="D1059" s="22">
        <v>1838307</v>
      </c>
      <c r="E1059" s="22">
        <v>110298.42</v>
      </c>
      <c r="F1059" s="23">
        <v>1.7228500655462665E-4</v>
      </c>
    </row>
    <row r="1060" spans="1:6" x14ac:dyDescent="0.2">
      <c r="A1060" s="20" t="s">
        <v>343</v>
      </c>
      <c r="B1060" s="24" t="s">
        <v>25</v>
      </c>
      <c r="C1060" s="21">
        <v>13</v>
      </c>
      <c r="D1060" s="22">
        <v>3552901</v>
      </c>
      <c r="E1060" s="22">
        <v>213174.06</v>
      </c>
      <c r="F1060" s="23">
        <v>3.3297570649132031E-4</v>
      </c>
    </row>
    <row r="1061" spans="1:6" x14ac:dyDescent="0.2">
      <c r="A1061" s="20" t="s">
        <v>343</v>
      </c>
      <c r="B1061" s="24" t="s">
        <v>26</v>
      </c>
      <c r="C1061" s="21">
        <v>16</v>
      </c>
      <c r="D1061" s="22">
        <v>2696826</v>
      </c>
      <c r="E1061" s="22">
        <v>161809.56</v>
      </c>
      <c r="F1061" s="23">
        <v>2.5274488161481604E-4</v>
      </c>
    </row>
    <row r="1062" spans="1:6" x14ac:dyDescent="0.2">
      <c r="A1062" s="20" t="s">
        <v>681</v>
      </c>
      <c r="B1062" s="24" t="s">
        <v>5</v>
      </c>
      <c r="C1062" s="61" t="s">
        <v>762</v>
      </c>
      <c r="D1062" s="62" t="s">
        <v>762</v>
      </c>
      <c r="E1062" s="62" t="s">
        <v>762</v>
      </c>
      <c r="F1062" s="63" t="s">
        <v>762</v>
      </c>
    </row>
    <row r="1063" spans="1:6" x14ac:dyDescent="0.2">
      <c r="A1063" s="20" t="s">
        <v>681</v>
      </c>
      <c r="B1063" s="24" t="s">
        <v>1</v>
      </c>
      <c r="C1063" s="21">
        <v>6</v>
      </c>
      <c r="D1063" s="22">
        <v>268781</v>
      </c>
      <c r="E1063" s="22">
        <v>16126.86</v>
      </c>
      <c r="F1063" s="23">
        <v>2.5189990761477331E-5</v>
      </c>
    </row>
    <row r="1064" spans="1:6" x14ac:dyDescent="0.2">
      <c r="A1064" s="20" t="s">
        <v>681</v>
      </c>
      <c r="B1064" s="24" t="s">
        <v>7</v>
      </c>
      <c r="C1064" s="21">
        <v>14</v>
      </c>
      <c r="D1064" s="22">
        <v>906990</v>
      </c>
      <c r="E1064" s="22">
        <v>54419.4</v>
      </c>
      <c r="F1064" s="23">
        <v>8.5002547504296522E-5</v>
      </c>
    </row>
    <row r="1065" spans="1:6" x14ac:dyDescent="0.2">
      <c r="A1065" s="20" t="s">
        <v>681</v>
      </c>
      <c r="B1065" s="24" t="s">
        <v>3</v>
      </c>
      <c r="C1065" s="21">
        <v>11</v>
      </c>
      <c r="D1065" s="22">
        <v>2246865</v>
      </c>
      <c r="E1065" s="22">
        <v>134811.9</v>
      </c>
      <c r="F1065" s="23">
        <v>2.1057481217901102E-4</v>
      </c>
    </row>
    <row r="1066" spans="1:6" x14ac:dyDescent="0.2">
      <c r="A1066" s="20" t="s">
        <v>681</v>
      </c>
      <c r="B1066" s="24" t="s">
        <v>2</v>
      </c>
      <c r="C1066" s="61" t="s">
        <v>762</v>
      </c>
      <c r="D1066" s="62" t="s">
        <v>762</v>
      </c>
      <c r="E1066" s="62" t="s">
        <v>762</v>
      </c>
      <c r="F1066" s="63" t="s">
        <v>762</v>
      </c>
    </row>
    <row r="1067" spans="1:6" x14ac:dyDescent="0.2">
      <c r="A1067" s="20" t="s">
        <v>681</v>
      </c>
      <c r="B1067" s="24" t="s">
        <v>6</v>
      </c>
      <c r="C1067" s="21">
        <v>5</v>
      </c>
      <c r="D1067" s="22">
        <v>260015</v>
      </c>
      <c r="E1067" s="22">
        <v>15600.9</v>
      </c>
      <c r="F1067" s="23">
        <v>2.4368446608374582E-5</v>
      </c>
    </row>
    <row r="1068" spans="1:6" x14ac:dyDescent="0.2">
      <c r="A1068" s="20" t="s">
        <v>681</v>
      </c>
      <c r="B1068" s="24" t="s">
        <v>10</v>
      </c>
      <c r="C1068" s="21">
        <v>49</v>
      </c>
      <c r="D1068" s="22">
        <v>1464544</v>
      </c>
      <c r="E1068" s="22">
        <v>87872.639999999999</v>
      </c>
      <c r="F1068" s="23">
        <v>1.3725616702734588E-4</v>
      </c>
    </row>
    <row r="1069" spans="1:6" x14ac:dyDescent="0.2">
      <c r="A1069" s="20" t="s">
        <v>681</v>
      </c>
      <c r="B1069" s="24" t="s">
        <v>4</v>
      </c>
      <c r="C1069" s="21">
        <v>7</v>
      </c>
      <c r="D1069" s="22">
        <v>360609</v>
      </c>
      <c r="E1069" s="22">
        <v>21636.54</v>
      </c>
      <c r="F1069" s="23">
        <v>3.379605470068784E-5</v>
      </c>
    </row>
    <row r="1070" spans="1:6" x14ac:dyDescent="0.2">
      <c r="A1070" s="20" t="s">
        <v>681</v>
      </c>
      <c r="B1070" s="24" t="s">
        <v>763</v>
      </c>
      <c r="C1070" s="21">
        <v>85</v>
      </c>
      <c r="D1070" s="22">
        <v>1066500</v>
      </c>
      <c r="E1070" s="22">
        <v>61856.92</v>
      </c>
      <c r="F1070" s="23">
        <v>9.6619877851822502E-5</v>
      </c>
    </row>
    <row r="1071" spans="1:6" x14ac:dyDescent="0.2">
      <c r="A1071" s="20" t="s">
        <v>681</v>
      </c>
      <c r="B1071" s="24" t="s">
        <v>8</v>
      </c>
      <c r="C1071" s="21">
        <v>51</v>
      </c>
      <c r="D1071" s="22">
        <v>336496</v>
      </c>
      <c r="E1071" s="22">
        <v>20189.759999999998</v>
      </c>
      <c r="F1071" s="23">
        <v>3.1536199103634835E-5</v>
      </c>
    </row>
    <row r="1072" spans="1:6" x14ac:dyDescent="0.2">
      <c r="A1072" s="20" t="s">
        <v>681</v>
      </c>
      <c r="B1072" s="24" t="s">
        <v>25</v>
      </c>
      <c r="C1072" s="21">
        <v>21</v>
      </c>
      <c r="D1072" s="22">
        <v>501504</v>
      </c>
      <c r="E1072" s="22">
        <v>30090.240000000002</v>
      </c>
      <c r="F1072" s="23">
        <v>4.7000647839110384E-5</v>
      </c>
    </row>
    <row r="1073" spans="1:6" x14ac:dyDescent="0.2">
      <c r="A1073" s="20" t="s">
        <v>681</v>
      </c>
      <c r="B1073" s="24" t="s">
        <v>26</v>
      </c>
      <c r="C1073" s="21">
        <v>14</v>
      </c>
      <c r="D1073" s="22">
        <v>3979134</v>
      </c>
      <c r="E1073" s="22">
        <v>238748.04</v>
      </c>
      <c r="F1073" s="23">
        <v>3.7292200229435988E-4</v>
      </c>
    </row>
    <row r="1074" spans="1:6" x14ac:dyDescent="0.2">
      <c r="A1074" s="20" t="s">
        <v>475</v>
      </c>
      <c r="B1074" s="24" t="s">
        <v>5</v>
      </c>
      <c r="C1074" s="21">
        <v>12</v>
      </c>
      <c r="D1074" s="22">
        <v>2859929</v>
      </c>
      <c r="E1074" s="22">
        <v>171595.74</v>
      </c>
      <c r="F1074" s="23">
        <v>2.6803079491660904E-4</v>
      </c>
    </row>
    <row r="1075" spans="1:6" x14ac:dyDescent="0.2">
      <c r="A1075" s="20" t="s">
        <v>475</v>
      </c>
      <c r="B1075" s="24" t="s">
        <v>1</v>
      </c>
      <c r="C1075" s="21">
        <v>11</v>
      </c>
      <c r="D1075" s="22">
        <v>16085048</v>
      </c>
      <c r="E1075" s="22">
        <v>965102.88</v>
      </c>
      <c r="F1075" s="23">
        <v>1.5074808506476255E-3</v>
      </c>
    </row>
    <row r="1076" spans="1:6" x14ac:dyDescent="0.2">
      <c r="A1076" s="20" t="s">
        <v>475</v>
      </c>
      <c r="B1076" s="24" t="s">
        <v>7</v>
      </c>
      <c r="C1076" s="21">
        <v>78</v>
      </c>
      <c r="D1076" s="22">
        <v>11640819</v>
      </c>
      <c r="E1076" s="22">
        <v>698449.14</v>
      </c>
      <c r="F1076" s="23">
        <v>1.0909704297031033E-3</v>
      </c>
    </row>
    <row r="1077" spans="1:6" x14ac:dyDescent="0.2">
      <c r="A1077" s="20" t="s">
        <v>475</v>
      </c>
      <c r="B1077" s="24" t="s">
        <v>3</v>
      </c>
      <c r="C1077" s="21">
        <v>42</v>
      </c>
      <c r="D1077" s="22">
        <v>11333803</v>
      </c>
      <c r="E1077" s="22">
        <v>680028.18</v>
      </c>
      <c r="F1077" s="23">
        <v>1.0621970781506285E-3</v>
      </c>
    </row>
    <row r="1078" spans="1:6" x14ac:dyDescent="0.2">
      <c r="A1078" s="20" t="s">
        <v>475</v>
      </c>
      <c r="B1078" s="24" t="s">
        <v>2</v>
      </c>
      <c r="C1078" s="21">
        <v>8</v>
      </c>
      <c r="D1078" s="22">
        <v>14258950</v>
      </c>
      <c r="E1078" s="22">
        <v>855537</v>
      </c>
      <c r="F1078" s="23">
        <v>1.3363400640981587E-3</v>
      </c>
    </row>
    <row r="1079" spans="1:6" x14ac:dyDescent="0.2">
      <c r="A1079" s="20" t="s">
        <v>475</v>
      </c>
      <c r="B1079" s="24" t="s">
        <v>6</v>
      </c>
      <c r="C1079" s="21">
        <v>7</v>
      </c>
      <c r="D1079" s="22">
        <v>1309675</v>
      </c>
      <c r="E1079" s="22">
        <v>78580.5</v>
      </c>
      <c r="F1079" s="23">
        <v>1.2274193916436736E-4</v>
      </c>
    </row>
    <row r="1080" spans="1:6" x14ac:dyDescent="0.2">
      <c r="A1080" s="20" t="s">
        <v>475</v>
      </c>
      <c r="B1080" s="24" t="s">
        <v>10</v>
      </c>
      <c r="C1080" s="21">
        <v>90</v>
      </c>
      <c r="D1080" s="22">
        <v>6994563</v>
      </c>
      <c r="E1080" s="22">
        <v>413151.4</v>
      </c>
      <c r="F1080" s="23">
        <v>6.4533827100200693E-4</v>
      </c>
    </row>
    <row r="1081" spans="1:6" x14ac:dyDescent="0.2">
      <c r="A1081" s="20" t="s">
        <v>475</v>
      </c>
      <c r="B1081" s="24" t="s">
        <v>4</v>
      </c>
      <c r="C1081" s="21">
        <v>32</v>
      </c>
      <c r="D1081" s="22">
        <v>6037113</v>
      </c>
      <c r="E1081" s="22">
        <v>362226.78</v>
      </c>
      <c r="F1081" s="23">
        <v>5.6579453419696596E-4</v>
      </c>
    </row>
    <row r="1082" spans="1:6" x14ac:dyDescent="0.2">
      <c r="A1082" s="20" t="s">
        <v>475</v>
      </c>
      <c r="B1082" s="24" t="s">
        <v>763</v>
      </c>
      <c r="C1082" s="21">
        <v>277</v>
      </c>
      <c r="D1082" s="22">
        <v>11381142</v>
      </c>
      <c r="E1082" s="22">
        <v>661413.9</v>
      </c>
      <c r="F1082" s="23">
        <v>1.0331217627307914E-3</v>
      </c>
    </row>
    <row r="1083" spans="1:6" x14ac:dyDescent="0.2">
      <c r="A1083" s="20" t="s">
        <v>475</v>
      </c>
      <c r="B1083" s="24" t="s">
        <v>8</v>
      </c>
      <c r="C1083" s="21">
        <v>107</v>
      </c>
      <c r="D1083" s="22">
        <v>6818700</v>
      </c>
      <c r="E1083" s="22">
        <v>409122</v>
      </c>
      <c r="F1083" s="23">
        <v>6.3904438931801529E-4</v>
      </c>
    </row>
    <row r="1084" spans="1:6" x14ac:dyDescent="0.2">
      <c r="A1084" s="20" t="s">
        <v>475</v>
      </c>
      <c r="B1084" s="24" t="s">
        <v>25</v>
      </c>
      <c r="C1084" s="21">
        <v>30</v>
      </c>
      <c r="D1084" s="22">
        <v>4628293</v>
      </c>
      <c r="E1084" s="22">
        <v>277697.58</v>
      </c>
      <c r="F1084" s="23">
        <v>4.337607863331493E-4</v>
      </c>
    </row>
    <row r="1085" spans="1:6" x14ac:dyDescent="0.2">
      <c r="A1085" s="20" t="s">
        <v>475</v>
      </c>
      <c r="B1085" s="24" t="s">
        <v>26</v>
      </c>
      <c r="C1085" s="21">
        <v>37</v>
      </c>
      <c r="D1085" s="22">
        <v>5247441</v>
      </c>
      <c r="E1085" s="22">
        <v>314846.46000000002</v>
      </c>
      <c r="F1085" s="23">
        <v>4.9178695782587821E-4</v>
      </c>
    </row>
    <row r="1086" spans="1:6" x14ac:dyDescent="0.2">
      <c r="A1086" s="20" t="s">
        <v>694</v>
      </c>
      <c r="B1086" s="24" t="s">
        <v>5</v>
      </c>
      <c r="C1086" s="21">
        <v>19</v>
      </c>
      <c r="D1086" s="22">
        <v>412543</v>
      </c>
      <c r="E1086" s="22">
        <v>24752.58</v>
      </c>
      <c r="F1086" s="23">
        <v>3.8663277384607334E-5</v>
      </c>
    </row>
    <row r="1087" spans="1:6" x14ac:dyDescent="0.2">
      <c r="A1087" s="20" t="s">
        <v>694</v>
      </c>
      <c r="B1087" s="24" t="s">
        <v>1</v>
      </c>
      <c r="C1087" s="21">
        <v>20</v>
      </c>
      <c r="D1087" s="22">
        <v>1082262</v>
      </c>
      <c r="E1087" s="22">
        <v>64935.72</v>
      </c>
      <c r="F1087" s="23">
        <v>1.0142893203573905E-4</v>
      </c>
    </row>
    <row r="1088" spans="1:6" x14ac:dyDescent="0.2">
      <c r="A1088" s="20" t="s">
        <v>694</v>
      </c>
      <c r="B1088" s="24" t="s">
        <v>7</v>
      </c>
      <c r="C1088" s="21">
        <v>87</v>
      </c>
      <c r="D1088" s="22">
        <v>10539578</v>
      </c>
      <c r="E1088" s="22">
        <v>632374.68000000005</v>
      </c>
      <c r="F1088" s="23">
        <v>9.8776279740707016E-4</v>
      </c>
    </row>
    <row r="1089" spans="1:6" x14ac:dyDescent="0.2">
      <c r="A1089" s="20" t="s">
        <v>694</v>
      </c>
      <c r="B1089" s="24" t="s">
        <v>3</v>
      </c>
      <c r="C1089" s="21">
        <v>33</v>
      </c>
      <c r="D1089" s="22">
        <v>14162629</v>
      </c>
      <c r="E1089" s="22">
        <v>849757.74</v>
      </c>
      <c r="F1089" s="23">
        <v>1.3273129189497431E-3</v>
      </c>
    </row>
    <row r="1090" spans="1:6" x14ac:dyDescent="0.2">
      <c r="A1090" s="20" t="s">
        <v>694</v>
      </c>
      <c r="B1090" s="24" t="s">
        <v>2</v>
      </c>
      <c r="C1090" s="21">
        <v>8</v>
      </c>
      <c r="D1090" s="22">
        <v>12903995</v>
      </c>
      <c r="E1090" s="22">
        <v>774239.7</v>
      </c>
      <c r="F1090" s="23">
        <v>1.2093545110560258E-3</v>
      </c>
    </row>
    <row r="1091" spans="1:6" x14ac:dyDescent="0.2">
      <c r="A1091" s="20" t="s">
        <v>694</v>
      </c>
      <c r="B1091" s="24" t="s">
        <v>6</v>
      </c>
      <c r="C1091" s="21">
        <v>13</v>
      </c>
      <c r="D1091" s="22">
        <v>1586858</v>
      </c>
      <c r="E1091" s="22">
        <v>95211.48</v>
      </c>
      <c r="F1091" s="23">
        <v>1.4871936022180286E-4</v>
      </c>
    </row>
    <row r="1092" spans="1:6" x14ac:dyDescent="0.2">
      <c r="A1092" s="20" t="s">
        <v>694</v>
      </c>
      <c r="B1092" s="24" t="s">
        <v>10</v>
      </c>
      <c r="C1092" s="21">
        <v>167</v>
      </c>
      <c r="D1092" s="22">
        <v>16001853</v>
      </c>
      <c r="E1092" s="22">
        <v>960111.18</v>
      </c>
      <c r="F1092" s="23">
        <v>1.4996838661829458E-3</v>
      </c>
    </row>
    <row r="1093" spans="1:6" x14ac:dyDescent="0.2">
      <c r="A1093" s="20" t="s">
        <v>694</v>
      </c>
      <c r="B1093" s="24" t="s">
        <v>4</v>
      </c>
      <c r="C1093" s="21">
        <v>27</v>
      </c>
      <c r="D1093" s="22">
        <v>7434443</v>
      </c>
      <c r="E1093" s="22">
        <v>446066.58</v>
      </c>
      <c r="F1093" s="23">
        <v>6.9675144629542196E-4</v>
      </c>
    </row>
    <row r="1094" spans="1:6" x14ac:dyDescent="0.2">
      <c r="A1094" s="20" t="s">
        <v>694</v>
      </c>
      <c r="B1094" s="24" t="s">
        <v>763</v>
      </c>
      <c r="C1094" s="21">
        <v>402</v>
      </c>
      <c r="D1094" s="22">
        <v>13685162</v>
      </c>
      <c r="E1094" s="22">
        <v>810101.7</v>
      </c>
      <c r="F1094" s="23">
        <v>1.2653705891200815E-3</v>
      </c>
    </row>
    <row r="1095" spans="1:6" x14ac:dyDescent="0.2">
      <c r="A1095" s="20" t="s">
        <v>694</v>
      </c>
      <c r="B1095" s="24" t="s">
        <v>8</v>
      </c>
      <c r="C1095" s="21">
        <v>148</v>
      </c>
      <c r="D1095" s="22">
        <v>3805181</v>
      </c>
      <c r="E1095" s="22">
        <v>228225.11</v>
      </c>
      <c r="F1095" s="23">
        <v>3.5648529301036578E-4</v>
      </c>
    </row>
    <row r="1096" spans="1:6" x14ac:dyDescent="0.2">
      <c r="A1096" s="20" t="s">
        <v>694</v>
      </c>
      <c r="B1096" s="24" t="s">
        <v>25</v>
      </c>
      <c r="C1096" s="21">
        <v>45</v>
      </c>
      <c r="D1096" s="22">
        <v>7894348</v>
      </c>
      <c r="E1096" s="22">
        <v>473660.88</v>
      </c>
      <c r="F1096" s="23">
        <v>7.3985346132311085E-4</v>
      </c>
    </row>
    <row r="1097" spans="1:6" x14ac:dyDescent="0.2">
      <c r="A1097" s="20" t="s">
        <v>694</v>
      </c>
      <c r="B1097" s="24" t="s">
        <v>26</v>
      </c>
      <c r="C1097" s="21">
        <v>29</v>
      </c>
      <c r="D1097" s="22">
        <v>6751990</v>
      </c>
      <c r="E1097" s="22">
        <v>405119.4</v>
      </c>
      <c r="F1097" s="23">
        <v>6.3279236896055652E-4</v>
      </c>
    </row>
    <row r="1098" spans="1:6" x14ac:dyDescent="0.2">
      <c r="A1098" s="20" t="s">
        <v>702</v>
      </c>
      <c r="B1098" s="24" t="s">
        <v>5</v>
      </c>
      <c r="C1098" s="21">
        <v>6</v>
      </c>
      <c r="D1098" s="22">
        <v>102373</v>
      </c>
      <c r="E1098" s="22">
        <v>6142.38</v>
      </c>
      <c r="F1098" s="23">
        <v>9.5943348831380149E-6</v>
      </c>
    </row>
    <row r="1099" spans="1:6" x14ac:dyDescent="0.2">
      <c r="A1099" s="20" t="s">
        <v>702</v>
      </c>
      <c r="B1099" s="24" t="s">
        <v>1</v>
      </c>
      <c r="C1099" s="21">
        <v>13</v>
      </c>
      <c r="D1099" s="22">
        <v>2829329</v>
      </c>
      <c r="E1099" s="22">
        <v>169759.74</v>
      </c>
      <c r="F1099" s="23">
        <v>2.6516298165115798E-4</v>
      </c>
    </row>
    <row r="1100" spans="1:6" x14ac:dyDescent="0.2">
      <c r="A1100" s="20" t="s">
        <v>702</v>
      </c>
      <c r="B1100" s="24" t="s">
        <v>7</v>
      </c>
      <c r="C1100" s="21">
        <v>44</v>
      </c>
      <c r="D1100" s="22">
        <v>4536063</v>
      </c>
      <c r="E1100" s="22">
        <v>271900.3</v>
      </c>
      <c r="F1100" s="23">
        <v>4.2470549412860993E-4</v>
      </c>
    </row>
    <row r="1101" spans="1:6" x14ac:dyDescent="0.2">
      <c r="A1101" s="20" t="s">
        <v>702</v>
      </c>
      <c r="B1101" s="24" t="s">
        <v>3</v>
      </c>
      <c r="C1101" s="21">
        <v>30</v>
      </c>
      <c r="D1101" s="22">
        <v>6887609</v>
      </c>
      <c r="E1101" s="22">
        <v>413256.54</v>
      </c>
      <c r="F1101" s="23">
        <v>6.4550249860915803E-4</v>
      </c>
    </row>
    <row r="1102" spans="1:6" x14ac:dyDescent="0.2">
      <c r="A1102" s="20" t="s">
        <v>702</v>
      </c>
      <c r="B1102" s="24" t="s">
        <v>2</v>
      </c>
      <c r="C1102" s="21">
        <v>6</v>
      </c>
      <c r="D1102" s="22">
        <v>5400830</v>
      </c>
      <c r="E1102" s="22">
        <v>324049.8</v>
      </c>
      <c r="F1102" s="23">
        <v>5.0616248099497215E-4</v>
      </c>
    </row>
    <row r="1103" spans="1:6" x14ac:dyDescent="0.2">
      <c r="A1103" s="20" t="s">
        <v>702</v>
      </c>
      <c r="B1103" s="24" t="s">
        <v>6</v>
      </c>
      <c r="C1103" s="21">
        <v>12</v>
      </c>
      <c r="D1103" s="22">
        <v>1512975</v>
      </c>
      <c r="E1103" s="22">
        <v>90778.5</v>
      </c>
      <c r="F1103" s="23">
        <v>1.4179509069594265E-4</v>
      </c>
    </row>
    <row r="1104" spans="1:6" x14ac:dyDescent="0.2">
      <c r="A1104" s="20" t="s">
        <v>702</v>
      </c>
      <c r="B1104" s="24" t="s">
        <v>10</v>
      </c>
      <c r="C1104" s="21">
        <v>126</v>
      </c>
      <c r="D1104" s="22">
        <v>8379206</v>
      </c>
      <c r="E1104" s="22">
        <v>502752.36</v>
      </c>
      <c r="F1104" s="23">
        <v>7.8529405623357083E-4</v>
      </c>
    </row>
    <row r="1105" spans="1:6" x14ac:dyDescent="0.2">
      <c r="A1105" s="20" t="s">
        <v>702</v>
      </c>
      <c r="B1105" s="24" t="s">
        <v>4</v>
      </c>
      <c r="C1105" s="21">
        <v>17</v>
      </c>
      <c r="D1105" s="22">
        <v>4075943</v>
      </c>
      <c r="E1105" s="22">
        <v>244556.58</v>
      </c>
      <c r="F1105" s="23">
        <v>3.8199488250400209E-4</v>
      </c>
    </row>
    <row r="1106" spans="1:6" x14ac:dyDescent="0.2">
      <c r="A1106" s="20" t="s">
        <v>702</v>
      </c>
      <c r="B1106" s="24" t="s">
        <v>763</v>
      </c>
      <c r="C1106" s="21">
        <v>287</v>
      </c>
      <c r="D1106" s="22">
        <v>10184918</v>
      </c>
      <c r="E1106" s="22">
        <v>599127.9</v>
      </c>
      <c r="F1106" s="23">
        <v>9.3583166629730241E-4</v>
      </c>
    </row>
    <row r="1107" spans="1:6" x14ac:dyDescent="0.2">
      <c r="A1107" s="20" t="s">
        <v>702</v>
      </c>
      <c r="B1107" s="24" t="s">
        <v>8</v>
      </c>
      <c r="C1107" s="21">
        <v>131</v>
      </c>
      <c r="D1107" s="22">
        <v>2916371</v>
      </c>
      <c r="E1107" s="22">
        <v>174982.26</v>
      </c>
      <c r="F1107" s="23">
        <v>2.7332050460054995E-4</v>
      </c>
    </row>
    <row r="1108" spans="1:6" x14ac:dyDescent="0.2">
      <c r="A1108" s="20" t="s">
        <v>702</v>
      </c>
      <c r="B1108" s="24" t="s">
        <v>25</v>
      </c>
      <c r="C1108" s="21">
        <v>28</v>
      </c>
      <c r="D1108" s="22">
        <v>1996599</v>
      </c>
      <c r="E1108" s="22">
        <v>119795.94</v>
      </c>
      <c r="F1108" s="23">
        <v>1.8712003588190713E-4</v>
      </c>
    </row>
    <row r="1109" spans="1:6" x14ac:dyDescent="0.2">
      <c r="A1109" s="20" t="s">
        <v>702</v>
      </c>
      <c r="B1109" s="24" t="s">
        <v>26</v>
      </c>
      <c r="C1109" s="21">
        <v>44</v>
      </c>
      <c r="D1109" s="22">
        <v>6297721</v>
      </c>
      <c r="E1109" s="22">
        <v>377863.26</v>
      </c>
      <c r="F1109" s="23">
        <v>5.902185564022821E-4</v>
      </c>
    </row>
    <row r="1110" spans="1:6" x14ac:dyDescent="0.2">
      <c r="A1110" s="20" t="s">
        <v>710</v>
      </c>
      <c r="B1110" s="24" t="s">
        <v>5</v>
      </c>
      <c r="C1110" s="72">
        <v>5</v>
      </c>
      <c r="D1110" s="73">
        <v>119690</v>
      </c>
      <c r="E1110" s="73">
        <v>7181.4</v>
      </c>
      <c r="F1110" s="74">
        <v>1.1217273520975149E-5</v>
      </c>
    </row>
    <row r="1111" spans="1:6" x14ac:dyDescent="0.2">
      <c r="A1111" s="20" t="s">
        <v>710</v>
      </c>
      <c r="B1111" s="24" t="s">
        <v>1</v>
      </c>
      <c r="C1111" s="21">
        <v>7</v>
      </c>
      <c r="D1111" s="22">
        <v>1215312</v>
      </c>
      <c r="E1111" s="22">
        <v>72918.720000000001</v>
      </c>
      <c r="F1111" s="23">
        <v>1.1389829657718566E-4</v>
      </c>
    </row>
    <row r="1112" spans="1:6" x14ac:dyDescent="0.2">
      <c r="A1112" s="20" t="s">
        <v>710</v>
      </c>
      <c r="B1112" s="24" t="s">
        <v>7</v>
      </c>
      <c r="C1112" s="21">
        <v>10</v>
      </c>
      <c r="D1112" s="22">
        <v>276993</v>
      </c>
      <c r="E1112" s="22">
        <v>16619.580000000002</v>
      </c>
      <c r="F1112" s="23">
        <v>2.5959614373761131E-5</v>
      </c>
    </row>
    <row r="1113" spans="1:6" x14ac:dyDescent="0.2">
      <c r="A1113" s="20" t="s">
        <v>710</v>
      </c>
      <c r="B1113" s="24" t="s">
        <v>3</v>
      </c>
      <c r="C1113" s="21">
        <v>12</v>
      </c>
      <c r="D1113" s="22">
        <v>1905891</v>
      </c>
      <c r="E1113" s="22">
        <v>114353.46</v>
      </c>
      <c r="F1113" s="23">
        <v>1.7861893765698763E-4</v>
      </c>
    </row>
    <row r="1114" spans="1:6" x14ac:dyDescent="0.2">
      <c r="A1114" s="20" t="s">
        <v>710</v>
      </c>
      <c r="B1114" s="24" t="s">
        <v>2</v>
      </c>
      <c r="C1114" s="61" t="s">
        <v>762</v>
      </c>
      <c r="D1114" s="62" t="s">
        <v>762</v>
      </c>
      <c r="E1114" s="62" t="s">
        <v>762</v>
      </c>
      <c r="F1114" s="63" t="s">
        <v>762</v>
      </c>
    </row>
    <row r="1115" spans="1:6" x14ac:dyDescent="0.2">
      <c r="A1115" s="20" t="s">
        <v>710</v>
      </c>
      <c r="B1115" s="24" t="s">
        <v>6</v>
      </c>
      <c r="C1115" s="61" t="s">
        <v>762</v>
      </c>
      <c r="D1115" s="62" t="s">
        <v>762</v>
      </c>
      <c r="E1115" s="62" t="s">
        <v>762</v>
      </c>
      <c r="F1115" s="63" t="s">
        <v>762</v>
      </c>
    </row>
    <row r="1116" spans="1:6" x14ac:dyDescent="0.2">
      <c r="A1116" s="20" t="s">
        <v>710</v>
      </c>
      <c r="B1116" s="24" t="s">
        <v>10</v>
      </c>
      <c r="C1116" s="21">
        <v>39</v>
      </c>
      <c r="D1116" s="22">
        <v>1909335</v>
      </c>
      <c r="E1116" s="22">
        <v>114560.1</v>
      </c>
      <c r="F1116" s="23">
        <v>1.7894170722843254E-4</v>
      </c>
    </row>
    <row r="1117" spans="1:6" x14ac:dyDescent="0.2">
      <c r="A1117" s="20" t="s">
        <v>710</v>
      </c>
      <c r="B1117" s="24" t="s">
        <v>4</v>
      </c>
      <c r="C1117" s="61" t="s">
        <v>762</v>
      </c>
      <c r="D1117" s="62" t="s">
        <v>762</v>
      </c>
      <c r="E1117" s="62" t="s">
        <v>762</v>
      </c>
      <c r="F1117" s="63" t="s">
        <v>762</v>
      </c>
    </row>
    <row r="1118" spans="1:6" x14ac:dyDescent="0.2">
      <c r="A1118" s="20" t="s">
        <v>710</v>
      </c>
      <c r="B1118" s="24" t="s">
        <v>763</v>
      </c>
      <c r="C1118" s="21">
        <v>79</v>
      </c>
      <c r="D1118" s="22">
        <v>1419755</v>
      </c>
      <c r="E1118" s="22">
        <v>83780.33</v>
      </c>
      <c r="F1118" s="23">
        <v>1.3086402056528809E-4</v>
      </c>
    </row>
    <row r="1119" spans="1:6" x14ac:dyDescent="0.2">
      <c r="A1119" s="20" t="s">
        <v>710</v>
      </c>
      <c r="B1119" s="24" t="s">
        <v>8</v>
      </c>
      <c r="C1119" s="21">
        <v>47</v>
      </c>
      <c r="D1119" s="22">
        <v>851463</v>
      </c>
      <c r="E1119" s="22">
        <v>51087.78</v>
      </c>
      <c r="F1119" s="23">
        <v>7.9798591060155935E-5</v>
      </c>
    </row>
    <row r="1120" spans="1:6" x14ac:dyDescent="0.2">
      <c r="A1120" s="20" t="s">
        <v>710</v>
      </c>
      <c r="B1120" s="24" t="s">
        <v>25</v>
      </c>
      <c r="C1120" s="21">
        <v>14</v>
      </c>
      <c r="D1120" s="22">
        <v>315863</v>
      </c>
      <c r="E1120" s="22">
        <v>18951.78</v>
      </c>
      <c r="F1120" s="23">
        <v>2.9602486975986075E-5</v>
      </c>
    </row>
    <row r="1121" spans="1:6" x14ac:dyDescent="0.2">
      <c r="A1121" s="20" t="s">
        <v>710</v>
      </c>
      <c r="B1121" s="24" t="s">
        <v>26</v>
      </c>
      <c r="C1121" s="21">
        <v>14</v>
      </c>
      <c r="D1121" s="22">
        <v>1076738</v>
      </c>
      <c r="E1121" s="22">
        <v>64128.28</v>
      </c>
      <c r="F1121" s="23">
        <v>1.0016771899485898E-4</v>
      </c>
    </row>
    <row r="1122" spans="1:6" x14ac:dyDescent="0.2">
      <c r="A1122" s="20" t="s">
        <v>716</v>
      </c>
      <c r="B1122" s="24" t="s">
        <v>5</v>
      </c>
      <c r="C1122" s="21">
        <v>23</v>
      </c>
      <c r="D1122" s="22">
        <v>3452336</v>
      </c>
      <c r="E1122" s="22">
        <v>207140.16</v>
      </c>
      <c r="F1122" s="23">
        <v>3.2355081626125209E-4</v>
      </c>
    </row>
    <row r="1123" spans="1:6" x14ac:dyDescent="0.2">
      <c r="A1123" s="20" t="s">
        <v>716</v>
      </c>
      <c r="B1123" s="24" t="s">
        <v>1</v>
      </c>
      <c r="C1123" s="21">
        <v>13</v>
      </c>
      <c r="D1123" s="22">
        <v>15350928</v>
      </c>
      <c r="E1123" s="22">
        <v>921055.68</v>
      </c>
      <c r="F1123" s="23">
        <v>1.4386795737053725E-3</v>
      </c>
    </row>
    <row r="1124" spans="1:6" x14ac:dyDescent="0.2">
      <c r="A1124" s="20" t="s">
        <v>716</v>
      </c>
      <c r="B1124" s="24" t="s">
        <v>7</v>
      </c>
      <c r="C1124" s="21">
        <v>86</v>
      </c>
      <c r="D1124" s="22">
        <v>14505295</v>
      </c>
      <c r="E1124" s="22">
        <v>870317.7</v>
      </c>
      <c r="F1124" s="23">
        <v>1.3594273666758562E-3</v>
      </c>
    </row>
    <row r="1125" spans="1:6" x14ac:dyDescent="0.2">
      <c r="A1125" s="20" t="s">
        <v>716</v>
      </c>
      <c r="B1125" s="24" t="s">
        <v>3</v>
      </c>
      <c r="C1125" s="21">
        <v>36</v>
      </c>
      <c r="D1125" s="22">
        <v>12303148</v>
      </c>
      <c r="E1125" s="22">
        <v>738188.88</v>
      </c>
      <c r="F1125" s="23">
        <v>1.1530434980786897E-3</v>
      </c>
    </row>
    <row r="1126" spans="1:6" x14ac:dyDescent="0.2">
      <c r="A1126" s="20" t="s">
        <v>716</v>
      </c>
      <c r="B1126" s="24" t="s">
        <v>2</v>
      </c>
      <c r="C1126" s="21">
        <v>12</v>
      </c>
      <c r="D1126" s="22">
        <v>21444630</v>
      </c>
      <c r="E1126" s="22">
        <v>1286677.8</v>
      </c>
      <c r="F1126" s="23">
        <v>2.0097775943362798E-3</v>
      </c>
    </row>
    <row r="1127" spans="1:6" x14ac:dyDescent="0.2">
      <c r="A1127" s="20" t="s">
        <v>716</v>
      </c>
      <c r="B1127" s="24" t="s">
        <v>6</v>
      </c>
      <c r="C1127" s="21">
        <v>15</v>
      </c>
      <c r="D1127" s="22">
        <v>3122460</v>
      </c>
      <c r="E1127" s="22">
        <v>187347.6</v>
      </c>
      <c r="F1127" s="23">
        <v>2.9263503950458739E-4</v>
      </c>
    </row>
    <row r="1128" spans="1:6" x14ac:dyDescent="0.2">
      <c r="A1128" s="20" t="s">
        <v>716</v>
      </c>
      <c r="B1128" s="24" t="s">
        <v>10</v>
      </c>
      <c r="C1128" s="21">
        <v>132</v>
      </c>
      <c r="D1128" s="22">
        <v>9171072</v>
      </c>
      <c r="E1128" s="22">
        <v>550264.31999999995</v>
      </c>
      <c r="F1128" s="23">
        <v>8.5950725294140363E-4</v>
      </c>
    </row>
    <row r="1129" spans="1:6" x14ac:dyDescent="0.2">
      <c r="A1129" s="20" t="s">
        <v>716</v>
      </c>
      <c r="B1129" s="24" t="s">
        <v>4</v>
      </c>
      <c r="C1129" s="21">
        <v>35</v>
      </c>
      <c r="D1129" s="22">
        <v>6681723</v>
      </c>
      <c r="E1129" s="22">
        <v>400903.38</v>
      </c>
      <c r="F1129" s="23">
        <v>6.2620698874083587E-4</v>
      </c>
    </row>
    <row r="1130" spans="1:6" x14ac:dyDescent="0.2">
      <c r="A1130" s="20" t="s">
        <v>716</v>
      </c>
      <c r="B1130" s="24" t="s">
        <v>763</v>
      </c>
      <c r="C1130" s="21">
        <v>416</v>
      </c>
      <c r="D1130" s="22">
        <v>15224626</v>
      </c>
      <c r="E1130" s="22">
        <v>882148.8</v>
      </c>
      <c r="F1130" s="23">
        <v>1.3779074241512801E-3</v>
      </c>
    </row>
    <row r="1131" spans="1:6" x14ac:dyDescent="0.2">
      <c r="A1131" s="20" t="s">
        <v>716</v>
      </c>
      <c r="B1131" s="24" t="s">
        <v>8</v>
      </c>
      <c r="C1131" s="21">
        <v>147</v>
      </c>
      <c r="D1131" s="22">
        <v>6666149</v>
      </c>
      <c r="E1131" s="22">
        <v>399968.94</v>
      </c>
      <c r="F1131" s="23">
        <v>6.2474740299586415E-4</v>
      </c>
    </row>
    <row r="1132" spans="1:6" x14ac:dyDescent="0.2">
      <c r="A1132" s="20" t="s">
        <v>716</v>
      </c>
      <c r="B1132" s="24" t="s">
        <v>25</v>
      </c>
      <c r="C1132" s="21">
        <v>56</v>
      </c>
      <c r="D1132" s="22">
        <v>13344935</v>
      </c>
      <c r="E1132" s="22">
        <v>800696.1</v>
      </c>
      <c r="F1132" s="23">
        <v>1.2506791378948492E-3</v>
      </c>
    </row>
    <row r="1133" spans="1:6" x14ac:dyDescent="0.2">
      <c r="A1133" s="20" t="s">
        <v>716</v>
      </c>
      <c r="B1133" s="24" t="s">
        <v>26</v>
      </c>
      <c r="C1133" s="21">
        <v>58</v>
      </c>
      <c r="D1133" s="22">
        <v>16140099</v>
      </c>
      <c r="E1133" s="22">
        <v>958943.95</v>
      </c>
      <c r="F1133" s="23">
        <v>1.4978606648333637E-3</v>
      </c>
    </row>
    <row r="1134" spans="1:6" x14ac:dyDescent="0.2">
      <c r="A1134" s="20" t="s">
        <v>725</v>
      </c>
      <c r="B1134" s="24" t="s">
        <v>5</v>
      </c>
      <c r="C1134" s="61" t="s">
        <v>762</v>
      </c>
      <c r="D1134" s="62" t="s">
        <v>762</v>
      </c>
      <c r="E1134" s="62" t="s">
        <v>762</v>
      </c>
      <c r="F1134" s="63" t="s">
        <v>762</v>
      </c>
    </row>
    <row r="1135" spans="1:6" x14ac:dyDescent="0.2">
      <c r="A1135" s="20" t="s">
        <v>725</v>
      </c>
      <c r="B1135" s="24" t="s">
        <v>1</v>
      </c>
      <c r="C1135" s="21">
        <v>6</v>
      </c>
      <c r="D1135" s="22">
        <v>1381300</v>
      </c>
      <c r="E1135" s="22">
        <v>82878</v>
      </c>
      <c r="F1135" s="23">
        <v>1.2945459031266584E-4</v>
      </c>
    </row>
    <row r="1136" spans="1:6" x14ac:dyDescent="0.2">
      <c r="A1136" s="20" t="s">
        <v>725</v>
      </c>
      <c r="B1136" s="24" t="s">
        <v>7</v>
      </c>
      <c r="C1136" s="21">
        <v>31</v>
      </c>
      <c r="D1136" s="22">
        <v>2249561</v>
      </c>
      <c r="E1136" s="22">
        <v>134973.66</v>
      </c>
      <c r="F1136" s="23">
        <v>2.1082747964841156E-4</v>
      </c>
    </row>
    <row r="1137" spans="1:6" x14ac:dyDescent="0.2">
      <c r="A1137" s="20" t="s">
        <v>725</v>
      </c>
      <c r="B1137" s="24" t="s">
        <v>3</v>
      </c>
      <c r="C1137" s="21">
        <v>11</v>
      </c>
      <c r="D1137" s="22">
        <v>2725574</v>
      </c>
      <c r="E1137" s="22">
        <v>163534.44</v>
      </c>
      <c r="F1137" s="23">
        <v>2.5543912657413588E-4</v>
      </c>
    </row>
    <row r="1138" spans="1:6" x14ac:dyDescent="0.2">
      <c r="A1138" s="20" t="s">
        <v>725</v>
      </c>
      <c r="B1138" s="24" t="s">
        <v>2</v>
      </c>
      <c r="C1138" s="61" t="s">
        <v>762</v>
      </c>
      <c r="D1138" s="62" t="s">
        <v>762</v>
      </c>
      <c r="E1138" s="62" t="s">
        <v>762</v>
      </c>
      <c r="F1138" s="63" t="s">
        <v>762</v>
      </c>
    </row>
    <row r="1139" spans="1:6" x14ac:dyDescent="0.2">
      <c r="A1139" s="20" t="s">
        <v>725</v>
      </c>
      <c r="B1139" s="24" t="s">
        <v>6</v>
      </c>
      <c r="C1139" s="21">
        <v>10</v>
      </c>
      <c r="D1139" s="22">
        <v>89129</v>
      </c>
      <c r="E1139" s="22">
        <v>5347.74</v>
      </c>
      <c r="F1139" s="23">
        <v>8.3531153116467053E-6</v>
      </c>
    </row>
    <row r="1140" spans="1:6" x14ac:dyDescent="0.2">
      <c r="A1140" s="20" t="s">
        <v>725</v>
      </c>
      <c r="B1140" s="24" t="s">
        <v>10</v>
      </c>
      <c r="C1140" s="21">
        <v>54</v>
      </c>
      <c r="D1140" s="22">
        <v>2489396</v>
      </c>
      <c r="E1140" s="22">
        <v>149363.76</v>
      </c>
      <c r="F1140" s="23">
        <v>2.3330466901179259E-4</v>
      </c>
    </row>
    <row r="1141" spans="1:6" x14ac:dyDescent="0.2">
      <c r="A1141" s="20" t="s">
        <v>725</v>
      </c>
      <c r="B1141" s="24" t="s">
        <v>4</v>
      </c>
      <c r="C1141" s="21">
        <v>14</v>
      </c>
      <c r="D1141" s="22">
        <v>2450641</v>
      </c>
      <c r="E1141" s="22">
        <v>147038.46</v>
      </c>
      <c r="F1141" s="23">
        <v>2.2967257413916001E-4</v>
      </c>
    </row>
    <row r="1142" spans="1:6" x14ac:dyDescent="0.2">
      <c r="A1142" s="20" t="s">
        <v>725</v>
      </c>
      <c r="B1142" s="24" t="s">
        <v>763</v>
      </c>
      <c r="C1142" s="21">
        <v>124</v>
      </c>
      <c r="D1142" s="22">
        <v>4051950</v>
      </c>
      <c r="E1142" s="22">
        <v>241161.92</v>
      </c>
      <c r="F1142" s="23">
        <v>3.7669245822312191E-4</v>
      </c>
    </row>
    <row r="1143" spans="1:6" x14ac:dyDescent="0.2">
      <c r="A1143" s="20" t="s">
        <v>725</v>
      </c>
      <c r="B1143" s="24" t="s">
        <v>8</v>
      </c>
      <c r="C1143" s="21">
        <v>56</v>
      </c>
      <c r="D1143" s="22">
        <v>1361138</v>
      </c>
      <c r="E1143" s="22">
        <v>81668.28</v>
      </c>
      <c r="F1143" s="23">
        <v>1.2756502001665197E-4</v>
      </c>
    </row>
    <row r="1144" spans="1:6" x14ac:dyDescent="0.2">
      <c r="A1144" s="20" t="s">
        <v>725</v>
      </c>
      <c r="B1144" s="24" t="s">
        <v>25</v>
      </c>
      <c r="C1144" s="21">
        <v>19</v>
      </c>
      <c r="D1144" s="22">
        <v>4040405</v>
      </c>
      <c r="E1144" s="22">
        <v>242424.3</v>
      </c>
      <c r="F1144" s="23">
        <v>3.7866428290179294E-4</v>
      </c>
    </row>
    <row r="1145" spans="1:6" x14ac:dyDescent="0.2">
      <c r="A1145" s="20" t="s">
        <v>725</v>
      </c>
      <c r="B1145" s="24" t="s">
        <v>26</v>
      </c>
      <c r="C1145" s="21">
        <v>25</v>
      </c>
      <c r="D1145" s="22">
        <v>2533213</v>
      </c>
      <c r="E1145" s="22">
        <v>151992.78</v>
      </c>
      <c r="F1145" s="23">
        <v>2.3741117142526546E-4</v>
      </c>
    </row>
    <row r="1146" spans="1:6" x14ac:dyDescent="0.2">
      <c r="A1146" s="20" t="s">
        <v>731</v>
      </c>
      <c r="B1146" s="24" t="s">
        <v>5</v>
      </c>
      <c r="C1146" s="21">
        <v>10</v>
      </c>
      <c r="D1146" s="22">
        <v>1112871</v>
      </c>
      <c r="E1146" s="22">
        <v>66772.259999999995</v>
      </c>
      <c r="F1146" s="23">
        <v>1.0429758877567997E-4</v>
      </c>
    </row>
    <row r="1147" spans="1:6" x14ac:dyDescent="0.2">
      <c r="A1147" s="20" t="s">
        <v>731</v>
      </c>
      <c r="B1147" s="24" t="s">
        <v>1</v>
      </c>
      <c r="C1147" s="21">
        <v>15</v>
      </c>
      <c r="D1147" s="22">
        <v>2964456</v>
      </c>
      <c r="E1147" s="22">
        <v>177867.36</v>
      </c>
      <c r="F1147" s="23">
        <v>2.7782700136098177E-4</v>
      </c>
    </row>
    <row r="1148" spans="1:6" x14ac:dyDescent="0.2">
      <c r="A1148" s="20" t="s">
        <v>731</v>
      </c>
      <c r="B1148" s="24" t="s">
        <v>7</v>
      </c>
      <c r="C1148" s="21">
        <v>56</v>
      </c>
      <c r="D1148" s="22">
        <v>6955290</v>
      </c>
      <c r="E1148" s="22">
        <v>417317.4</v>
      </c>
      <c r="F1148" s="23">
        <v>6.5184552049213178E-4</v>
      </c>
    </row>
    <row r="1149" spans="1:6" x14ac:dyDescent="0.2">
      <c r="A1149" s="20" t="s">
        <v>731</v>
      </c>
      <c r="B1149" s="24" t="s">
        <v>3</v>
      </c>
      <c r="C1149" s="21">
        <v>16</v>
      </c>
      <c r="D1149" s="22">
        <v>5060767</v>
      </c>
      <c r="E1149" s="22">
        <v>303646.02</v>
      </c>
      <c r="F1149" s="23">
        <v>4.7429198483519799E-4</v>
      </c>
    </row>
    <row r="1150" spans="1:6" x14ac:dyDescent="0.2">
      <c r="A1150" s="20" t="s">
        <v>731</v>
      </c>
      <c r="B1150" s="24" t="s">
        <v>2</v>
      </c>
      <c r="C1150" s="21">
        <v>6</v>
      </c>
      <c r="D1150" s="22">
        <v>12653509</v>
      </c>
      <c r="E1150" s="22">
        <v>759210.54</v>
      </c>
      <c r="F1150" s="23">
        <v>1.1858791164936148E-3</v>
      </c>
    </row>
    <row r="1151" spans="1:6" x14ac:dyDescent="0.2">
      <c r="A1151" s="20" t="s">
        <v>731</v>
      </c>
      <c r="B1151" s="24" t="s">
        <v>6</v>
      </c>
      <c r="C1151" s="21">
        <v>12</v>
      </c>
      <c r="D1151" s="22">
        <v>2424919</v>
      </c>
      <c r="E1151" s="22">
        <v>145495.14000000001</v>
      </c>
      <c r="F1151" s="23">
        <v>2.2726192404720145E-4</v>
      </c>
    </row>
    <row r="1152" spans="1:6" x14ac:dyDescent="0.2">
      <c r="A1152" s="20" t="s">
        <v>731</v>
      </c>
      <c r="B1152" s="24" t="s">
        <v>10</v>
      </c>
      <c r="C1152" s="21">
        <v>117</v>
      </c>
      <c r="D1152" s="22">
        <v>11018128</v>
      </c>
      <c r="E1152" s="22">
        <v>661087.68000000005</v>
      </c>
      <c r="F1152" s="23">
        <v>1.0326122104195412E-3</v>
      </c>
    </row>
    <row r="1153" spans="1:6" x14ac:dyDescent="0.2">
      <c r="A1153" s="20" t="s">
        <v>731</v>
      </c>
      <c r="B1153" s="24" t="s">
        <v>4</v>
      </c>
      <c r="C1153" s="21">
        <v>24</v>
      </c>
      <c r="D1153" s="22">
        <v>3459585</v>
      </c>
      <c r="E1153" s="22">
        <v>207575.1</v>
      </c>
      <c r="F1153" s="23">
        <v>3.242301881031232E-4</v>
      </c>
    </row>
    <row r="1154" spans="1:6" x14ac:dyDescent="0.2">
      <c r="A1154" s="20" t="s">
        <v>731</v>
      </c>
      <c r="B1154" s="24" t="s">
        <v>763</v>
      </c>
      <c r="C1154" s="21">
        <v>311</v>
      </c>
      <c r="D1154" s="22">
        <v>8494727</v>
      </c>
      <c r="E1154" s="22">
        <v>486688.24</v>
      </c>
      <c r="F1154" s="23">
        <v>7.6020206471189445E-4</v>
      </c>
    </row>
    <row r="1155" spans="1:6" x14ac:dyDescent="0.2">
      <c r="A1155" s="20" t="s">
        <v>731</v>
      </c>
      <c r="B1155" s="24" t="s">
        <v>8</v>
      </c>
      <c r="C1155" s="21">
        <v>116</v>
      </c>
      <c r="D1155" s="22">
        <v>4608654</v>
      </c>
      <c r="E1155" s="22">
        <v>276519.24</v>
      </c>
      <c r="F1155" s="23">
        <v>4.3192023127693377E-4</v>
      </c>
    </row>
    <row r="1156" spans="1:6" x14ac:dyDescent="0.2">
      <c r="A1156" s="20" t="s">
        <v>731</v>
      </c>
      <c r="B1156" s="24" t="s">
        <v>25</v>
      </c>
      <c r="C1156" s="21">
        <v>33</v>
      </c>
      <c r="D1156" s="22">
        <v>1323186</v>
      </c>
      <c r="E1156" s="22">
        <v>79391.16</v>
      </c>
      <c r="F1156" s="23">
        <v>1.2400818181239055E-4</v>
      </c>
    </row>
    <row r="1157" spans="1:6" x14ac:dyDescent="0.2">
      <c r="A1157" s="20" t="s">
        <v>731</v>
      </c>
      <c r="B1157" s="24" t="s">
        <v>26</v>
      </c>
      <c r="C1157" s="21">
        <v>33</v>
      </c>
      <c r="D1157" s="22">
        <v>7250050</v>
      </c>
      <c r="E1157" s="22">
        <v>435003</v>
      </c>
      <c r="F1157" s="23">
        <v>6.79470247228222E-4</v>
      </c>
    </row>
    <row r="1158" spans="1:6" x14ac:dyDescent="0.2">
      <c r="A1158" s="20" t="s">
        <v>738</v>
      </c>
      <c r="B1158" s="24" t="s">
        <v>5</v>
      </c>
      <c r="C1158" s="21">
        <v>62</v>
      </c>
      <c r="D1158" s="22">
        <v>16542708</v>
      </c>
      <c r="E1158" s="22">
        <v>992562.48</v>
      </c>
      <c r="F1158" s="23">
        <v>1.5503724656497934E-3</v>
      </c>
    </row>
    <row r="1159" spans="1:6" x14ac:dyDescent="0.2">
      <c r="A1159" s="20" t="s">
        <v>738</v>
      </c>
      <c r="B1159" s="24" t="s">
        <v>1</v>
      </c>
      <c r="C1159" s="21">
        <v>35</v>
      </c>
      <c r="D1159" s="22">
        <v>37456255</v>
      </c>
      <c r="E1159" s="22">
        <v>2247375.2999999998</v>
      </c>
      <c r="F1159" s="23">
        <v>3.5103772863764142E-3</v>
      </c>
    </row>
    <row r="1160" spans="1:6" x14ac:dyDescent="0.2">
      <c r="A1160" s="20" t="s">
        <v>738</v>
      </c>
      <c r="B1160" s="24" t="s">
        <v>7</v>
      </c>
      <c r="C1160" s="21">
        <v>300</v>
      </c>
      <c r="D1160" s="22">
        <v>51457174</v>
      </c>
      <c r="E1160" s="22">
        <v>3087430.44</v>
      </c>
      <c r="F1160" s="23">
        <v>4.8225348431315141E-3</v>
      </c>
    </row>
    <row r="1161" spans="1:6" x14ac:dyDescent="0.2">
      <c r="A1161" s="20" t="s">
        <v>738</v>
      </c>
      <c r="B1161" s="24" t="s">
        <v>3</v>
      </c>
      <c r="C1161" s="21">
        <v>92</v>
      </c>
      <c r="D1161" s="22">
        <v>29508985</v>
      </c>
      <c r="E1161" s="22">
        <v>1770539.1</v>
      </c>
      <c r="F1161" s="23">
        <v>2.7655640076142776E-3</v>
      </c>
    </row>
    <row r="1162" spans="1:6" x14ac:dyDescent="0.2">
      <c r="A1162" s="20" t="s">
        <v>738</v>
      </c>
      <c r="B1162" s="24" t="s">
        <v>2</v>
      </c>
      <c r="C1162" s="21">
        <v>25</v>
      </c>
      <c r="D1162" s="22">
        <v>52976698</v>
      </c>
      <c r="E1162" s="22">
        <v>3178601.88</v>
      </c>
      <c r="F1162" s="23">
        <v>4.9649437020978958E-3</v>
      </c>
    </row>
    <row r="1163" spans="1:6" x14ac:dyDescent="0.2">
      <c r="A1163" s="20" t="s">
        <v>738</v>
      </c>
      <c r="B1163" s="24" t="s">
        <v>6</v>
      </c>
      <c r="C1163" s="21">
        <v>44</v>
      </c>
      <c r="D1163" s="22">
        <v>14934083</v>
      </c>
      <c r="E1163" s="22">
        <v>896044.98</v>
      </c>
      <c r="F1163" s="23">
        <v>1.3996131155146222E-3</v>
      </c>
    </row>
    <row r="1164" spans="1:6" x14ac:dyDescent="0.2">
      <c r="A1164" s="20" t="s">
        <v>738</v>
      </c>
      <c r="B1164" s="24" t="s">
        <v>10</v>
      </c>
      <c r="C1164" s="21">
        <v>334</v>
      </c>
      <c r="D1164" s="22">
        <v>28296137</v>
      </c>
      <c r="E1164" s="22">
        <v>1697768.22</v>
      </c>
      <c r="F1164" s="23">
        <v>2.6518966356085319E-3</v>
      </c>
    </row>
    <row r="1165" spans="1:6" x14ac:dyDescent="0.2">
      <c r="A1165" s="20" t="s">
        <v>738</v>
      </c>
      <c r="B1165" s="24" t="s">
        <v>4</v>
      </c>
      <c r="C1165" s="21">
        <v>67</v>
      </c>
      <c r="D1165" s="22">
        <v>31742462</v>
      </c>
      <c r="E1165" s="22">
        <v>1904547.72</v>
      </c>
      <c r="F1165" s="23">
        <v>2.9748841046299598E-3</v>
      </c>
    </row>
    <row r="1166" spans="1:6" x14ac:dyDescent="0.2">
      <c r="A1166" s="20" t="s">
        <v>738</v>
      </c>
      <c r="B1166" s="24" t="s">
        <v>763</v>
      </c>
      <c r="C1166" s="21">
        <v>885</v>
      </c>
      <c r="D1166" s="22">
        <v>54542455</v>
      </c>
      <c r="E1166" s="22">
        <v>3183349.23</v>
      </c>
      <c r="F1166" s="23">
        <v>4.9723590143559235E-3</v>
      </c>
    </row>
    <row r="1167" spans="1:6" x14ac:dyDescent="0.2">
      <c r="A1167" s="20" t="s">
        <v>738</v>
      </c>
      <c r="B1167" s="24" t="s">
        <v>8</v>
      </c>
      <c r="C1167" s="21">
        <v>341</v>
      </c>
      <c r="D1167" s="22">
        <v>40781596</v>
      </c>
      <c r="E1167" s="22">
        <v>2446895.7599999998</v>
      </c>
      <c r="F1167" s="23">
        <v>3.8220262089891056E-3</v>
      </c>
    </row>
    <row r="1168" spans="1:6" x14ac:dyDescent="0.2">
      <c r="A1168" s="20" t="s">
        <v>738</v>
      </c>
      <c r="B1168" s="24" t="s">
        <v>25</v>
      </c>
      <c r="C1168" s="21">
        <v>93</v>
      </c>
      <c r="D1168" s="22">
        <v>36612922</v>
      </c>
      <c r="E1168" s="22">
        <v>2196775.3199999998</v>
      </c>
      <c r="F1168" s="23">
        <v>3.4313406339387459E-3</v>
      </c>
    </row>
    <row r="1169" spans="1:6" x14ac:dyDescent="0.2">
      <c r="A1169" s="20" t="s">
        <v>738</v>
      </c>
      <c r="B1169" s="24" t="s">
        <v>26</v>
      </c>
      <c r="C1169" s="21">
        <v>118</v>
      </c>
      <c r="D1169" s="22">
        <v>45192942</v>
      </c>
      <c r="E1169" s="22">
        <v>2685613.21</v>
      </c>
      <c r="F1169" s="23">
        <v>4.1949004300156061E-3</v>
      </c>
    </row>
    <row r="1170" spans="1:6" x14ac:dyDescent="0.2">
      <c r="A1170" s="20" t="s">
        <v>750</v>
      </c>
      <c r="B1170" s="24" t="s">
        <v>5</v>
      </c>
      <c r="C1170" s="61" t="s">
        <v>762</v>
      </c>
      <c r="D1170" s="62" t="s">
        <v>762</v>
      </c>
      <c r="E1170" s="62" t="s">
        <v>762</v>
      </c>
      <c r="F1170" s="63" t="s">
        <v>762</v>
      </c>
    </row>
    <row r="1171" spans="1:6" x14ac:dyDescent="0.2">
      <c r="A1171" s="20" t="s">
        <v>750</v>
      </c>
      <c r="B1171" s="24" t="s">
        <v>1</v>
      </c>
      <c r="C1171" s="21">
        <v>6</v>
      </c>
      <c r="D1171" s="22">
        <v>700709</v>
      </c>
      <c r="E1171" s="22">
        <v>42042.54</v>
      </c>
      <c r="F1171" s="23">
        <v>6.567001847780914E-5</v>
      </c>
    </row>
    <row r="1172" spans="1:6" x14ac:dyDescent="0.2">
      <c r="A1172" s="20" t="s">
        <v>750</v>
      </c>
      <c r="B1172" s="24" t="s">
        <v>7</v>
      </c>
      <c r="C1172" s="21">
        <v>18</v>
      </c>
      <c r="D1172" s="22">
        <v>1124262</v>
      </c>
      <c r="E1172" s="22">
        <v>67455.72</v>
      </c>
      <c r="F1172" s="23">
        <v>1.053651463216523E-4</v>
      </c>
    </row>
    <row r="1173" spans="1:6" x14ac:dyDescent="0.2">
      <c r="A1173" s="20" t="s">
        <v>750</v>
      </c>
      <c r="B1173" s="24" t="s">
        <v>3</v>
      </c>
      <c r="C1173" s="21">
        <v>6</v>
      </c>
      <c r="D1173" s="22">
        <v>2632700</v>
      </c>
      <c r="E1173" s="22">
        <v>157962</v>
      </c>
      <c r="F1173" s="23">
        <v>2.4673503215532857E-4</v>
      </c>
    </row>
    <row r="1174" spans="1:6" x14ac:dyDescent="0.2">
      <c r="A1174" s="20" t="s">
        <v>750</v>
      </c>
      <c r="B1174" s="24" t="s">
        <v>2</v>
      </c>
      <c r="C1174" s="61" t="s">
        <v>762</v>
      </c>
      <c r="D1174" s="62" t="s">
        <v>762</v>
      </c>
      <c r="E1174" s="62" t="s">
        <v>762</v>
      </c>
      <c r="F1174" s="63" t="s">
        <v>762</v>
      </c>
    </row>
    <row r="1175" spans="1:6" x14ac:dyDescent="0.2">
      <c r="A1175" s="20" t="s">
        <v>750</v>
      </c>
      <c r="B1175" s="24" t="s">
        <v>6</v>
      </c>
      <c r="C1175" s="61" t="s">
        <v>762</v>
      </c>
      <c r="D1175" s="62" t="s">
        <v>762</v>
      </c>
      <c r="E1175" s="62" t="s">
        <v>762</v>
      </c>
      <c r="F1175" s="63" t="s">
        <v>762</v>
      </c>
    </row>
    <row r="1176" spans="1:6" x14ac:dyDescent="0.2">
      <c r="A1176" s="20" t="s">
        <v>750</v>
      </c>
      <c r="B1176" s="24" t="s">
        <v>10</v>
      </c>
      <c r="C1176" s="21">
        <v>36</v>
      </c>
      <c r="D1176" s="22">
        <v>1215831</v>
      </c>
      <c r="E1176" s="22">
        <v>72949.86</v>
      </c>
      <c r="F1176" s="23">
        <v>1.1394693693943302E-4</v>
      </c>
    </row>
    <row r="1177" spans="1:6" x14ac:dyDescent="0.2">
      <c r="A1177" s="20" t="s">
        <v>750</v>
      </c>
      <c r="B1177" s="24" t="s">
        <v>4</v>
      </c>
      <c r="C1177" s="21">
        <v>8</v>
      </c>
      <c r="D1177" s="22">
        <v>370209</v>
      </c>
      <c r="E1177" s="22">
        <v>22212.54</v>
      </c>
      <c r="F1177" s="23">
        <v>3.46957608231823E-5</v>
      </c>
    </row>
    <row r="1178" spans="1:6" x14ac:dyDescent="0.2">
      <c r="A1178" s="20" t="s">
        <v>750</v>
      </c>
      <c r="B1178" s="24" t="s">
        <v>763</v>
      </c>
      <c r="C1178" s="21">
        <v>80</v>
      </c>
      <c r="D1178" s="22">
        <v>4532038</v>
      </c>
      <c r="E1178" s="22">
        <v>260867.05</v>
      </c>
      <c r="F1178" s="23">
        <v>4.0747167021192249E-4</v>
      </c>
    </row>
    <row r="1179" spans="1:6" x14ac:dyDescent="0.2">
      <c r="A1179" s="20" t="s">
        <v>750</v>
      </c>
      <c r="B1179" s="24" t="s">
        <v>8</v>
      </c>
      <c r="C1179" s="21">
        <v>23</v>
      </c>
      <c r="D1179" s="22">
        <v>1656992</v>
      </c>
      <c r="E1179" s="22">
        <v>99419.520000000004</v>
      </c>
      <c r="F1179" s="23">
        <v>1.5529227576295142E-4</v>
      </c>
    </row>
    <row r="1180" spans="1:6" x14ac:dyDescent="0.2">
      <c r="A1180" s="20" t="s">
        <v>750</v>
      </c>
      <c r="B1180" s="24" t="s">
        <v>25</v>
      </c>
      <c r="C1180" s="21">
        <v>21</v>
      </c>
      <c r="D1180" s="22">
        <v>333829</v>
      </c>
      <c r="E1180" s="22">
        <v>20029.740000000002</v>
      </c>
      <c r="F1180" s="23">
        <v>3.1286249496479349E-5</v>
      </c>
    </row>
    <row r="1181" spans="1:6" x14ac:dyDescent="0.2">
      <c r="A1181" s="20" t="s">
        <v>750</v>
      </c>
      <c r="B1181" s="24" t="s">
        <v>26</v>
      </c>
      <c r="C1181" s="21">
        <v>10</v>
      </c>
      <c r="D1181" s="22">
        <v>256262</v>
      </c>
      <c r="E1181" s="22">
        <v>15375.72</v>
      </c>
      <c r="F1181" s="23">
        <v>2.4016717746111902E-5</v>
      </c>
    </row>
    <row r="1182" spans="1:6" x14ac:dyDescent="0.2">
      <c r="A1182" s="20" t="s">
        <v>756</v>
      </c>
      <c r="B1182" s="24" t="s">
        <v>5</v>
      </c>
      <c r="C1182" s="61" t="s">
        <v>762</v>
      </c>
      <c r="D1182" s="62" t="s">
        <v>762</v>
      </c>
      <c r="E1182" s="62" t="s">
        <v>762</v>
      </c>
      <c r="F1182" s="63" t="s">
        <v>762</v>
      </c>
    </row>
    <row r="1183" spans="1:6" x14ac:dyDescent="0.2">
      <c r="A1183" s="20" t="s">
        <v>756</v>
      </c>
      <c r="B1183" s="24" t="s">
        <v>1</v>
      </c>
      <c r="C1183" s="21">
        <v>7</v>
      </c>
      <c r="D1183" s="22">
        <v>1411185</v>
      </c>
      <c r="E1183" s="22">
        <v>84671.1</v>
      </c>
      <c r="F1183" s="23">
        <v>1.3225539421586865E-4</v>
      </c>
    </row>
    <row r="1184" spans="1:6" x14ac:dyDescent="0.2">
      <c r="A1184" s="20" t="s">
        <v>756</v>
      </c>
      <c r="B1184" s="24" t="s">
        <v>7</v>
      </c>
      <c r="C1184" s="21">
        <v>36</v>
      </c>
      <c r="D1184" s="22">
        <v>2601262</v>
      </c>
      <c r="E1184" s="22">
        <v>156043.12</v>
      </c>
      <c r="F1184" s="23">
        <v>2.4373776117558524E-4</v>
      </c>
    </row>
    <row r="1185" spans="1:6" x14ac:dyDescent="0.2">
      <c r="A1185" s="20" t="s">
        <v>756</v>
      </c>
      <c r="B1185" s="24" t="s">
        <v>3</v>
      </c>
      <c r="C1185" s="21">
        <v>16</v>
      </c>
      <c r="D1185" s="22">
        <v>4049584</v>
      </c>
      <c r="E1185" s="22">
        <v>242975.04</v>
      </c>
      <c r="F1185" s="23">
        <v>3.7952453316204057E-4</v>
      </c>
    </row>
    <row r="1186" spans="1:6" x14ac:dyDescent="0.2">
      <c r="A1186" s="20" t="s">
        <v>756</v>
      </c>
      <c r="B1186" s="24" t="s">
        <v>2</v>
      </c>
      <c r="C1186" s="21">
        <v>5</v>
      </c>
      <c r="D1186" s="22">
        <v>1381357</v>
      </c>
      <c r="E1186" s="22">
        <v>82881.42</v>
      </c>
      <c r="F1186" s="23">
        <v>1.2945993231776813E-4</v>
      </c>
    </row>
    <row r="1187" spans="1:6" x14ac:dyDescent="0.2">
      <c r="A1187" s="20" t="s">
        <v>756</v>
      </c>
      <c r="B1187" s="24" t="s">
        <v>6</v>
      </c>
      <c r="C1187" s="61" t="s">
        <v>762</v>
      </c>
      <c r="D1187" s="62" t="s">
        <v>762</v>
      </c>
      <c r="E1187" s="62" t="s">
        <v>762</v>
      </c>
      <c r="F1187" s="63" t="s">
        <v>762</v>
      </c>
    </row>
    <row r="1188" spans="1:6" x14ac:dyDescent="0.2">
      <c r="A1188" s="20" t="s">
        <v>756</v>
      </c>
      <c r="B1188" s="24" t="s">
        <v>10</v>
      </c>
      <c r="C1188" s="21">
        <v>63</v>
      </c>
      <c r="D1188" s="22">
        <v>3914491</v>
      </c>
      <c r="E1188" s="22">
        <v>234869.46</v>
      </c>
      <c r="F1188" s="23">
        <v>3.6686369991140058E-4</v>
      </c>
    </row>
    <row r="1189" spans="1:6" x14ac:dyDescent="0.2">
      <c r="A1189" s="20" t="s">
        <v>756</v>
      </c>
      <c r="B1189" s="24" t="s">
        <v>4</v>
      </c>
      <c r="C1189" s="21">
        <v>13</v>
      </c>
      <c r="D1189" s="22">
        <v>822299</v>
      </c>
      <c r="E1189" s="22">
        <v>49337.94</v>
      </c>
      <c r="F1189" s="23">
        <v>7.7065358835527991E-5</v>
      </c>
    </row>
    <row r="1190" spans="1:6" x14ac:dyDescent="0.2">
      <c r="A1190" s="20" t="s">
        <v>756</v>
      </c>
      <c r="B1190" s="24" t="s">
        <v>763</v>
      </c>
      <c r="C1190" s="21">
        <v>148</v>
      </c>
      <c r="D1190" s="22">
        <v>2992331</v>
      </c>
      <c r="E1190" s="22">
        <v>176336.67</v>
      </c>
      <c r="F1190" s="23">
        <v>2.7543607920014665E-4</v>
      </c>
    </row>
    <row r="1191" spans="1:6" x14ac:dyDescent="0.2">
      <c r="A1191" s="20" t="s">
        <v>756</v>
      </c>
      <c r="B1191" s="24" t="s">
        <v>8</v>
      </c>
      <c r="C1191" s="21">
        <v>62</v>
      </c>
      <c r="D1191" s="22">
        <v>1712178</v>
      </c>
      <c r="E1191" s="22">
        <v>102730.68</v>
      </c>
      <c r="F1191" s="23">
        <v>1.6046427389586589E-4</v>
      </c>
    </row>
    <row r="1192" spans="1:6" x14ac:dyDescent="0.2">
      <c r="A1192" s="20" t="s">
        <v>756</v>
      </c>
      <c r="B1192" s="24" t="s">
        <v>25</v>
      </c>
      <c r="C1192" s="21">
        <v>31</v>
      </c>
      <c r="D1192" s="22">
        <v>5649973</v>
      </c>
      <c r="E1192" s="22">
        <v>338998.38</v>
      </c>
      <c r="F1192" s="23">
        <v>5.2951201041962176E-4</v>
      </c>
    </row>
    <row r="1193" spans="1:6" x14ac:dyDescent="0.2">
      <c r="A1193" s="20" t="s">
        <v>756</v>
      </c>
      <c r="B1193" s="24" t="s">
        <v>26</v>
      </c>
      <c r="C1193" s="21">
        <v>14</v>
      </c>
      <c r="D1193" s="22">
        <v>716601</v>
      </c>
      <c r="E1193" s="22">
        <v>42996.06</v>
      </c>
      <c r="F1193" s="23">
        <v>6.7159406988088506E-5</v>
      </c>
    </row>
    <row r="1195" spans="1:6" x14ac:dyDescent="0.2">
      <c r="A1195" s="83" t="s">
        <v>789</v>
      </c>
      <c r="B1195" s="83"/>
      <c r="C1195" s="83"/>
      <c r="D1195" s="83"/>
      <c r="E1195" s="83"/>
      <c r="F1195" s="83"/>
    </row>
    <row r="1196" spans="1:6" x14ac:dyDescent="0.2">
      <c r="A1196" s="83" t="s">
        <v>790</v>
      </c>
      <c r="B1196" s="83"/>
      <c r="C1196" s="83"/>
      <c r="D1196" s="83"/>
      <c r="E1196" s="83"/>
      <c r="F1196" s="83"/>
    </row>
    <row r="1197" spans="1:6" x14ac:dyDescent="0.2">
      <c r="A1197" s="83" t="s">
        <v>791</v>
      </c>
      <c r="B1197" s="83"/>
      <c r="C1197" s="83"/>
      <c r="D1197" s="83"/>
      <c r="E1197" s="83"/>
      <c r="F1197" s="83"/>
    </row>
    <row r="1199" spans="1:6" x14ac:dyDescent="0.2">
      <c r="A1199" s="83" t="s">
        <v>805</v>
      </c>
      <c r="B1199" s="83"/>
      <c r="C1199" s="83"/>
      <c r="D1199" s="83"/>
      <c r="E1199" s="83"/>
      <c r="F1199" s="83"/>
    </row>
  </sheetData>
  <autoFilter ref="A5:F5" xr:uid="{00000000-0009-0000-0000-000005000000}"/>
  <mergeCells count="8">
    <mergeCell ref="A1196:F1196"/>
    <mergeCell ref="A1197:F1197"/>
    <mergeCell ref="A1199:F1199"/>
    <mergeCell ref="A1:F1"/>
    <mergeCell ref="A2:F2"/>
    <mergeCell ref="A3:F3"/>
    <mergeCell ref="A4:F4"/>
    <mergeCell ref="A1195:F119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September 2019 Report Cover</vt:lpstr>
      <vt:lpstr>Table 1. Retail Sales Tax</vt:lpstr>
      <vt:lpstr>Table 1A. Retail Sales and Use</vt:lpstr>
      <vt:lpstr>Table 2. Retail Use Tax</vt:lpstr>
      <vt:lpstr>Table 3. County and City</vt:lpstr>
      <vt:lpstr>Table 4. County and Business</vt:lpstr>
      <vt:lpstr>'Table 1. Retail Sales Tax'!Print_Area</vt:lpstr>
      <vt:lpstr>'Table 1A. Retail Sales and Use'!Print_Area</vt:lpstr>
      <vt:lpstr>'Table 2. Retail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cp:lastModifiedBy>
  <cp:lastPrinted>2018-01-23T17:14:41Z</cp:lastPrinted>
  <dcterms:created xsi:type="dcterms:W3CDTF">2000-08-30T16:28:40Z</dcterms:created>
  <dcterms:modified xsi:type="dcterms:W3CDTF">2020-03-23T13:14:18Z</dcterms:modified>
</cp:coreProperties>
</file>