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0"/>
  <workbookPr defaultThemeVersion="124226"/>
  <mc:AlternateContent xmlns:mc="http://schemas.openxmlformats.org/markup-compatibility/2006">
    <mc:Choice Requires="x15">
      <x15ac:absPath xmlns:x15ac="http://schemas.microsoft.com/office/spreadsheetml/2010/11/ac" url="\\iowa.gov.state.ia.us\Data\IDRshared\RPD\Research\Tax Research\Stat Reports\SALES-USE\FY20\Annual\Web FY 2020\"/>
    </mc:Choice>
  </mc:AlternateContent>
  <xr:revisionPtr revIDLastSave="0" documentId="13_ncr:1_{9B675A82-2DBF-4DD8-9F8C-831D726D7347}" xr6:coauthVersionLast="36" xr6:coauthVersionMax="36" xr10:uidLastSave="{00000000-0000-0000-0000-000000000000}"/>
  <bookViews>
    <workbookView xWindow="0" yWindow="60" windowWidth="19200" windowHeight="6885" tabRatio="730" xr2:uid="{00000000-000D-0000-FFFF-FFFF00000000}"/>
  </bookViews>
  <sheets>
    <sheet name="Retail Sales by County" sheetId="102" r:id="rId1"/>
    <sheet name="Retail Sales by County and City" sheetId="126" r:id="rId2"/>
    <sheet name="Retail Sales County and Group" sheetId="122" r:id="rId3"/>
    <sheet name="Retail Sales by Business Class" sheetId="123" r:id="rId4"/>
    <sheet name="Retailer's Use Business Class" sheetId="124" r:id="rId5"/>
    <sheet name="Consumer's Use Business Class" sheetId="107" r:id="rId6"/>
    <sheet name="Consumer's Use by County" sheetId="117" r:id="rId7"/>
    <sheet name="Local Hotel Motel Tax Receipts" sheetId="120" r:id="rId8"/>
    <sheet name="Motor Vehicle Use Taxes" sheetId="119" r:id="rId9"/>
  </sheets>
  <externalReferences>
    <externalReference r:id="rId10"/>
  </externalReferences>
  <definedNames>
    <definedName name="\A" localSheetId="6">#REF!</definedName>
    <definedName name="\A" localSheetId="7">#REF!</definedName>
    <definedName name="\A" localSheetId="1">#REF!</definedName>
    <definedName name="\A" localSheetId="2">#REF!</definedName>
    <definedName name="\A">#REF!</definedName>
    <definedName name="_xlnm._FilterDatabase" localSheetId="6" hidden="1">'Consumer''s Use by County'!$A$5:$F$5</definedName>
    <definedName name="_xlnm._FilterDatabase" localSheetId="7" hidden="1">'Local Hotel Motel Tax Receipts'!$A$13:$G$13</definedName>
    <definedName name="_xlnm._FilterDatabase" localSheetId="8" hidden="1">'Motor Vehicle Use Taxes'!$A$4:$C$4</definedName>
    <definedName name="_xlnm._FilterDatabase" localSheetId="0" hidden="1">'Retail Sales by County'!$A$7:$G$7</definedName>
    <definedName name="_xlnm._FilterDatabase" localSheetId="1" hidden="1">'Retail Sales by County and City'!$A$7:$F$837</definedName>
    <definedName name="_xlnm._FilterDatabase" localSheetId="2" hidden="1">'Retail Sales County and Group'!$A$7:$F$1294</definedName>
    <definedName name="Fiscal_Year_2008" localSheetId="7">[1]Data!#REF!</definedName>
    <definedName name="Fiscal_Year_2008">[1]Data!#REF!</definedName>
    <definedName name="FY2009_2011" localSheetId="7">[1]Data!#REF!</definedName>
    <definedName name="FY2009_2011">[1]Data!#REF!</definedName>
    <definedName name="Groups" localSheetId="6">#REF!</definedName>
    <definedName name="Groups" localSheetId="7">#REF!</definedName>
    <definedName name="Groups">#REF!</definedName>
    <definedName name="IDX" localSheetId="1">'Retail Sales by County and City'!#REF!</definedName>
    <definedName name="IDX" localSheetId="2">'Retail Sales County and Group'!$A$1</definedName>
    <definedName name="_xlnm.Print_Area" localSheetId="5">'Consumer''s Use Business Class'!$A$1:$F$126</definedName>
    <definedName name="_xlnm.Print_Area" localSheetId="6">'Consumer''s Use by County'!$A$1:$F$107</definedName>
    <definedName name="_xlnm.Print_Area" localSheetId="7">'Local Hotel Motel Tax Receipts'!$A$1:$G$204</definedName>
    <definedName name="_xlnm.Print_Area" localSheetId="8">'Motor Vehicle Use Taxes'!$A$1:$D$105</definedName>
    <definedName name="_xlnm.Print_Area" localSheetId="3">'Retail Sales by Business Class'!$A$1:$F$127</definedName>
    <definedName name="_xlnm.Print_Area" localSheetId="0">'Retail Sales by County'!$A$1:$G$108</definedName>
    <definedName name="_xlnm.Print_Area" localSheetId="1">'Retail Sales by County and City'!$A$1:$F$839</definedName>
    <definedName name="_xlnm.Print_Area" localSheetId="4">'Retailer''s Use Business Class'!$A$1:$F$128</definedName>
    <definedName name="_xlnm.Print_Titles" localSheetId="5">'Consumer''s Use Business Class'!$1:$5</definedName>
    <definedName name="_xlnm.Print_Titles" localSheetId="6">'Consumer''s Use by County'!$1:$5</definedName>
    <definedName name="_xlnm.Print_Titles" localSheetId="7">'Local Hotel Motel Tax Receipts'!$1:$13</definedName>
    <definedName name="_xlnm.Print_Titles" localSheetId="8">'Motor Vehicle Use Taxes'!$1:$4</definedName>
    <definedName name="_xlnm.Print_Titles" localSheetId="3">'Retail Sales by Business Class'!$1:$5</definedName>
    <definedName name="_xlnm.Print_Titles" localSheetId="0">'Retail Sales by County'!$1:$7</definedName>
    <definedName name="_xlnm.Print_Titles" localSheetId="1">'Retail Sales by County and City'!$1:$7</definedName>
    <definedName name="_xlnm.Print_Titles" localSheetId="4">'Retailer''s Use Business Class'!$1:$5</definedName>
  </definedNames>
  <calcPr calcId="191029"/>
</workbook>
</file>

<file path=xl/calcChain.xml><?xml version="1.0" encoding="utf-8"?>
<calcChain xmlns="http://schemas.openxmlformats.org/spreadsheetml/2006/main">
  <c r="F99" i="124" l="1"/>
  <c r="F87" i="124"/>
  <c r="F86" i="124"/>
  <c r="F78" i="124"/>
  <c r="F77" i="124"/>
  <c r="F76" i="124"/>
  <c r="F33" i="124"/>
  <c r="F31" i="124"/>
  <c r="C16" i="124"/>
  <c r="F16" i="124"/>
  <c r="F844" i="126" l="1"/>
  <c r="F845" i="126"/>
  <c r="F846" i="126"/>
  <c r="F847" i="126"/>
  <c r="F848" i="126"/>
  <c r="F849" i="126"/>
  <c r="F850" i="126"/>
  <c r="F851" i="126"/>
  <c r="F852" i="126"/>
  <c r="F853" i="126"/>
  <c r="F854" i="126"/>
  <c r="F855" i="126"/>
  <c r="F856" i="126"/>
  <c r="F857" i="126"/>
  <c r="F858" i="126"/>
  <c r="F859" i="126"/>
  <c r="F860" i="126"/>
  <c r="F861" i="126"/>
  <c r="F862" i="126"/>
  <c r="F863" i="126"/>
  <c r="F864" i="126"/>
  <c r="F865" i="126"/>
  <c r="F866" i="126"/>
  <c r="F867" i="126"/>
  <c r="F868" i="126"/>
  <c r="F869" i="126"/>
  <c r="F870" i="126"/>
  <c r="F871" i="126"/>
  <c r="F872" i="126"/>
  <c r="F873" i="126"/>
  <c r="F874" i="126"/>
  <c r="F875" i="126"/>
  <c r="F876" i="126"/>
  <c r="F877" i="126"/>
  <c r="F878" i="126"/>
  <c r="F879" i="126"/>
  <c r="F880" i="126"/>
  <c r="F881" i="126"/>
  <c r="F882" i="126"/>
  <c r="F883" i="126"/>
  <c r="F884" i="126"/>
  <c r="F885" i="126"/>
  <c r="F886" i="126"/>
  <c r="F887" i="126"/>
  <c r="F888" i="126"/>
  <c r="F889" i="126"/>
  <c r="F890" i="126"/>
  <c r="F891" i="126"/>
  <c r="F892" i="126"/>
  <c r="F893" i="126"/>
  <c r="F894" i="126"/>
  <c r="F895" i="126"/>
  <c r="F896" i="126"/>
  <c r="F897" i="126"/>
  <c r="F898" i="126"/>
  <c r="F899" i="126"/>
  <c r="F900" i="126"/>
  <c r="F901" i="126"/>
  <c r="F902" i="126"/>
  <c r="F903" i="126"/>
  <c r="F904" i="126"/>
  <c r="F905" i="126"/>
  <c r="F906" i="126"/>
  <c r="F907" i="126"/>
  <c r="F908" i="126"/>
  <c r="F909" i="126"/>
  <c r="F910" i="126"/>
  <c r="F911" i="126"/>
  <c r="F912" i="126"/>
  <c r="F913" i="126"/>
  <c r="F914" i="126"/>
  <c r="F916" i="126"/>
  <c r="F839" i="126"/>
  <c r="F840" i="126"/>
  <c r="F841" i="126"/>
  <c r="F842" i="126"/>
  <c r="F843" i="126"/>
  <c r="F838" i="126"/>
  <c r="F9" i="126"/>
  <c r="F10" i="126"/>
  <c r="F11" i="126"/>
  <c r="F12" i="126"/>
  <c r="F13" i="126"/>
  <c r="F14" i="126"/>
  <c r="F15" i="126"/>
  <c r="F16" i="126"/>
  <c r="F17" i="126"/>
  <c r="F18" i="126"/>
  <c r="F19" i="126"/>
  <c r="F20" i="126"/>
  <c r="F21" i="126"/>
  <c r="F22" i="126"/>
  <c r="F23" i="126"/>
  <c r="F24" i="126"/>
  <c r="F25" i="126"/>
  <c r="F26" i="126"/>
  <c r="F27" i="126"/>
  <c r="F28" i="126"/>
  <c r="F29" i="126"/>
  <c r="F30" i="126"/>
  <c r="F31" i="126"/>
  <c r="F32" i="126"/>
  <c r="F33" i="126"/>
  <c r="F34" i="126"/>
  <c r="F35" i="126"/>
  <c r="F36" i="126"/>
  <c r="F37" i="126"/>
  <c r="F38" i="126"/>
  <c r="F39" i="126"/>
  <c r="F40" i="126"/>
  <c r="F41" i="126"/>
  <c r="F42" i="126"/>
  <c r="F43" i="126"/>
  <c r="F44" i="126"/>
  <c r="F45" i="126"/>
  <c r="F46" i="126"/>
  <c r="F47" i="126"/>
  <c r="F48" i="126"/>
  <c r="F49" i="126"/>
  <c r="F50" i="126"/>
  <c r="F51" i="126"/>
  <c r="F52" i="126"/>
  <c r="F53" i="126"/>
  <c r="F54" i="126"/>
  <c r="F55" i="126"/>
  <c r="F56" i="126"/>
  <c r="F57" i="126"/>
  <c r="F58" i="126"/>
  <c r="F59" i="126"/>
  <c r="F60" i="126"/>
  <c r="F61" i="126"/>
  <c r="F62" i="126"/>
  <c r="F63" i="126"/>
  <c r="F64" i="126"/>
  <c r="F65" i="126"/>
  <c r="F66" i="126"/>
  <c r="F67" i="126"/>
  <c r="F68" i="126"/>
  <c r="F69" i="126"/>
  <c r="F70" i="126"/>
  <c r="F71" i="126"/>
  <c r="F72" i="126"/>
  <c r="F73" i="126"/>
  <c r="F74" i="126"/>
  <c r="F75" i="126"/>
  <c r="F76" i="126"/>
  <c r="F77" i="126"/>
  <c r="F78" i="126"/>
  <c r="F79" i="126"/>
  <c r="F80" i="126"/>
  <c r="F81" i="126"/>
  <c r="F82" i="126"/>
  <c r="F83" i="126"/>
  <c r="F84" i="126"/>
  <c r="F85" i="126"/>
  <c r="F86" i="126"/>
  <c r="F87" i="126"/>
  <c r="F88" i="126"/>
  <c r="F89" i="126"/>
  <c r="F90" i="126"/>
  <c r="F91" i="126"/>
  <c r="F92" i="126"/>
  <c r="F93" i="126"/>
  <c r="F94" i="126"/>
  <c r="F95" i="126"/>
  <c r="F96" i="126"/>
  <c r="F97" i="126"/>
  <c r="F98" i="126"/>
  <c r="F99" i="126"/>
  <c r="F100" i="126"/>
  <c r="F101" i="126"/>
  <c r="F102" i="126"/>
  <c r="F103" i="126"/>
  <c r="F104" i="126"/>
  <c r="F105" i="126"/>
  <c r="F106" i="126"/>
  <c r="F107" i="126"/>
  <c r="F108" i="126"/>
  <c r="F109" i="126"/>
  <c r="F110" i="126"/>
  <c r="F111" i="126"/>
  <c r="F112" i="126"/>
  <c r="F113" i="126"/>
  <c r="F114" i="126"/>
  <c r="F115" i="126"/>
  <c r="F116" i="126"/>
  <c r="F117" i="126"/>
  <c r="F118" i="126"/>
  <c r="F119" i="126"/>
  <c r="F120" i="126"/>
  <c r="F121" i="126"/>
  <c r="F122" i="126"/>
  <c r="F123" i="126"/>
  <c r="F124" i="126"/>
  <c r="F125" i="126"/>
  <c r="F126" i="126"/>
  <c r="F127" i="126"/>
  <c r="F128" i="126"/>
  <c r="F129" i="126"/>
  <c r="F130" i="126"/>
  <c r="F131" i="126"/>
  <c r="F132" i="126"/>
  <c r="F133" i="126"/>
  <c r="F134" i="126"/>
  <c r="F135" i="126"/>
  <c r="F136" i="126"/>
  <c r="F137" i="126"/>
  <c r="F138" i="126"/>
  <c r="F139" i="126"/>
  <c r="F140" i="126"/>
  <c r="F141" i="126"/>
  <c r="F142" i="126"/>
  <c r="F143" i="126"/>
  <c r="F144" i="126"/>
  <c r="F145" i="126"/>
  <c r="F146" i="126"/>
  <c r="F147" i="126"/>
  <c r="F148" i="126"/>
  <c r="F149" i="126"/>
  <c r="F150" i="126"/>
  <c r="F151" i="126"/>
  <c r="F152" i="126"/>
  <c r="F153" i="126"/>
  <c r="F154" i="126"/>
  <c r="F155" i="126"/>
  <c r="F156" i="126"/>
  <c r="F157" i="126"/>
  <c r="F158" i="126"/>
  <c r="F159" i="126"/>
  <c r="F160" i="126"/>
  <c r="F161" i="126"/>
  <c r="F162" i="126"/>
  <c r="F163" i="126"/>
  <c r="F164" i="126"/>
  <c r="F165" i="126"/>
  <c r="F166" i="126"/>
  <c r="F167" i="126"/>
  <c r="F168" i="126"/>
  <c r="F169" i="126"/>
  <c r="F170" i="126"/>
  <c r="F171" i="126"/>
  <c r="F172" i="126"/>
  <c r="F173" i="126"/>
  <c r="F174" i="126"/>
  <c r="F175" i="126"/>
  <c r="F176" i="126"/>
  <c r="F177" i="126"/>
  <c r="F178" i="126"/>
  <c r="F179" i="126"/>
  <c r="F180" i="126"/>
  <c r="F181" i="126"/>
  <c r="F182" i="126"/>
  <c r="F183" i="126"/>
  <c r="F184" i="126"/>
  <c r="F185" i="126"/>
  <c r="F186" i="126"/>
  <c r="F187" i="126"/>
  <c r="F188" i="126"/>
  <c r="F189" i="126"/>
  <c r="F190" i="126"/>
  <c r="F191" i="126"/>
  <c r="F192" i="126"/>
  <c r="F193" i="126"/>
  <c r="F194" i="126"/>
  <c r="F195" i="126"/>
  <c r="F196" i="126"/>
  <c r="F197" i="126"/>
  <c r="F198" i="126"/>
  <c r="F199" i="126"/>
  <c r="F200" i="126"/>
  <c r="F201" i="126"/>
  <c r="F202" i="126"/>
  <c r="F203" i="126"/>
  <c r="F204" i="126"/>
  <c r="F205" i="126"/>
  <c r="F206" i="126"/>
  <c r="F207" i="126"/>
  <c r="F208" i="126"/>
  <c r="F209" i="126"/>
  <c r="F210" i="126"/>
  <c r="F211" i="126"/>
  <c r="F212" i="126"/>
  <c r="F213" i="126"/>
  <c r="F214" i="126"/>
  <c r="F215" i="126"/>
  <c r="F216" i="126"/>
  <c r="F217" i="126"/>
  <c r="F218" i="126"/>
  <c r="F219" i="126"/>
  <c r="F220" i="126"/>
  <c r="F221" i="126"/>
  <c r="F222" i="126"/>
  <c r="F223" i="126"/>
  <c r="F224" i="126"/>
  <c r="F225" i="126"/>
  <c r="F226" i="126"/>
  <c r="F227" i="126"/>
  <c r="F228" i="126"/>
  <c r="F229" i="126"/>
  <c r="F230" i="126"/>
  <c r="F231" i="126"/>
  <c r="F232" i="126"/>
  <c r="F233" i="126"/>
  <c r="F234" i="126"/>
  <c r="F235" i="126"/>
  <c r="F236" i="126"/>
  <c r="F237" i="126"/>
  <c r="F238" i="126"/>
  <c r="F239" i="126"/>
  <c r="F240" i="126"/>
  <c r="F241" i="126"/>
  <c r="F242" i="126"/>
  <c r="F243" i="126"/>
  <c r="F244" i="126"/>
  <c r="F245" i="126"/>
  <c r="F246" i="126"/>
  <c r="F247" i="126"/>
  <c r="F248" i="126"/>
  <c r="F249" i="126"/>
  <c r="F250" i="126"/>
  <c r="F251" i="126"/>
  <c r="F252" i="126"/>
  <c r="F253" i="126"/>
  <c r="F254" i="126"/>
  <c r="F255" i="126"/>
  <c r="F256" i="126"/>
  <c r="F257" i="126"/>
  <c r="F258" i="126"/>
  <c r="F259" i="126"/>
  <c r="F260" i="126"/>
  <c r="F261" i="126"/>
  <c r="F262" i="126"/>
  <c r="F263" i="126"/>
  <c r="F264" i="126"/>
  <c r="F265" i="126"/>
  <c r="F266" i="126"/>
  <c r="F267" i="126"/>
  <c r="F268" i="126"/>
  <c r="F269" i="126"/>
  <c r="F270" i="126"/>
  <c r="F271" i="126"/>
  <c r="F272" i="126"/>
  <c r="F273" i="126"/>
  <c r="F274" i="126"/>
  <c r="F275" i="126"/>
  <c r="F276" i="126"/>
  <c r="F277" i="126"/>
  <c r="F278" i="126"/>
  <c r="F279" i="126"/>
  <c r="F280" i="126"/>
  <c r="F281" i="126"/>
  <c r="F282" i="126"/>
  <c r="F283" i="126"/>
  <c r="F284" i="126"/>
  <c r="F285" i="126"/>
  <c r="F286" i="126"/>
  <c r="F287" i="126"/>
  <c r="F288" i="126"/>
  <c r="F289" i="126"/>
  <c r="F290" i="126"/>
  <c r="F291" i="126"/>
  <c r="F292" i="126"/>
  <c r="F293" i="126"/>
  <c r="F294" i="126"/>
  <c r="F295" i="126"/>
  <c r="F296" i="126"/>
  <c r="F297" i="126"/>
  <c r="F298" i="126"/>
  <c r="F299" i="126"/>
  <c r="F300" i="126"/>
  <c r="F301" i="126"/>
  <c r="F302" i="126"/>
  <c r="F303" i="126"/>
  <c r="F304" i="126"/>
  <c r="F305" i="126"/>
  <c r="F306" i="126"/>
  <c r="F307" i="126"/>
  <c r="F308" i="126"/>
  <c r="F309" i="126"/>
  <c r="F310" i="126"/>
  <c r="F311" i="126"/>
  <c r="F312" i="126"/>
  <c r="F313" i="126"/>
  <c r="F314" i="126"/>
  <c r="F315" i="126"/>
  <c r="F316" i="126"/>
  <c r="F317" i="126"/>
  <c r="F318" i="126"/>
  <c r="F319" i="126"/>
  <c r="F320" i="126"/>
  <c r="F321" i="126"/>
  <c r="F322" i="126"/>
  <c r="F323" i="126"/>
  <c r="F324" i="126"/>
  <c r="F325" i="126"/>
  <c r="F326" i="126"/>
  <c r="F327" i="126"/>
  <c r="F328" i="126"/>
  <c r="F329" i="126"/>
  <c r="F330" i="126"/>
  <c r="F331" i="126"/>
  <c r="F332" i="126"/>
  <c r="F333" i="126"/>
  <c r="F334" i="126"/>
  <c r="F335" i="126"/>
  <c r="F336" i="126"/>
  <c r="F337" i="126"/>
  <c r="F338" i="126"/>
  <c r="F339" i="126"/>
  <c r="F340" i="126"/>
  <c r="F341" i="126"/>
  <c r="F342" i="126"/>
  <c r="F343" i="126"/>
  <c r="F344" i="126"/>
  <c r="F345" i="126"/>
  <c r="F346" i="126"/>
  <c r="F347" i="126"/>
  <c r="F348" i="126"/>
  <c r="F349" i="126"/>
  <c r="F350" i="126"/>
  <c r="F351" i="126"/>
  <c r="F352" i="126"/>
  <c r="F353" i="126"/>
  <c r="F354" i="126"/>
  <c r="F355" i="126"/>
  <c r="F356" i="126"/>
  <c r="F357" i="126"/>
  <c r="F358" i="126"/>
  <c r="F359" i="126"/>
  <c r="F360" i="126"/>
  <c r="F361" i="126"/>
  <c r="F362" i="126"/>
  <c r="F363" i="126"/>
  <c r="F364" i="126"/>
  <c r="F365" i="126"/>
  <c r="F366" i="126"/>
  <c r="F367" i="126"/>
  <c r="F368" i="126"/>
  <c r="F369" i="126"/>
  <c r="F370" i="126"/>
  <c r="F371" i="126"/>
  <c r="F372" i="126"/>
  <c r="F373" i="126"/>
  <c r="F374" i="126"/>
  <c r="F375" i="126"/>
  <c r="F376" i="126"/>
  <c r="F377" i="126"/>
  <c r="F378" i="126"/>
  <c r="F379" i="126"/>
  <c r="F380" i="126"/>
  <c r="F381" i="126"/>
  <c r="F382" i="126"/>
  <c r="F383" i="126"/>
  <c r="F384" i="126"/>
  <c r="F385" i="126"/>
  <c r="F386" i="126"/>
  <c r="F387" i="126"/>
  <c r="F388" i="126"/>
  <c r="F389" i="126"/>
  <c r="F390" i="126"/>
  <c r="F391" i="126"/>
  <c r="F392" i="126"/>
  <c r="F393" i="126"/>
  <c r="F394" i="126"/>
  <c r="F395" i="126"/>
  <c r="F396" i="126"/>
  <c r="F397" i="126"/>
  <c r="F398" i="126"/>
  <c r="F399" i="126"/>
  <c r="F400" i="126"/>
  <c r="F401" i="126"/>
  <c r="F402" i="126"/>
  <c r="F403" i="126"/>
  <c r="F404" i="126"/>
  <c r="F405" i="126"/>
  <c r="F406" i="126"/>
  <c r="F407" i="126"/>
  <c r="F408" i="126"/>
  <c r="F409" i="126"/>
  <c r="F410" i="126"/>
  <c r="F411" i="126"/>
  <c r="F412" i="126"/>
  <c r="F413" i="126"/>
  <c r="F414" i="126"/>
  <c r="F415" i="126"/>
  <c r="F416" i="126"/>
  <c r="F417" i="126"/>
  <c r="F418" i="126"/>
  <c r="F419" i="126"/>
  <c r="F420" i="126"/>
  <c r="F421" i="126"/>
  <c r="F422" i="126"/>
  <c r="F423" i="126"/>
  <c r="F424" i="126"/>
  <c r="F425" i="126"/>
  <c r="F426" i="126"/>
  <c r="F427" i="126"/>
  <c r="F428" i="126"/>
  <c r="F429" i="126"/>
  <c r="F430" i="126"/>
  <c r="F431" i="126"/>
  <c r="F432" i="126"/>
  <c r="F433" i="126"/>
  <c r="F434" i="126"/>
  <c r="F435" i="126"/>
  <c r="F436" i="126"/>
  <c r="F437" i="126"/>
  <c r="F438" i="126"/>
  <c r="F439" i="126"/>
  <c r="F440" i="126"/>
  <c r="F441" i="126"/>
  <c r="F442" i="126"/>
  <c r="F443" i="126"/>
  <c r="F444" i="126"/>
  <c r="F445" i="126"/>
  <c r="F446" i="126"/>
  <c r="F447" i="126"/>
  <c r="F448" i="126"/>
  <c r="F449" i="126"/>
  <c r="F450" i="126"/>
  <c r="F451" i="126"/>
  <c r="F452" i="126"/>
  <c r="F453" i="126"/>
  <c r="F454" i="126"/>
  <c r="F455" i="126"/>
  <c r="F456" i="126"/>
  <c r="F457" i="126"/>
  <c r="F458" i="126"/>
  <c r="F459" i="126"/>
  <c r="F460" i="126"/>
  <c r="F461" i="126"/>
  <c r="F462" i="126"/>
  <c r="F463" i="126"/>
  <c r="F464" i="126"/>
  <c r="F465" i="126"/>
  <c r="F466" i="126"/>
  <c r="F467" i="126"/>
  <c r="F468" i="126"/>
  <c r="F469" i="126"/>
  <c r="F470" i="126"/>
  <c r="F471" i="126"/>
  <c r="F472" i="126"/>
  <c r="F473" i="126"/>
  <c r="F474" i="126"/>
  <c r="F475" i="126"/>
  <c r="F476" i="126"/>
  <c r="F477" i="126"/>
  <c r="F478" i="126"/>
  <c r="F479" i="126"/>
  <c r="F480" i="126"/>
  <c r="F481" i="126"/>
  <c r="F482" i="126"/>
  <c r="F483" i="126"/>
  <c r="F484" i="126"/>
  <c r="F485" i="126"/>
  <c r="F486" i="126"/>
  <c r="F487" i="126"/>
  <c r="F488" i="126"/>
  <c r="F489" i="126"/>
  <c r="F490" i="126"/>
  <c r="F491" i="126"/>
  <c r="F492" i="126"/>
  <c r="F493" i="126"/>
  <c r="F494" i="126"/>
  <c r="F495" i="126"/>
  <c r="F496" i="126"/>
  <c r="F497" i="126"/>
  <c r="F498" i="126"/>
  <c r="F499" i="126"/>
  <c r="F500" i="126"/>
  <c r="F501" i="126"/>
  <c r="F502" i="126"/>
  <c r="F503" i="126"/>
  <c r="F504" i="126"/>
  <c r="F505" i="126"/>
  <c r="F506" i="126"/>
  <c r="F507" i="126"/>
  <c r="F508" i="126"/>
  <c r="F509" i="126"/>
  <c r="F510" i="126"/>
  <c r="F511" i="126"/>
  <c r="F512" i="126"/>
  <c r="F513" i="126"/>
  <c r="F514" i="126"/>
  <c r="F515" i="126"/>
  <c r="F516" i="126"/>
  <c r="F517" i="126"/>
  <c r="F518" i="126"/>
  <c r="F519" i="126"/>
  <c r="F520" i="126"/>
  <c r="F521" i="126"/>
  <c r="F522" i="126"/>
  <c r="F523" i="126"/>
  <c r="F524" i="126"/>
  <c r="F525" i="126"/>
  <c r="F526" i="126"/>
  <c r="F527" i="126"/>
  <c r="F528" i="126"/>
  <c r="F529" i="126"/>
  <c r="F530" i="126"/>
  <c r="F531" i="126"/>
  <c r="F532" i="126"/>
  <c r="F533" i="126"/>
  <c r="F534" i="126"/>
  <c r="F535" i="126"/>
  <c r="F536" i="126"/>
  <c r="F537" i="126"/>
  <c r="F538" i="126"/>
  <c r="F539" i="126"/>
  <c r="F540" i="126"/>
  <c r="F541" i="126"/>
  <c r="F542" i="126"/>
  <c r="F543" i="126"/>
  <c r="F544" i="126"/>
  <c r="F545" i="126"/>
  <c r="F546" i="126"/>
  <c r="F547" i="126"/>
  <c r="F548" i="126"/>
  <c r="F549" i="126"/>
  <c r="F550" i="126"/>
  <c r="F551" i="126"/>
  <c r="F552" i="126"/>
  <c r="F553" i="126"/>
  <c r="F554" i="126"/>
  <c r="F555" i="126"/>
  <c r="F556" i="126"/>
  <c r="F557" i="126"/>
  <c r="F558" i="126"/>
  <c r="F559" i="126"/>
  <c r="F560" i="126"/>
  <c r="F561" i="126"/>
  <c r="F562" i="126"/>
  <c r="F563" i="126"/>
  <c r="F564" i="126"/>
  <c r="F565" i="126"/>
  <c r="F566" i="126"/>
  <c r="F567" i="126"/>
  <c r="F568" i="126"/>
  <c r="F569" i="126"/>
  <c r="F570" i="126"/>
  <c r="F571" i="126"/>
  <c r="F572" i="126"/>
  <c r="F573" i="126"/>
  <c r="F574" i="126"/>
  <c r="F575" i="126"/>
  <c r="F576" i="126"/>
  <c r="F577" i="126"/>
  <c r="F578" i="126"/>
  <c r="F579" i="126"/>
  <c r="F580" i="126"/>
  <c r="F581" i="126"/>
  <c r="F582" i="126"/>
  <c r="F583" i="126"/>
  <c r="F584" i="126"/>
  <c r="F585" i="126"/>
  <c r="F586" i="126"/>
  <c r="F587" i="126"/>
  <c r="F588" i="126"/>
  <c r="F589" i="126"/>
  <c r="F590" i="126"/>
  <c r="F591" i="126"/>
  <c r="F592" i="126"/>
  <c r="F593" i="126"/>
  <c r="F594" i="126"/>
  <c r="F595" i="126"/>
  <c r="F596" i="126"/>
  <c r="F597" i="126"/>
  <c r="F598" i="126"/>
  <c r="F599" i="126"/>
  <c r="F600" i="126"/>
  <c r="F601" i="126"/>
  <c r="F602" i="126"/>
  <c r="F603" i="126"/>
  <c r="F604" i="126"/>
  <c r="F605" i="126"/>
  <c r="F606" i="126"/>
  <c r="F607" i="126"/>
  <c r="F608" i="126"/>
  <c r="F609" i="126"/>
  <c r="F610" i="126"/>
  <c r="F611" i="126"/>
  <c r="F612" i="126"/>
  <c r="F613" i="126"/>
  <c r="F614" i="126"/>
  <c r="F615" i="126"/>
  <c r="F616" i="126"/>
  <c r="F617" i="126"/>
  <c r="F618" i="126"/>
  <c r="F619" i="126"/>
  <c r="F620" i="126"/>
  <c r="F621" i="126"/>
  <c r="F622" i="126"/>
  <c r="F623" i="126"/>
  <c r="F624" i="126"/>
  <c r="F625" i="126"/>
  <c r="F626" i="126"/>
  <c r="F627" i="126"/>
  <c r="F628" i="126"/>
  <c r="F629" i="126"/>
  <c r="F630" i="126"/>
  <c r="F631" i="126"/>
  <c r="F632" i="126"/>
  <c r="F633" i="126"/>
  <c r="F634" i="126"/>
  <c r="F635" i="126"/>
  <c r="F636" i="126"/>
  <c r="F637" i="126"/>
  <c r="F638" i="126"/>
  <c r="F639" i="126"/>
  <c r="F640" i="126"/>
  <c r="F641" i="126"/>
  <c r="F642" i="126"/>
  <c r="F643" i="126"/>
  <c r="F644" i="126"/>
  <c r="F645" i="126"/>
  <c r="F646" i="126"/>
  <c r="F647" i="126"/>
  <c r="F648" i="126"/>
  <c r="F649" i="126"/>
  <c r="F650" i="126"/>
  <c r="F651" i="126"/>
  <c r="F652" i="126"/>
  <c r="F653" i="126"/>
  <c r="F654" i="126"/>
  <c r="F655" i="126"/>
  <c r="F656" i="126"/>
  <c r="F657" i="126"/>
  <c r="F658" i="126"/>
  <c r="F659" i="126"/>
  <c r="F660" i="126"/>
  <c r="F661" i="126"/>
  <c r="F662" i="126"/>
  <c r="F663" i="126"/>
  <c r="F664" i="126"/>
  <c r="F665" i="126"/>
  <c r="F666" i="126"/>
  <c r="F667" i="126"/>
  <c r="F668" i="126"/>
  <c r="F669" i="126"/>
  <c r="F670" i="126"/>
  <c r="F671" i="126"/>
  <c r="F672" i="126"/>
  <c r="F673" i="126"/>
  <c r="F674" i="126"/>
  <c r="F675" i="126"/>
  <c r="F676" i="126"/>
  <c r="F677" i="126"/>
  <c r="F678" i="126"/>
  <c r="F679" i="126"/>
  <c r="F680" i="126"/>
  <c r="F681" i="126"/>
  <c r="F682" i="126"/>
  <c r="F683" i="126"/>
  <c r="F684" i="126"/>
  <c r="F685" i="126"/>
  <c r="F686" i="126"/>
  <c r="F687" i="126"/>
  <c r="F688" i="126"/>
  <c r="F689" i="126"/>
  <c r="F690" i="126"/>
  <c r="F691" i="126"/>
  <c r="F692" i="126"/>
  <c r="F693" i="126"/>
  <c r="F694" i="126"/>
  <c r="F695" i="126"/>
  <c r="F696" i="126"/>
  <c r="F697" i="126"/>
  <c r="F698" i="126"/>
  <c r="F699" i="126"/>
  <c r="F700" i="126"/>
  <c r="F701" i="126"/>
  <c r="F702" i="126"/>
  <c r="F703" i="126"/>
  <c r="F704" i="126"/>
  <c r="F705" i="126"/>
  <c r="F706" i="126"/>
  <c r="F707" i="126"/>
  <c r="F708" i="126"/>
  <c r="F709" i="126"/>
  <c r="F710" i="126"/>
  <c r="F711" i="126"/>
  <c r="F712" i="126"/>
  <c r="F713" i="126"/>
  <c r="F714" i="126"/>
  <c r="F715" i="126"/>
  <c r="F716" i="126"/>
  <c r="F717" i="126"/>
  <c r="F718" i="126"/>
  <c r="F719" i="126"/>
  <c r="F720" i="126"/>
  <c r="F721" i="126"/>
  <c r="F722" i="126"/>
  <c r="F723" i="126"/>
  <c r="F724" i="126"/>
  <c r="F725" i="126"/>
  <c r="F726" i="126"/>
  <c r="F727" i="126"/>
  <c r="F728" i="126"/>
  <c r="F729" i="126"/>
  <c r="F730" i="126"/>
  <c r="F731" i="126"/>
  <c r="F732" i="126"/>
  <c r="F733" i="126"/>
  <c r="F734" i="126"/>
  <c r="F735" i="126"/>
  <c r="F736" i="126"/>
  <c r="F737" i="126"/>
  <c r="F738" i="126"/>
  <c r="F739" i="126"/>
  <c r="F740" i="126"/>
  <c r="F741" i="126"/>
  <c r="F742" i="126"/>
  <c r="F743" i="126"/>
  <c r="F744" i="126"/>
  <c r="F745" i="126"/>
  <c r="F746" i="126"/>
  <c r="F747" i="126"/>
  <c r="F748" i="126"/>
  <c r="F749" i="126"/>
  <c r="F750" i="126"/>
  <c r="F751" i="126"/>
  <c r="F752" i="126"/>
  <c r="F753" i="126"/>
  <c r="F754" i="126"/>
  <c r="F755" i="126"/>
  <c r="F756" i="126"/>
  <c r="F757" i="126"/>
  <c r="F758" i="126"/>
  <c r="F759" i="126"/>
  <c r="F760" i="126"/>
  <c r="F761" i="126"/>
  <c r="F762" i="126"/>
  <c r="F763" i="126"/>
  <c r="F764" i="126"/>
  <c r="F765" i="126"/>
  <c r="F766" i="126"/>
  <c r="F767" i="126"/>
  <c r="F768" i="126"/>
  <c r="F769" i="126"/>
  <c r="F770" i="126"/>
  <c r="F771" i="126"/>
  <c r="F772" i="126"/>
  <c r="F773" i="126"/>
  <c r="F774" i="126"/>
  <c r="F775" i="126"/>
  <c r="F776" i="126"/>
  <c r="F777" i="126"/>
  <c r="F778" i="126"/>
  <c r="F779" i="126"/>
  <c r="F780" i="126"/>
  <c r="F781" i="126"/>
  <c r="F782" i="126"/>
  <c r="F783" i="126"/>
  <c r="F784" i="126"/>
  <c r="F785" i="126"/>
  <c r="F786" i="126"/>
  <c r="F787" i="126"/>
  <c r="F788" i="126"/>
  <c r="F789" i="126"/>
  <c r="F790" i="126"/>
  <c r="F791" i="126"/>
  <c r="F792" i="126"/>
  <c r="F793" i="126"/>
  <c r="F794" i="126"/>
  <c r="F795" i="126"/>
  <c r="F796" i="126"/>
  <c r="F797" i="126"/>
  <c r="F798" i="126"/>
  <c r="F799" i="126"/>
  <c r="F800" i="126"/>
  <c r="F801" i="126"/>
  <c r="F802" i="126"/>
  <c r="F803" i="126"/>
  <c r="F804" i="126"/>
  <c r="F805" i="126"/>
  <c r="F806" i="126"/>
  <c r="F807" i="126"/>
  <c r="F808" i="126"/>
  <c r="F809" i="126"/>
  <c r="F810" i="126"/>
  <c r="F811" i="126"/>
  <c r="F812" i="126"/>
  <c r="F813" i="126"/>
  <c r="F814" i="126"/>
  <c r="F815" i="126"/>
  <c r="F816" i="126"/>
  <c r="F817" i="126"/>
  <c r="F818" i="126"/>
  <c r="F819" i="126"/>
  <c r="F820" i="126"/>
  <c r="F821" i="126"/>
  <c r="F822" i="126"/>
  <c r="F823" i="126"/>
  <c r="F824" i="126"/>
  <c r="F825" i="126"/>
  <c r="F826" i="126"/>
  <c r="F827" i="126"/>
  <c r="F828" i="126"/>
  <c r="F829" i="126"/>
  <c r="F830" i="126"/>
  <c r="F831" i="126"/>
  <c r="F832" i="126"/>
  <c r="F833" i="126"/>
  <c r="F834" i="126"/>
  <c r="F835" i="126"/>
  <c r="F836" i="126"/>
  <c r="F837" i="126"/>
  <c r="F8" i="126"/>
  <c r="C200" i="120" l="1"/>
  <c r="G200" i="120" s="1"/>
  <c r="D200" i="120"/>
  <c r="E200" i="120"/>
  <c r="F200" i="120"/>
  <c r="G177" i="120"/>
  <c r="G159" i="120"/>
  <c r="G15" i="120"/>
  <c r="G16" i="120"/>
  <c r="G17" i="120"/>
  <c r="G18" i="120"/>
  <c r="G19" i="120"/>
  <c r="G20" i="120"/>
  <c r="G21" i="120"/>
  <c r="G22" i="120"/>
  <c r="G23" i="120"/>
  <c r="G24" i="120"/>
  <c r="G25" i="120"/>
  <c r="G26" i="120"/>
  <c r="G27" i="120"/>
  <c r="G28" i="120"/>
  <c r="G29" i="120"/>
  <c r="G30" i="120"/>
  <c r="G31" i="120"/>
  <c r="G32" i="120"/>
  <c r="G33" i="120"/>
  <c r="G34" i="120"/>
  <c r="G35" i="120"/>
  <c r="G36" i="120"/>
  <c r="G37" i="120"/>
  <c r="G38" i="120"/>
  <c r="G39" i="120"/>
  <c r="G40" i="120"/>
  <c r="G41" i="120"/>
  <c r="G42" i="120"/>
  <c r="G43" i="120"/>
  <c r="G44" i="120"/>
  <c r="G45" i="120"/>
  <c r="G46" i="120"/>
  <c r="G47" i="120"/>
  <c r="G48" i="120"/>
  <c r="G49" i="120"/>
  <c r="G50" i="120"/>
  <c r="G51" i="120"/>
  <c r="G52" i="120"/>
  <c r="G53" i="120"/>
  <c r="G54" i="120"/>
  <c r="G55" i="120"/>
  <c r="G56" i="120"/>
  <c r="G57" i="120"/>
  <c r="G58" i="120"/>
  <c r="G59" i="120"/>
  <c r="G60" i="120"/>
  <c r="G61" i="120"/>
  <c r="G62" i="120"/>
  <c r="G63" i="120"/>
  <c r="G64" i="120"/>
  <c r="G65" i="120"/>
  <c r="G66" i="120"/>
  <c r="G67" i="120"/>
  <c r="G68" i="120"/>
  <c r="G69" i="120"/>
  <c r="G70" i="120"/>
  <c r="G71" i="120"/>
  <c r="G72" i="120"/>
  <c r="G73" i="120"/>
  <c r="G74" i="120"/>
  <c r="G75" i="120"/>
  <c r="G76" i="120"/>
  <c r="G77" i="120"/>
  <c r="G78" i="120"/>
  <c r="G79" i="120"/>
  <c r="G80" i="120"/>
  <c r="G81" i="120"/>
  <c r="G82" i="120"/>
  <c r="G83" i="120"/>
  <c r="G84" i="120"/>
  <c r="G85" i="120"/>
  <c r="G86" i="120"/>
  <c r="G87" i="120"/>
  <c r="G88" i="120"/>
  <c r="G89" i="120"/>
  <c r="G90" i="120"/>
  <c r="G91" i="120"/>
  <c r="G92" i="120"/>
  <c r="G93" i="120"/>
  <c r="G94" i="120"/>
  <c r="G95" i="120"/>
  <c r="G96" i="120"/>
  <c r="G97" i="120"/>
  <c r="G98" i="120"/>
  <c r="G99" i="120"/>
  <c r="G100" i="120"/>
  <c r="G101" i="120"/>
  <c r="G102" i="120"/>
  <c r="G103" i="120"/>
  <c r="G104" i="120"/>
  <c r="G105" i="120"/>
  <c r="G106" i="120"/>
  <c r="G107" i="120"/>
  <c r="G108" i="120"/>
  <c r="G109" i="120"/>
  <c r="G110" i="120"/>
  <c r="G111" i="120"/>
  <c r="G112" i="120"/>
  <c r="G113" i="120"/>
  <c r="G114" i="120"/>
  <c r="G115" i="120"/>
  <c r="G116" i="120"/>
  <c r="G117" i="120"/>
  <c r="G118" i="120"/>
  <c r="G119" i="120"/>
  <c r="G120" i="120"/>
  <c r="G121" i="120"/>
  <c r="G122" i="120"/>
  <c r="G123" i="120"/>
  <c r="G124" i="120"/>
  <c r="G125" i="120"/>
  <c r="G126" i="120"/>
  <c r="G127" i="120"/>
  <c r="G128" i="120"/>
  <c r="G129" i="120"/>
  <c r="G130" i="120"/>
  <c r="G131" i="120"/>
  <c r="G132" i="120"/>
  <c r="G133" i="120"/>
  <c r="G134" i="120"/>
  <c r="G135" i="120"/>
  <c r="G136" i="120"/>
  <c r="G137" i="120"/>
  <c r="G138" i="120"/>
  <c r="G139" i="120"/>
  <c r="G140" i="120"/>
  <c r="G141" i="120"/>
  <c r="G142" i="120"/>
  <c r="G143" i="120"/>
  <c r="G144" i="120"/>
  <c r="G145" i="120"/>
  <c r="G146" i="120"/>
  <c r="G147" i="120"/>
  <c r="G148" i="120"/>
  <c r="G149" i="120"/>
  <c r="G150" i="120"/>
  <c r="G151" i="120"/>
  <c r="G152" i="120"/>
  <c r="G153" i="120"/>
  <c r="G154" i="120"/>
  <c r="G155" i="120"/>
  <c r="G156" i="120"/>
  <c r="G157" i="120"/>
  <c r="G158" i="120"/>
  <c r="G160" i="120"/>
  <c r="G161" i="120"/>
  <c r="G162" i="120"/>
  <c r="G163" i="120"/>
  <c r="G164" i="120"/>
  <c r="G165" i="120"/>
  <c r="G166" i="120"/>
  <c r="G167" i="120"/>
  <c r="G168" i="120"/>
  <c r="G169" i="120"/>
  <c r="G170" i="120"/>
  <c r="G171" i="120"/>
  <c r="G172" i="120"/>
  <c r="G173" i="120"/>
  <c r="G174" i="120"/>
  <c r="G175" i="120"/>
  <c r="G176" i="120"/>
  <c r="G178" i="120"/>
  <c r="G179" i="120"/>
  <c r="G180" i="120"/>
  <c r="G181" i="120"/>
  <c r="G182" i="120"/>
  <c r="G183" i="120"/>
  <c r="G184" i="120"/>
  <c r="G185" i="120"/>
  <c r="G186" i="120"/>
  <c r="G187" i="120"/>
  <c r="G188" i="120"/>
  <c r="G189" i="120"/>
  <c r="G190" i="120"/>
  <c r="G191" i="120"/>
  <c r="G192" i="120"/>
  <c r="G193" i="120"/>
  <c r="G194" i="120"/>
  <c r="G195" i="120"/>
  <c r="G196" i="120"/>
  <c r="G197" i="120"/>
  <c r="G198" i="120"/>
  <c r="G14" i="120"/>
  <c r="E125" i="123" l="1"/>
  <c r="F125" i="123" s="1"/>
  <c r="D125" i="123"/>
  <c r="B125" i="123"/>
  <c r="F123" i="123"/>
  <c r="F122" i="123"/>
  <c r="F121" i="123"/>
  <c r="F120" i="123"/>
  <c r="F119" i="123"/>
  <c r="F118" i="123"/>
  <c r="F117" i="123"/>
  <c r="F116" i="123"/>
  <c r="F115" i="123"/>
  <c r="F112" i="123"/>
  <c r="F111" i="123"/>
  <c r="F110" i="123"/>
  <c r="F109" i="123"/>
  <c r="F108" i="123"/>
  <c r="F105" i="123"/>
  <c r="F104" i="123"/>
  <c r="F103" i="123"/>
  <c r="F102" i="123"/>
  <c r="F101" i="123"/>
  <c r="F100" i="123"/>
  <c r="F99" i="123"/>
  <c r="F98" i="123"/>
  <c r="F97" i="123"/>
  <c r="F96" i="123"/>
  <c r="F95" i="123"/>
  <c r="F94" i="123"/>
  <c r="F93" i="123"/>
  <c r="F92" i="123"/>
  <c r="F91" i="123"/>
  <c r="F88" i="123"/>
  <c r="F87" i="123"/>
  <c r="F86" i="123"/>
  <c r="F85" i="123"/>
  <c r="F84" i="123"/>
  <c r="F83" i="123"/>
  <c r="F82" i="123"/>
  <c r="F81" i="123"/>
  <c r="F80" i="123"/>
  <c r="F79" i="123"/>
  <c r="F78" i="123"/>
  <c r="F77" i="123"/>
  <c r="F76" i="123"/>
  <c r="F75" i="123"/>
  <c r="F74" i="123"/>
  <c r="F73" i="123"/>
  <c r="F72" i="123"/>
  <c r="F71" i="123"/>
  <c r="F70" i="123"/>
  <c r="F69" i="123"/>
  <c r="F68" i="123"/>
  <c r="F65" i="123"/>
  <c r="F64" i="123"/>
  <c r="F63" i="123"/>
  <c r="F62" i="123"/>
  <c r="F59" i="123"/>
  <c r="F58" i="123"/>
  <c r="F57" i="123"/>
  <c r="F56" i="123"/>
  <c r="F55" i="123"/>
  <c r="F54" i="123"/>
  <c r="F53" i="123"/>
  <c r="F52" i="123"/>
  <c r="F51" i="123"/>
  <c r="F50" i="123"/>
  <c r="F49" i="123"/>
  <c r="F48" i="123"/>
  <c r="F47" i="123"/>
  <c r="F46" i="123"/>
  <c r="F45" i="123"/>
  <c r="F44" i="123"/>
  <c r="F43" i="123"/>
  <c r="F40" i="123"/>
  <c r="F39" i="123"/>
  <c r="F38" i="123"/>
  <c r="F37" i="123"/>
  <c r="F34" i="123"/>
  <c r="F33" i="123"/>
  <c r="F32" i="123"/>
  <c r="F31" i="123"/>
  <c r="F28" i="123"/>
  <c r="F27" i="123"/>
  <c r="F26" i="123"/>
  <c r="F25" i="123"/>
  <c r="F22" i="123"/>
  <c r="F21" i="123"/>
  <c r="F18" i="123"/>
  <c r="F17" i="123"/>
  <c r="F16" i="123"/>
  <c r="F15" i="123"/>
  <c r="F14" i="123"/>
  <c r="F13" i="123"/>
  <c r="F10" i="123"/>
  <c r="F9" i="123"/>
  <c r="F8" i="123"/>
  <c r="E125" i="124"/>
  <c r="F125" i="124" s="1"/>
  <c r="D125" i="124"/>
  <c r="B125" i="124"/>
  <c r="B125" i="107"/>
  <c r="D125" i="107"/>
  <c r="E125" i="107"/>
  <c r="F22" i="124" l="1"/>
  <c r="F38" i="124"/>
  <c r="F48" i="124"/>
  <c r="F58" i="124"/>
  <c r="F70" i="124"/>
  <c r="F80" i="124"/>
  <c r="F88" i="124"/>
  <c r="F119" i="124"/>
  <c r="F93" i="124"/>
  <c r="F103" i="124"/>
  <c r="F27" i="124"/>
  <c r="F39" i="124"/>
  <c r="F51" i="124"/>
  <c r="F59" i="124"/>
  <c r="F73" i="124"/>
  <c r="F81" i="124"/>
  <c r="F110" i="124"/>
  <c r="F120" i="124"/>
  <c r="F96" i="124"/>
  <c r="F14" i="124"/>
  <c r="F28" i="124"/>
  <c r="F40" i="124"/>
  <c r="F52" i="124"/>
  <c r="F62" i="124"/>
  <c r="F74" i="124"/>
  <c r="F82" i="124"/>
  <c r="F111" i="124"/>
  <c r="F121" i="124"/>
  <c r="F97" i="124"/>
  <c r="F17" i="124"/>
  <c r="F45" i="124"/>
  <c r="F53" i="124"/>
  <c r="F65" i="124"/>
  <c r="F75" i="124"/>
  <c r="F85" i="124"/>
  <c r="F112" i="124"/>
  <c r="F98" i="124"/>
  <c r="F18" i="124"/>
  <c r="F32" i="124"/>
  <c r="F46" i="124"/>
  <c r="F54" i="124"/>
  <c r="F68" i="124"/>
  <c r="F115" i="124"/>
  <c r="F91" i="124"/>
  <c r="F9" i="124"/>
  <c r="F21" i="124"/>
  <c r="F37" i="124"/>
  <c r="F47" i="124"/>
  <c r="F57" i="124"/>
  <c r="F69" i="124"/>
  <c r="F79" i="124"/>
  <c r="F118" i="124"/>
  <c r="F92" i="124"/>
  <c r="F102" i="124"/>
  <c r="F10" i="124"/>
  <c r="F13" i="124"/>
  <c r="F104" i="124"/>
  <c r="F15" i="124"/>
  <c r="F25" i="124"/>
  <c r="F43" i="124"/>
  <c r="F49" i="124"/>
  <c r="F55" i="124"/>
  <c r="F63" i="124"/>
  <c r="F71" i="124"/>
  <c r="F83" i="124"/>
  <c r="F108" i="124"/>
  <c r="F116" i="124"/>
  <c r="F122" i="124"/>
  <c r="F94" i="124"/>
  <c r="F100" i="124"/>
  <c r="F8" i="124"/>
  <c r="F26" i="124"/>
  <c r="F34" i="124"/>
  <c r="F44" i="124"/>
  <c r="F50" i="124"/>
  <c r="F56" i="124"/>
  <c r="F64" i="124"/>
  <c r="F72" i="124"/>
  <c r="F84" i="124"/>
  <c r="F109" i="124"/>
  <c r="F117" i="124"/>
  <c r="F123" i="124"/>
  <c r="F95" i="124"/>
  <c r="F101" i="124"/>
  <c r="F105" i="124"/>
  <c r="F13" i="117"/>
  <c r="F19" i="117"/>
  <c r="F21" i="117"/>
  <c r="F27" i="117"/>
  <c r="F31" i="117"/>
  <c r="F37" i="117"/>
  <c r="F39" i="117"/>
  <c r="F45" i="117"/>
  <c r="F49" i="117"/>
  <c r="F55" i="117"/>
  <c r="F57" i="117"/>
  <c r="F63" i="117"/>
  <c r="F67" i="117"/>
  <c r="F73" i="117"/>
  <c r="F75" i="117"/>
  <c r="F81" i="117"/>
  <c r="F85" i="117"/>
  <c r="F91" i="117"/>
  <c r="F93" i="117"/>
  <c r="F99" i="117"/>
  <c r="F103" i="117"/>
  <c r="E107" i="117"/>
  <c r="F7" i="117" s="1"/>
  <c r="D107" i="117"/>
  <c r="C12" i="117"/>
  <c r="C19" i="117"/>
  <c r="C20" i="117"/>
  <c r="C27" i="117"/>
  <c r="C30" i="117"/>
  <c r="C37" i="117"/>
  <c r="C38" i="117"/>
  <c r="C45" i="117"/>
  <c r="C48" i="117"/>
  <c r="C55" i="117"/>
  <c r="C56" i="117"/>
  <c r="C63" i="117"/>
  <c r="C66" i="117"/>
  <c r="C73" i="117"/>
  <c r="C74" i="117"/>
  <c r="C81" i="117"/>
  <c r="C84" i="117"/>
  <c r="C91" i="117"/>
  <c r="C92" i="117"/>
  <c r="C99" i="117"/>
  <c r="C102" i="117"/>
  <c r="B107" i="117"/>
  <c r="C10" i="117" s="1"/>
  <c r="F98" i="117" l="1"/>
  <c r="F90" i="117"/>
  <c r="F80" i="117"/>
  <c r="F72" i="117"/>
  <c r="F62" i="117"/>
  <c r="F54" i="117"/>
  <c r="F44" i="117"/>
  <c r="F36" i="117"/>
  <c r="F26" i="117"/>
  <c r="F18" i="117"/>
  <c r="F105" i="117"/>
  <c r="F97" i="117"/>
  <c r="F87" i="117"/>
  <c r="F79" i="117"/>
  <c r="F69" i="117"/>
  <c r="F61" i="117"/>
  <c r="F51" i="117"/>
  <c r="F43" i="117"/>
  <c r="F33" i="117"/>
  <c r="F25" i="117"/>
  <c r="F15" i="117"/>
  <c r="F104" i="117"/>
  <c r="F96" i="117"/>
  <c r="F86" i="117"/>
  <c r="F78" i="117"/>
  <c r="F68" i="117"/>
  <c r="F60" i="117"/>
  <c r="F50" i="117"/>
  <c r="F42" i="117"/>
  <c r="F32" i="117"/>
  <c r="F24" i="117"/>
  <c r="F14" i="117"/>
  <c r="F102" i="117"/>
  <c r="F92" i="117"/>
  <c r="F84" i="117"/>
  <c r="F74" i="117"/>
  <c r="F66" i="117"/>
  <c r="F56" i="117"/>
  <c r="F48" i="117"/>
  <c r="F38" i="117"/>
  <c r="F30" i="117"/>
  <c r="F20" i="117"/>
  <c r="F9" i="117"/>
  <c r="C98" i="117"/>
  <c r="C90" i="117"/>
  <c r="C80" i="117"/>
  <c r="C72" i="117"/>
  <c r="C62" i="117"/>
  <c r="C54" i="117"/>
  <c r="C44" i="117"/>
  <c r="C36" i="117"/>
  <c r="C26" i="117"/>
  <c r="C18" i="117"/>
  <c r="C8" i="117"/>
  <c r="C105" i="117"/>
  <c r="C97" i="117"/>
  <c r="C87" i="117"/>
  <c r="C79" i="117"/>
  <c r="C69" i="117"/>
  <c r="C61" i="117"/>
  <c r="C51" i="117"/>
  <c r="C43" i="117"/>
  <c r="C33" i="117"/>
  <c r="C25" i="117"/>
  <c r="C15" i="117"/>
  <c r="C7" i="117"/>
  <c r="C104" i="117"/>
  <c r="C96" i="117"/>
  <c r="C86" i="117"/>
  <c r="C78" i="117"/>
  <c r="C68" i="117"/>
  <c r="C60" i="117"/>
  <c r="C50" i="117"/>
  <c r="C42" i="117"/>
  <c r="C32" i="117"/>
  <c r="C24" i="117"/>
  <c r="C14" i="117"/>
  <c r="C103" i="117"/>
  <c r="C93" i="117"/>
  <c r="C85" i="117"/>
  <c r="C75" i="117"/>
  <c r="C67" i="117"/>
  <c r="C57" i="117"/>
  <c r="C49" i="117"/>
  <c r="C39" i="117"/>
  <c r="C31" i="117"/>
  <c r="C21" i="117"/>
  <c r="C13" i="117"/>
  <c r="C9" i="117"/>
  <c r="F12" i="117"/>
  <c r="C101" i="117"/>
  <c r="C95" i="117"/>
  <c r="C89" i="117"/>
  <c r="C83" i="117"/>
  <c r="C77" i="117"/>
  <c r="C71" i="117"/>
  <c r="C65" i="117"/>
  <c r="C59" i="117"/>
  <c r="C53" i="117"/>
  <c r="C47" i="117"/>
  <c r="C41" i="117"/>
  <c r="C35" i="117"/>
  <c r="C29" i="117"/>
  <c r="C23" i="117"/>
  <c r="C17" i="117"/>
  <c r="C11" i="117"/>
  <c r="F101" i="117"/>
  <c r="F95" i="117"/>
  <c r="F89" i="117"/>
  <c r="F83" i="117"/>
  <c r="F77" i="117"/>
  <c r="F71" i="117"/>
  <c r="F65" i="117"/>
  <c r="F59" i="117"/>
  <c r="F53" i="117"/>
  <c r="F47" i="117"/>
  <c r="F41" i="117"/>
  <c r="F35" i="117"/>
  <c r="F29" i="117"/>
  <c r="F23" i="117"/>
  <c r="F17" i="117"/>
  <c r="F11" i="117"/>
  <c r="C6" i="117"/>
  <c r="C100" i="117"/>
  <c r="C94" i="117"/>
  <c r="C88" i="117"/>
  <c r="C82" i="117"/>
  <c r="C76" i="117"/>
  <c r="C70" i="117"/>
  <c r="C64" i="117"/>
  <c r="C58" i="117"/>
  <c r="C52" i="117"/>
  <c r="C46" i="117"/>
  <c r="C40" i="117"/>
  <c r="C34" i="117"/>
  <c r="C28" i="117"/>
  <c r="C22" i="117"/>
  <c r="C16" i="117"/>
  <c r="F6" i="117"/>
  <c r="F100" i="117"/>
  <c r="F94" i="117"/>
  <c r="F88" i="117"/>
  <c r="F82" i="117"/>
  <c r="F76" i="117"/>
  <c r="F70" i="117"/>
  <c r="F64" i="117"/>
  <c r="F58" i="117"/>
  <c r="F52" i="117"/>
  <c r="F46" i="117"/>
  <c r="F40" i="117"/>
  <c r="F34" i="117"/>
  <c r="F28" i="117"/>
  <c r="F22" i="117"/>
  <c r="F16" i="117"/>
  <c r="F10" i="117"/>
  <c r="F8" i="117"/>
  <c r="B108" i="102"/>
  <c r="D108" i="102"/>
  <c r="E108" i="102"/>
  <c r="F108" i="102"/>
  <c r="C105" i="119" l="1"/>
  <c r="B105" i="119"/>
</calcChain>
</file>

<file path=xl/sharedStrings.xml><?xml version="1.0" encoding="utf-8"?>
<sst xmlns="http://schemas.openxmlformats.org/spreadsheetml/2006/main" count="5765" uniqueCount="1036">
  <si>
    <t>Automotive Parts and Accessories</t>
  </si>
  <si>
    <t>New and Used Car Dealers</t>
  </si>
  <si>
    <t>Recreational and All Other Motorized Vehicles</t>
  </si>
  <si>
    <t>Arts and Entertainment</t>
  </si>
  <si>
    <t>Auto Rental and Storage</t>
  </si>
  <si>
    <t>Education and Athletic Events</t>
  </si>
  <si>
    <t>Electronic and Precision Equipment Repair and Maintenance</t>
  </si>
  <si>
    <t>Funeral Service and Crematories</t>
  </si>
  <si>
    <t>Hotels and All Other Lodging Places</t>
  </si>
  <si>
    <t>Laundry and Floor Cleaning</t>
  </si>
  <si>
    <t>Motion Picture and Video Industries</t>
  </si>
  <si>
    <t>Upholstery and Furniture Repair</t>
  </si>
  <si>
    <t>Book and Stationery Stores</t>
  </si>
  <si>
    <t>Electronic Shopping and Mail Order Houses</t>
  </si>
  <si>
    <t>Fuel and Ice Dealers</t>
  </si>
  <si>
    <t>Electric and Gas</t>
  </si>
  <si>
    <t>Water and Sanitation</t>
  </si>
  <si>
    <t>Farm and Garden Equipment</t>
  </si>
  <si>
    <t>Furniture and Home Furnishings</t>
  </si>
  <si>
    <t>Groceries and Farm Products</t>
  </si>
  <si>
    <t>Motor Vehicle Parts and Supplies</t>
  </si>
  <si>
    <t xml:space="preserve">  Utilities and Transportation Group   </t>
  </si>
  <si>
    <t>Restaurants, Taverns, and Bars</t>
  </si>
  <si>
    <t>Footwear and Leather Repair</t>
  </si>
  <si>
    <t>Adair</t>
  </si>
  <si>
    <t>Algona</t>
  </si>
  <si>
    <t>Altoona</t>
  </si>
  <si>
    <t>Ames</t>
  </si>
  <si>
    <t>Anamosa</t>
  </si>
  <si>
    <t>Ankeny</t>
  </si>
  <si>
    <t>Arnolds Park</t>
  </si>
  <si>
    <t>Avoca</t>
  </si>
  <si>
    <t>Bellevue</t>
  </si>
  <si>
    <t>Bettendorf</t>
  </si>
  <si>
    <t>Bloomfield</t>
  </si>
  <si>
    <t>Bondurant</t>
  </si>
  <si>
    <t>Boone</t>
  </si>
  <si>
    <t>Burlington</t>
  </si>
  <si>
    <t>Cantril</t>
  </si>
  <si>
    <t>Carlisle</t>
  </si>
  <si>
    <t>Carroll</t>
  </si>
  <si>
    <t>Carter Lake</t>
  </si>
  <si>
    <t>Cedar Falls</t>
  </si>
  <si>
    <t>Cedar Rapids</t>
  </si>
  <si>
    <t>Centerville</t>
  </si>
  <si>
    <t>Chariton</t>
  </si>
  <si>
    <t>Charles City</t>
  </si>
  <si>
    <t>Cherokee</t>
  </si>
  <si>
    <t>Clarinda</t>
  </si>
  <si>
    <t>Clear Lake</t>
  </si>
  <si>
    <t>Clinton</t>
  </si>
  <si>
    <t>Clive</t>
  </si>
  <si>
    <t>Colfax</t>
  </si>
  <si>
    <t>Coralville</t>
  </si>
  <si>
    <t>Council Bluffs</t>
  </si>
  <si>
    <t>Cresco</t>
  </si>
  <si>
    <t>Creston</t>
  </si>
  <si>
    <t>Davenport</t>
  </si>
  <si>
    <t>Decorah</t>
  </si>
  <si>
    <t>Denison</t>
  </si>
  <si>
    <t>Des Moines</t>
  </si>
  <si>
    <t>Dewitt</t>
  </si>
  <si>
    <t>Dubuque</t>
  </si>
  <si>
    <t>Dyersville</t>
  </si>
  <si>
    <t>Eldridge</t>
  </si>
  <si>
    <t>Elk Horn</t>
  </si>
  <si>
    <t>Emmetsburg</t>
  </si>
  <si>
    <t>Estherville</t>
  </si>
  <si>
    <t>Evansdale</t>
  </si>
  <si>
    <t>Fairfield</t>
  </si>
  <si>
    <t>Forest City</t>
  </si>
  <si>
    <t>Fort Dodge</t>
  </si>
  <si>
    <t>Fort Madison</t>
  </si>
  <si>
    <t>Grimes</t>
  </si>
  <si>
    <t>Grinnell</t>
  </si>
  <si>
    <t>Guttenberg</t>
  </si>
  <si>
    <t>Hampton</t>
  </si>
  <si>
    <t>Harlan</t>
  </si>
  <si>
    <t>Ida Grove</t>
  </si>
  <si>
    <t>Independence</t>
  </si>
  <si>
    <t>Indianola</t>
  </si>
  <si>
    <t>Iowa City</t>
  </si>
  <si>
    <t>Iowa Falls</t>
  </si>
  <si>
    <t>Jefferson</t>
  </si>
  <si>
    <t>Johnston</t>
  </si>
  <si>
    <t>Keokuk</t>
  </si>
  <si>
    <t>Keosauqua</t>
  </si>
  <si>
    <t>Knoxville</t>
  </si>
  <si>
    <t>Lake View</t>
  </si>
  <si>
    <t>Lisbon</t>
  </si>
  <si>
    <t>Lynnville</t>
  </si>
  <si>
    <t>Manchester</t>
  </si>
  <si>
    <t>Maquoketa</t>
  </si>
  <si>
    <t>Marion</t>
  </si>
  <si>
    <t>Marshalltown</t>
  </si>
  <si>
    <t>Mason City</t>
  </si>
  <si>
    <t>Missouri Valley</t>
  </si>
  <si>
    <t>Monticello</t>
  </si>
  <si>
    <t>Mount Ayr</t>
  </si>
  <si>
    <t>Mount Vernon</t>
  </si>
  <si>
    <t>Mount Pleasant</t>
  </si>
  <si>
    <t>Muscatine</t>
  </si>
  <si>
    <t>Nevada</t>
  </si>
  <si>
    <t>Newton</t>
  </si>
  <si>
    <t>North Liberty</t>
  </si>
  <si>
    <t>Norwalk</t>
  </si>
  <si>
    <t>Oelwein</t>
  </si>
  <si>
    <t>Okoboji</t>
  </si>
  <si>
    <t>Orange City</t>
  </si>
  <si>
    <t>Osage</t>
  </si>
  <si>
    <t>Osceola</t>
  </si>
  <si>
    <t>Oskaloosa</t>
  </si>
  <si>
    <t>Ottumwa</t>
  </si>
  <si>
    <t>Pella</t>
  </si>
  <si>
    <t>Perry</t>
  </si>
  <si>
    <t>Pleasant Hill</t>
  </si>
  <si>
    <t>Pocahontas</t>
  </si>
  <si>
    <t>Riverside</t>
  </si>
  <si>
    <t>Sergeant Bluff</t>
  </si>
  <si>
    <t>Shelby</t>
  </si>
  <si>
    <t>Sheldon</t>
  </si>
  <si>
    <t>Shenandoah</t>
  </si>
  <si>
    <t>Sibley</t>
  </si>
  <si>
    <t>Sioux Center</t>
  </si>
  <si>
    <t>Sioux City</t>
  </si>
  <si>
    <t>Spencer</t>
  </si>
  <si>
    <t>Spirit Lake</t>
  </si>
  <si>
    <t>Storm Lake</t>
  </si>
  <si>
    <t>Story City</t>
  </si>
  <si>
    <t>Strawberry Point</t>
  </si>
  <si>
    <t>Stuart</t>
  </si>
  <si>
    <t>Tiffin</t>
  </si>
  <si>
    <t>Toledo</t>
  </si>
  <si>
    <t>Urbandale</t>
  </si>
  <si>
    <t>Walcott</t>
  </si>
  <si>
    <t>Walnut</t>
  </si>
  <si>
    <t>Waterloo</t>
  </si>
  <si>
    <t>Waukee</t>
  </si>
  <si>
    <t>Waverly</t>
  </si>
  <si>
    <t>Webster City</t>
  </si>
  <si>
    <t>West Bend</t>
  </si>
  <si>
    <t>West Burlington</t>
  </si>
  <si>
    <t>West Des Moines</t>
  </si>
  <si>
    <t>West Union</t>
  </si>
  <si>
    <t>Williamsburg</t>
  </si>
  <si>
    <t>Windsor Heights</t>
  </si>
  <si>
    <t>Winterset</t>
  </si>
  <si>
    <t>Taxable Sales</t>
  </si>
  <si>
    <t>Computed Tax</t>
  </si>
  <si>
    <t>Johnson</t>
  </si>
  <si>
    <t>Adams</t>
  </si>
  <si>
    <t>Jones</t>
  </si>
  <si>
    <t>Allamakee</t>
  </si>
  <si>
    <t>Appanoose</t>
  </si>
  <si>
    <t>Kossuth</t>
  </si>
  <si>
    <t>Audubon</t>
  </si>
  <si>
    <t>Lee</t>
  </si>
  <si>
    <t>Benton</t>
  </si>
  <si>
    <t>Linn</t>
  </si>
  <si>
    <t>Black Hawk</t>
  </si>
  <si>
    <t>Louisa</t>
  </si>
  <si>
    <t>Lucas</t>
  </si>
  <si>
    <t>Bremer</t>
  </si>
  <si>
    <t>Lyon</t>
  </si>
  <si>
    <t>Buchanan</t>
  </si>
  <si>
    <t>Madison</t>
  </si>
  <si>
    <t>Buena Vista</t>
  </si>
  <si>
    <t>Mahaska</t>
  </si>
  <si>
    <t>Butler</t>
  </si>
  <si>
    <t>Calhoun</t>
  </si>
  <si>
    <t>Marshall</t>
  </si>
  <si>
    <t>Mills</t>
  </si>
  <si>
    <t>Cass</t>
  </si>
  <si>
    <t>Mitchell</t>
  </si>
  <si>
    <t>Cedar</t>
  </si>
  <si>
    <t>Monona</t>
  </si>
  <si>
    <t>Cerro Gordo</t>
  </si>
  <si>
    <t>Monroe</t>
  </si>
  <si>
    <t>Montgomery</t>
  </si>
  <si>
    <t>Chickasaw</t>
  </si>
  <si>
    <t>Clarke</t>
  </si>
  <si>
    <t>O'Brien</t>
  </si>
  <si>
    <t>Clay</t>
  </si>
  <si>
    <t>Clayton</t>
  </si>
  <si>
    <t>Page</t>
  </si>
  <si>
    <t>Palo Alto</t>
  </si>
  <si>
    <t>Crawford</t>
  </si>
  <si>
    <t>Plymouth</t>
  </si>
  <si>
    <t>Dallas</t>
  </si>
  <si>
    <t>Davis</t>
  </si>
  <si>
    <t>Polk</t>
  </si>
  <si>
    <t>Decatur</t>
  </si>
  <si>
    <t>Pottawattamie</t>
  </si>
  <si>
    <t>Delaware</t>
  </si>
  <si>
    <t>Poweshiek</t>
  </si>
  <si>
    <t>Ringgold</t>
  </si>
  <si>
    <t>Dickinson</t>
  </si>
  <si>
    <t>Sac</t>
  </si>
  <si>
    <t>Scott</t>
  </si>
  <si>
    <t>Emmet</t>
  </si>
  <si>
    <t>Fayette</t>
  </si>
  <si>
    <t>Sioux</t>
  </si>
  <si>
    <t>Floyd</t>
  </si>
  <si>
    <t>Story</t>
  </si>
  <si>
    <t>Franklin</t>
  </si>
  <si>
    <t>Tama</t>
  </si>
  <si>
    <t>Fremont</t>
  </si>
  <si>
    <t>Taylor</t>
  </si>
  <si>
    <t>Greene</t>
  </si>
  <si>
    <t>Union</t>
  </si>
  <si>
    <t>Grundy</t>
  </si>
  <si>
    <t>Van Buren</t>
  </si>
  <si>
    <t>Guthrie</t>
  </si>
  <si>
    <t>Wapello</t>
  </si>
  <si>
    <t>Hamilton</t>
  </si>
  <si>
    <t>Warren</t>
  </si>
  <si>
    <t>Hancock</t>
  </si>
  <si>
    <t>Washington</t>
  </si>
  <si>
    <t>Hardin</t>
  </si>
  <si>
    <t>Wayne</t>
  </si>
  <si>
    <t>Harrison</t>
  </si>
  <si>
    <t>Webster</t>
  </si>
  <si>
    <t>Henry</t>
  </si>
  <si>
    <t>Winnebago</t>
  </si>
  <si>
    <t>Howard</t>
  </si>
  <si>
    <t>Winneshiek</t>
  </si>
  <si>
    <t>Humboldt</t>
  </si>
  <si>
    <t>Woodbury</t>
  </si>
  <si>
    <t>Ida</t>
  </si>
  <si>
    <t>Worth</t>
  </si>
  <si>
    <t>Iowa</t>
  </si>
  <si>
    <t>Wright</t>
  </si>
  <si>
    <t>Jackson</t>
  </si>
  <si>
    <t>Jasper</t>
  </si>
  <si>
    <t>S</t>
  </si>
  <si>
    <t>Atlantic</t>
  </si>
  <si>
    <t>Eldora</t>
  </si>
  <si>
    <t>Lansing</t>
  </si>
  <si>
    <t>Business Group</t>
  </si>
  <si>
    <t>by Business Classification</t>
  </si>
  <si>
    <t>Apparel</t>
  </si>
  <si>
    <t>Building Materials</t>
  </si>
  <si>
    <t>Food Dealers</t>
  </si>
  <si>
    <t>General Merchandise</t>
  </si>
  <si>
    <t>Home Furnishings</t>
  </si>
  <si>
    <t>Miscellaneous</t>
  </si>
  <si>
    <t>Motor Vehicle</t>
  </si>
  <si>
    <t>State Totals</t>
  </si>
  <si>
    <t>Number of Returns</t>
  </si>
  <si>
    <t>Percent of Tax</t>
  </si>
  <si>
    <t>Service</t>
  </si>
  <si>
    <t>Wholesale</t>
  </si>
  <si>
    <t>Greenfield</t>
  </si>
  <si>
    <t>Fontanelle</t>
  </si>
  <si>
    <t>Orient</t>
  </si>
  <si>
    <t>Bridgewater</t>
  </si>
  <si>
    <t>Other</t>
  </si>
  <si>
    <t>Corning</t>
  </si>
  <si>
    <t>Waukon</t>
  </si>
  <si>
    <t>Postville</t>
  </si>
  <si>
    <t>Harpers Ferry</t>
  </si>
  <si>
    <t>New Albin</t>
  </si>
  <si>
    <t>Waterville</t>
  </si>
  <si>
    <t>Moravia</t>
  </si>
  <si>
    <t>Moulton</t>
  </si>
  <si>
    <t>Cincinnati</t>
  </si>
  <si>
    <t>Exira</t>
  </si>
  <si>
    <t>Vinton</t>
  </si>
  <si>
    <t>Belle Plaine</t>
  </si>
  <si>
    <t>Atkins</t>
  </si>
  <si>
    <t>Shellsburg</t>
  </si>
  <si>
    <t>Blairstown</t>
  </si>
  <si>
    <t>Keystone</t>
  </si>
  <si>
    <t>Van Horne</t>
  </si>
  <si>
    <t>Urbana</t>
  </si>
  <si>
    <t>Newhall</t>
  </si>
  <si>
    <t>Norway</t>
  </si>
  <si>
    <t>Walford</t>
  </si>
  <si>
    <t>Garrison</t>
  </si>
  <si>
    <t>Laporte City</t>
  </si>
  <si>
    <t>Hudson</t>
  </si>
  <si>
    <t>Dunkerton</t>
  </si>
  <si>
    <t>Janesville</t>
  </si>
  <si>
    <t>Gilbertville</t>
  </si>
  <si>
    <t>Raymond</t>
  </si>
  <si>
    <t>Elk Run Heights</t>
  </si>
  <si>
    <t>Madrid</t>
  </si>
  <si>
    <t>Ogden</t>
  </si>
  <si>
    <t>Sumner</t>
  </si>
  <si>
    <t>Denver</t>
  </si>
  <si>
    <t>Tripoli</t>
  </si>
  <si>
    <t>Readlyn</t>
  </si>
  <si>
    <t>Plainfield</t>
  </si>
  <si>
    <t>Jesup</t>
  </si>
  <si>
    <t>Hazleton</t>
  </si>
  <si>
    <t>Fairbank</t>
  </si>
  <si>
    <t>Winthrop</t>
  </si>
  <si>
    <t>Rowley</t>
  </si>
  <si>
    <t>Aurora</t>
  </si>
  <si>
    <t>Brandon</t>
  </si>
  <si>
    <t>Lamont</t>
  </si>
  <si>
    <t>Quasqueton</t>
  </si>
  <si>
    <t>Alta</t>
  </si>
  <si>
    <t>Sioux Rapids</t>
  </si>
  <si>
    <t>Albert City</t>
  </si>
  <si>
    <t>Newell</t>
  </si>
  <si>
    <t>Linn Grove</t>
  </si>
  <si>
    <t>Marathon</t>
  </si>
  <si>
    <t>Parkersburg</t>
  </si>
  <si>
    <t>Clarksville</t>
  </si>
  <si>
    <t>Allison</t>
  </si>
  <si>
    <t>Shell Rock</t>
  </si>
  <si>
    <t>Aplington</t>
  </si>
  <si>
    <t>Dumont</t>
  </si>
  <si>
    <t>New Hartford</t>
  </si>
  <si>
    <t>Rockwell City</t>
  </si>
  <si>
    <t>Manson</t>
  </si>
  <si>
    <t>Lake City</t>
  </si>
  <si>
    <t>Pomeroy</t>
  </si>
  <si>
    <t>Lohrville</t>
  </si>
  <si>
    <t>Farnhamville</t>
  </si>
  <si>
    <t>Manning</t>
  </si>
  <si>
    <t>Coon Rapids</t>
  </si>
  <si>
    <t>Glidden</t>
  </si>
  <si>
    <t>Breda</t>
  </si>
  <si>
    <t>Templeton</t>
  </si>
  <si>
    <t>Arcadia</t>
  </si>
  <si>
    <t>Halbur</t>
  </si>
  <si>
    <t>Dedham</t>
  </si>
  <si>
    <t>Griswold</t>
  </si>
  <si>
    <t>Anita</t>
  </si>
  <si>
    <t>Massena</t>
  </si>
  <si>
    <t>Cumberland</t>
  </si>
  <si>
    <t>Wiota</t>
  </si>
  <si>
    <t>Lewis</t>
  </si>
  <si>
    <t>Tipton</t>
  </si>
  <si>
    <t>West Branch</t>
  </si>
  <si>
    <t>Durant</t>
  </si>
  <si>
    <t>Clarence</t>
  </si>
  <si>
    <t>Lowden</t>
  </si>
  <si>
    <t>Mechanicsville</t>
  </si>
  <si>
    <t>Stanwood</t>
  </si>
  <si>
    <t>Bennett</t>
  </si>
  <si>
    <t>Rockwell</t>
  </si>
  <si>
    <t>Ventura</t>
  </si>
  <si>
    <t>Thornton</t>
  </si>
  <si>
    <t>Swaledale</t>
  </si>
  <si>
    <t>Marcus</t>
  </si>
  <si>
    <t>Aurelia</t>
  </si>
  <si>
    <t>Quimby</t>
  </si>
  <si>
    <t>Cleghorn</t>
  </si>
  <si>
    <t>Meriden</t>
  </si>
  <si>
    <t>New Hampton</t>
  </si>
  <si>
    <t>Nashua</t>
  </si>
  <si>
    <t>Fredericksburg</t>
  </si>
  <si>
    <t>Ionia</t>
  </si>
  <si>
    <t>Lawler</t>
  </si>
  <si>
    <t>Alta Vista</t>
  </si>
  <si>
    <t>Murray</t>
  </si>
  <si>
    <t>Everly</t>
  </si>
  <si>
    <t>Peterson</t>
  </si>
  <si>
    <t>Royal</t>
  </si>
  <si>
    <t>Dickens</t>
  </si>
  <si>
    <t>Greenville</t>
  </si>
  <si>
    <t>Webb</t>
  </si>
  <si>
    <t>Elkader</t>
  </si>
  <si>
    <t>Mcgregor</t>
  </si>
  <si>
    <t>Edgewood</t>
  </si>
  <si>
    <t>Garnavillo</t>
  </si>
  <si>
    <t>Volga</t>
  </si>
  <si>
    <t>Marquette</t>
  </si>
  <si>
    <t>Luana</t>
  </si>
  <si>
    <t>Camanche</t>
  </si>
  <si>
    <t>Wheatland</t>
  </si>
  <si>
    <t>Delmar</t>
  </si>
  <si>
    <t>Grand Mound</t>
  </si>
  <si>
    <t>Goose Lake</t>
  </si>
  <si>
    <t>Lost Nation</t>
  </si>
  <si>
    <t>Charlotte</t>
  </si>
  <si>
    <t>Low Moor</t>
  </si>
  <si>
    <t>Calamus</t>
  </si>
  <si>
    <t>Manilla</t>
  </si>
  <si>
    <t>Schleswig</t>
  </si>
  <si>
    <t>Dow City</t>
  </si>
  <si>
    <t>Charter Oak</t>
  </si>
  <si>
    <t>Westside</t>
  </si>
  <si>
    <t>Vail</t>
  </si>
  <si>
    <t>Kiron</t>
  </si>
  <si>
    <t>Adel</t>
  </si>
  <si>
    <t>Dallas Center</t>
  </si>
  <si>
    <t>Woodward</t>
  </si>
  <si>
    <t>Dexter</t>
  </si>
  <si>
    <t>Van Meter</t>
  </si>
  <si>
    <t>Redfield</t>
  </si>
  <si>
    <t>Granger</t>
  </si>
  <si>
    <t>Desoto</t>
  </si>
  <si>
    <t>Minburn</t>
  </si>
  <si>
    <t>Bouton</t>
  </si>
  <si>
    <t>Drakesville</t>
  </si>
  <si>
    <t>Pulaski</t>
  </si>
  <si>
    <t>Leon</t>
  </si>
  <si>
    <t>Lamoni</t>
  </si>
  <si>
    <t>Decatur City</t>
  </si>
  <si>
    <t>Davis City</t>
  </si>
  <si>
    <t>Grand River</t>
  </si>
  <si>
    <t>Earlville</t>
  </si>
  <si>
    <t>Delhi</t>
  </si>
  <si>
    <t>Hopkinton</t>
  </si>
  <si>
    <t>Colesburg</t>
  </si>
  <si>
    <t>Ryan</t>
  </si>
  <si>
    <t>Dundee</t>
  </si>
  <si>
    <t>Greeley</t>
  </si>
  <si>
    <t>Mediapolis</t>
  </si>
  <si>
    <t>Danville</t>
  </si>
  <si>
    <t>Milford</t>
  </si>
  <si>
    <t>Lake Park</t>
  </si>
  <si>
    <t>Terril</t>
  </si>
  <si>
    <t>Cascade</t>
  </si>
  <si>
    <t>Peosta</t>
  </si>
  <si>
    <t>Farley</t>
  </si>
  <si>
    <t>Epworth</t>
  </si>
  <si>
    <t>New Vienna</t>
  </si>
  <si>
    <t>Holy Cross</t>
  </si>
  <si>
    <t>Durango</t>
  </si>
  <si>
    <t>Sherrill</t>
  </si>
  <si>
    <t>Worthington</t>
  </si>
  <si>
    <t>Bernard</t>
  </si>
  <si>
    <t>Armstrong</t>
  </si>
  <si>
    <t>Ringsted</t>
  </si>
  <si>
    <t>Wallingford</t>
  </si>
  <si>
    <t>Elgin</t>
  </si>
  <si>
    <t>Clermont</t>
  </si>
  <si>
    <t>Hawkeye</t>
  </si>
  <si>
    <t>Maynard</t>
  </si>
  <si>
    <t>Waucoma</t>
  </si>
  <si>
    <t>Arlington</t>
  </si>
  <si>
    <t>Wadena</t>
  </si>
  <si>
    <t>Nora Springs</t>
  </si>
  <si>
    <t>Rockford</t>
  </si>
  <si>
    <t>Rudd</t>
  </si>
  <si>
    <t>Marble Rock</t>
  </si>
  <si>
    <t>Sheffield</t>
  </si>
  <si>
    <t>Latimer</t>
  </si>
  <si>
    <t>Ackley</t>
  </si>
  <si>
    <t>Geneva</t>
  </si>
  <si>
    <t>Alexander</t>
  </si>
  <si>
    <t>Dows</t>
  </si>
  <si>
    <t>Sidney</t>
  </si>
  <si>
    <t>Hamburg</t>
  </si>
  <si>
    <t>Tabor</t>
  </si>
  <si>
    <t>Farragut</t>
  </si>
  <si>
    <t>Scranton</t>
  </si>
  <si>
    <t>Grand Junction</t>
  </si>
  <si>
    <t>Churdan</t>
  </si>
  <si>
    <t>Paton</t>
  </si>
  <si>
    <t>Rippey</t>
  </si>
  <si>
    <t>Grundy Center</t>
  </si>
  <si>
    <t>Reinbeck</t>
  </si>
  <si>
    <t>Conrad</t>
  </si>
  <si>
    <t>Dike</t>
  </si>
  <si>
    <t>Wellsburg</t>
  </si>
  <si>
    <t>Beaman</t>
  </si>
  <si>
    <t>Panora</t>
  </si>
  <si>
    <t>Guthrie Center</t>
  </si>
  <si>
    <t>Bayard</t>
  </si>
  <si>
    <t>Casey</t>
  </si>
  <si>
    <t>Menlo</t>
  </si>
  <si>
    <t>Yale</t>
  </si>
  <si>
    <t>Jewell Junction</t>
  </si>
  <si>
    <t>Stratford</t>
  </si>
  <si>
    <t>Ellsworth</t>
  </si>
  <si>
    <t>Williams</t>
  </si>
  <si>
    <t>Stanhope</t>
  </si>
  <si>
    <t>Blairsburg</t>
  </si>
  <si>
    <t>Garner</t>
  </si>
  <si>
    <t>Britt</t>
  </si>
  <si>
    <t>Kanawha</t>
  </si>
  <si>
    <t>Klemme</t>
  </si>
  <si>
    <t>Corwith</t>
  </si>
  <si>
    <t>Alden</t>
  </si>
  <si>
    <t>Hubbard</t>
  </si>
  <si>
    <t>Radcliffe</t>
  </si>
  <si>
    <t>Steamboat Rock</t>
  </si>
  <si>
    <t>New Providence</t>
  </si>
  <si>
    <t>Woodbine</t>
  </si>
  <si>
    <t>Logan</t>
  </si>
  <si>
    <t>Dunlap</t>
  </si>
  <si>
    <t>Mondamin</t>
  </si>
  <si>
    <t>Persia</t>
  </si>
  <si>
    <t>Modale</t>
  </si>
  <si>
    <t>Pisgah</t>
  </si>
  <si>
    <t>New London</t>
  </si>
  <si>
    <t>Wayland</t>
  </si>
  <si>
    <t>Winfield</t>
  </si>
  <si>
    <t>Salem</t>
  </si>
  <si>
    <t>Olds</t>
  </si>
  <si>
    <t>Mount Union</t>
  </si>
  <si>
    <t>Elma</t>
  </si>
  <si>
    <t>Lime Springs</t>
  </si>
  <si>
    <t>Riceville</t>
  </si>
  <si>
    <t>Protivin</t>
  </si>
  <si>
    <t>Chester</t>
  </si>
  <si>
    <t>Livermore</t>
  </si>
  <si>
    <t>Dakota City</t>
  </si>
  <si>
    <t>Renwick</t>
  </si>
  <si>
    <t>Gilmore City</t>
  </si>
  <si>
    <t>Holstein</t>
  </si>
  <si>
    <t>Battle Creek</t>
  </si>
  <si>
    <t>Galva</t>
  </si>
  <si>
    <t>Arthur</t>
  </si>
  <si>
    <t>Marengo</t>
  </si>
  <si>
    <t>Victor</t>
  </si>
  <si>
    <t>North English</t>
  </si>
  <si>
    <t>Ladora</t>
  </si>
  <si>
    <t>Parnell</t>
  </si>
  <si>
    <t>Preston</t>
  </si>
  <si>
    <t>Sabula</t>
  </si>
  <si>
    <t>Lamotte</t>
  </si>
  <si>
    <t>Miles</t>
  </si>
  <si>
    <t>Springbrook</t>
  </si>
  <si>
    <t>St. Donatus</t>
  </si>
  <si>
    <t>Prairie City</t>
  </si>
  <si>
    <t>Sully</t>
  </si>
  <si>
    <t>Baxter</t>
  </si>
  <si>
    <t>Kellogg</t>
  </si>
  <si>
    <t>Reasnor</t>
  </si>
  <si>
    <t>Mingo</t>
  </si>
  <si>
    <t>Batavia</t>
  </si>
  <si>
    <t>Lockridge</t>
  </si>
  <si>
    <t>Packwood</t>
  </si>
  <si>
    <t>Libertyville</t>
  </si>
  <si>
    <t>Solon</t>
  </si>
  <si>
    <t>Swisher</t>
  </si>
  <si>
    <t>Oxford</t>
  </si>
  <si>
    <t>Lone Tree</t>
  </si>
  <si>
    <t>Hills</t>
  </si>
  <si>
    <t>Wyoming</t>
  </si>
  <si>
    <t>Olin</t>
  </si>
  <si>
    <t>Oxford Junction</t>
  </si>
  <si>
    <t>Martelle</t>
  </si>
  <si>
    <t>Onslow</t>
  </si>
  <si>
    <t>Sigourney</t>
  </si>
  <si>
    <t>Keota</t>
  </si>
  <si>
    <t>Hedrick</t>
  </si>
  <si>
    <t>Richland</t>
  </si>
  <si>
    <t>What Cheer</t>
  </si>
  <si>
    <t>Keswick</t>
  </si>
  <si>
    <t>Ollie</t>
  </si>
  <si>
    <t>South English</t>
  </si>
  <si>
    <t>Harper</t>
  </si>
  <si>
    <t>Bancroft</t>
  </si>
  <si>
    <t>Titonka</t>
  </si>
  <si>
    <t>Swea City</t>
  </si>
  <si>
    <t>Whittemore</t>
  </si>
  <si>
    <t>Wesley</t>
  </si>
  <si>
    <t>Burt</t>
  </si>
  <si>
    <t>Luverne</t>
  </si>
  <si>
    <t>Fenton</t>
  </si>
  <si>
    <t>Lakota</t>
  </si>
  <si>
    <t>Ledyard</t>
  </si>
  <si>
    <t>Lone Rock</t>
  </si>
  <si>
    <t>Donnellson</t>
  </si>
  <si>
    <t>West Point</t>
  </si>
  <si>
    <t>Montrose</t>
  </si>
  <si>
    <t>Houghton</t>
  </si>
  <si>
    <t>Hiawatha</t>
  </si>
  <si>
    <t>Center Point</t>
  </si>
  <si>
    <t>Central City</t>
  </si>
  <si>
    <t>Fairfax</t>
  </si>
  <si>
    <t>Springville</t>
  </si>
  <si>
    <t>Palo</t>
  </si>
  <si>
    <t>Ely</t>
  </si>
  <si>
    <t>Robins</t>
  </si>
  <si>
    <t>Coggon</t>
  </si>
  <si>
    <t>Walker</t>
  </si>
  <si>
    <t>Alburnett</t>
  </si>
  <si>
    <t>Columbus Junction</t>
  </si>
  <si>
    <t>Morning Sun</t>
  </si>
  <si>
    <t>Letts</t>
  </si>
  <si>
    <t>Russell</t>
  </si>
  <si>
    <t>Rock Rapids</t>
  </si>
  <si>
    <t>George</t>
  </si>
  <si>
    <t>Larchwood</t>
  </si>
  <si>
    <t>Inwood</t>
  </si>
  <si>
    <t>Doon</t>
  </si>
  <si>
    <t>Lester</t>
  </si>
  <si>
    <t>Little Rock</t>
  </si>
  <si>
    <t>Alvord</t>
  </si>
  <si>
    <t>Earlham</t>
  </si>
  <si>
    <t>St. Charles</t>
  </si>
  <si>
    <t>Truro</t>
  </si>
  <si>
    <t>New Sharon</t>
  </si>
  <si>
    <t>Leighton</t>
  </si>
  <si>
    <t>Eddyville</t>
  </si>
  <si>
    <t>Pleasantville</t>
  </si>
  <si>
    <t>Melcher-Dallas</t>
  </si>
  <si>
    <t>Bussey</t>
  </si>
  <si>
    <t>Harvey</t>
  </si>
  <si>
    <t>State Center</t>
  </si>
  <si>
    <t>Melbourne</t>
  </si>
  <si>
    <t>Gilman</t>
  </si>
  <si>
    <t>Legrand</t>
  </si>
  <si>
    <t>Albion</t>
  </si>
  <si>
    <t>Rhodes</t>
  </si>
  <si>
    <t>Laurel</t>
  </si>
  <si>
    <t>Glenwood</t>
  </si>
  <si>
    <t>Malvern</t>
  </si>
  <si>
    <t>Emerson</t>
  </si>
  <si>
    <t>Pacific Junction</t>
  </si>
  <si>
    <t>Silver City</t>
  </si>
  <si>
    <t>St. Ansgar</t>
  </si>
  <si>
    <t>Stacyville</t>
  </si>
  <si>
    <t>Orchard</t>
  </si>
  <si>
    <t>Onawa</t>
  </si>
  <si>
    <t>Mapleton</t>
  </si>
  <si>
    <t>Ute</t>
  </si>
  <si>
    <t>Whiting</t>
  </si>
  <si>
    <t>Moorhead</t>
  </si>
  <si>
    <t>Soldier</t>
  </si>
  <si>
    <t>Albia</t>
  </si>
  <si>
    <t>Lovilia</t>
  </si>
  <si>
    <t>Red Oak</t>
  </si>
  <si>
    <t>Villisca</t>
  </si>
  <si>
    <t>Stanton</t>
  </si>
  <si>
    <t>West Liberty</t>
  </si>
  <si>
    <t>Wilton</t>
  </si>
  <si>
    <t>Nichols</t>
  </si>
  <si>
    <t>Atalissa</t>
  </si>
  <si>
    <t>Hartley</t>
  </si>
  <si>
    <t>Sanborn</t>
  </si>
  <si>
    <t>Paullina</t>
  </si>
  <si>
    <t>Primghar</t>
  </si>
  <si>
    <t>Sutherland</t>
  </si>
  <si>
    <t>Ocheyedan</t>
  </si>
  <si>
    <t>Ashton</t>
  </si>
  <si>
    <t>Melvin</t>
  </si>
  <si>
    <t>Harris</t>
  </si>
  <si>
    <t>Essex</t>
  </si>
  <si>
    <t>Coin</t>
  </si>
  <si>
    <t>Braddyville</t>
  </si>
  <si>
    <t>Graettinger</t>
  </si>
  <si>
    <t>Ruthven</t>
  </si>
  <si>
    <t>Mallard</t>
  </si>
  <si>
    <t>Cylinder</t>
  </si>
  <si>
    <t>Lemars</t>
  </si>
  <si>
    <t>Remsen</t>
  </si>
  <si>
    <t>Kingsley</t>
  </si>
  <si>
    <t>Akron</t>
  </si>
  <si>
    <t>Hinton</t>
  </si>
  <si>
    <t>Merrill</t>
  </si>
  <si>
    <t>Westfield</t>
  </si>
  <si>
    <t>Laurens</t>
  </si>
  <si>
    <t>Rolfe</t>
  </si>
  <si>
    <t>Fonda</t>
  </si>
  <si>
    <t>Palmer</t>
  </si>
  <si>
    <t>Havelock</t>
  </si>
  <si>
    <t>Polk City</t>
  </si>
  <si>
    <t>Runnells</t>
  </si>
  <si>
    <t>Mitchellville</t>
  </si>
  <si>
    <t>Elkhart</t>
  </si>
  <si>
    <t>Alleman</t>
  </si>
  <si>
    <t>Oakland</t>
  </si>
  <si>
    <t>Underwood</t>
  </si>
  <si>
    <t>Crescent</t>
  </si>
  <si>
    <t>Neola</t>
  </si>
  <si>
    <t>Treynor</t>
  </si>
  <si>
    <t>Carson</t>
  </si>
  <si>
    <t>Minden</t>
  </si>
  <si>
    <t>Montezuma</t>
  </si>
  <si>
    <t>Brooklyn</t>
  </si>
  <si>
    <t>Malcom</t>
  </si>
  <si>
    <t>Deep River</t>
  </si>
  <si>
    <t>Diagonal</t>
  </si>
  <si>
    <t>Ellston</t>
  </si>
  <si>
    <t>Sac City</t>
  </si>
  <si>
    <t>Odebolt</t>
  </si>
  <si>
    <t>Schaller</t>
  </si>
  <si>
    <t>Wall Lake</t>
  </si>
  <si>
    <t>Early</t>
  </si>
  <si>
    <t>Auburn</t>
  </si>
  <si>
    <t>Lytton</t>
  </si>
  <si>
    <t>Leclaire</t>
  </si>
  <si>
    <t>Blue Grass</t>
  </si>
  <si>
    <t>Long Grove</t>
  </si>
  <si>
    <t>Princeton</t>
  </si>
  <si>
    <t>Donahue</t>
  </si>
  <si>
    <t>Buffalo</t>
  </si>
  <si>
    <t>Mccausland</t>
  </si>
  <si>
    <t>Dixon</t>
  </si>
  <si>
    <t>Earling</t>
  </si>
  <si>
    <t>Irwin</t>
  </si>
  <si>
    <t>Panama</t>
  </si>
  <si>
    <t>Defiance</t>
  </si>
  <si>
    <t>Portsmouth</t>
  </si>
  <si>
    <t>Rock Valley</t>
  </si>
  <si>
    <t>Hawarden</t>
  </si>
  <si>
    <t>Hull</t>
  </si>
  <si>
    <t>Alton</t>
  </si>
  <si>
    <t>Boyden</t>
  </si>
  <si>
    <t>Ireton</t>
  </si>
  <si>
    <t>Hospers</t>
  </si>
  <si>
    <t>Maurice</t>
  </si>
  <si>
    <t>Granville</t>
  </si>
  <si>
    <t>Huxley</t>
  </si>
  <si>
    <t>Slater</t>
  </si>
  <si>
    <t>Colo</t>
  </si>
  <si>
    <t>Maxwell</t>
  </si>
  <si>
    <t>Roland</t>
  </si>
  <si>
    <t>Cambridge</t>
  </si>
  <si>
    <t>Gilbert</t>
  </si>
  <si>
    <t>Zearing</t>
  </si>
  <si>
    <t>Kelley</t>
  </si>
  <si>
    <t>Collins</t>
  </si>
  <si>
    <t>Traer</t>
  </si>
  <si>
    <t>Dysart</t>
  </si>
  <si>
    <t>Gladbrook</t>
  </si>
  <si>
    <t>Garwin</t>
  </si>
  <si>
    <t>Chelsea</t>
  </si>
  <si>
    <t>Clutier</t>
  </si>
  <si>
    <t>Bedford</t>
  </si>
  <si>
    <t>Lenox</t>
  </si>
  <si>
    <t>Clearfield</t>
  </si>
  <si>
    <t>Afton</t>
  </si>
  <si>
    <t>Bonaparte</t>
  </si>
  <si>
    <t>Farmington</t>
  </si>
  <si>
    <t>Birmingham</t>
  </si>
  <si>
    <t>Milton</t>
  </si>
  <si>
    <t>Stockport</t>
  </si>
  <si>
    <t>Eldon</t>
  </si>
  <si>
    <t>Agency</t>
  </si>
  <si>
    <t>Blakesburg</t>
  </si>
  <si>
    <t>New Virginia</t>
  </si>
  <si>
    <t>Milo</t>
  </si>
  <si>
    <t>Cumming</t>
  </si>
  <si>
    <t>Lacona</t>
  </si>
  <si>
    <t>Hartford</t>
  </si>
  <si>
    <t>Martensdale</t>
  </si>
  <si>
    <t>Kalona</t>
  </si>
  <si>
    <t>Wellman</t>
  </si>
  <si>
    <t>Ainsworth</t>
  </si>
  <si>
    <t>Brighton</t>
  </si>
  <si>
    <t>Crawfordsville</t>
  </si>
  <si>
    <t>Corydon</t>
  </si>
  <si>
    <t>Humeston</t>
  </si>
  <si>
    <t>Seymour</t>
  </si>
  <si>
    <t>Allerton</t>
  </si>
  <si>
    <t>Gowrie</t>
  </si>
  <si>
    <t>Dayton</t>
  </si>
  <si>
    <t>Clare</t>
  </si>
  <si>
    <t>Lehigh</t>
  </si>
  <si>
    <t>Harcourt</t>
  </si>
  <si>
    <t>Duncombe</t>
  </si>
  <si>
    <t>Callender</t>
  </si>
  <si>
    <t>Badger</t>
  </si>
  <si>
    <t>Otho</t>
  </si>
  <si>
    <t>Lake Mills</t>
  </si>
  <si>
    <t>Buffalo Center</t>
  </si>
  <si>
    <t>Thompson</t>
  </si>
  <si>
    <t>Leland</t>
  </si>
  <si>
    <t>Rake</t>
  </si>
  <si>
    <t>Ossian</t>
  </si>
  <si>
    <t>Calmar</t>
  </si>
  <si>
    <t>Fort Atkinson</t>
  </si>
  <si>
    <t>Ridgeway</t>
  </si>
  <si>
    <t>Spillville</t>
  </si>
  <si>
    <t>Moville</t>
  </si>
  <si>
    <t>Anthon</t>
  </si>
  <si>
    <t>Lawton</t>
  </si>
  <si>
    <t>Correctionville</t>
  </si>
  <si>
    <t>Sloan</t>
  </si>
  <si>
    <t>Danbury</t>
  </si>
  <si>
    <t>Salix</t>
  </si>
  <si>
    <t>Hornick</t>
  </si>
  <si>
    <t>Pierson</t>
  </si>
  <si>
    <t>Fertile</t>
  </si>
  <si>
    <t>Grafton</t>
  </si>
  <si>
    <t>Kensett</t>
  </si>
  <si>
    <t>Manly</t>
  </si>
  <si>
    <t>Northwood</t>
  </si>
  <si>
    <t>Belmond</t>
  </si>
  <si>
    <t>Clarion</t>
  </si>
  <si>
    <t>Eagle Grove</t>
  </si>
  <si>
    <t>Goldfield</t>
  </si>
  <si>
    <t xml:space="preserve">            Apparel Group            </t>
  </si>
  <si>
    <t>Shoe Stores</t>
  </si>
  <si>
    <t xml:space="preserve">      Building Materials Group       </t>
  </si>
  <si>
    <t>Building Material Dealers</t>
  </si>
  <si>
    <t>Garden Supply Stores</t>
  </si>
  <si>
    <t>Hardware Stores</t>
  </si>
  <si>
    <t>Mobile Home Dealers</t>
  </si>
  <si>
    <t xml:space="preserve">         Food Dealers Group          </t>
  </si>
  <si>
    <t xml:space="preserve">      General Merchandise Group      </t>
  </si>
  <si>
    <t>Department Stores</t>
  </si>
  <si>
    <t>Miscellaneous Merchandise Stores</t>
  </si>
  <si>
    <t>Variety Stores</t>
  </si>
  <si>
    <t>Furniture Stores</t>
  </si>
  <si>
    <t>Home Furnishing Stores</t>
  </si>
  <si>
    <t xml:space="preserve">         Miscellaneous Group         </t>
  </si>
  <si>
    <t>Carpentry Contractors</t>
  </si>
  <si>
    <t>Electrical Contractors</t>
  </si>
  <si>
    <t>Food Manufacturers</t>
  </si>
  <si>
    <t>General Contractors</t>
  </si>
  <si>
    <t>Industrial Equipment Manufacturers</t>
  </si>
  <si>
    <t>Mining</t>
  </si>
  <si>
    <t>Miscellaneous Manufacturers</t>
  </si>
  <si>
    <t>Other Special Trade Contractors</t>
  </si>
  <si>
    <t>Painting Contractors</t>
  </si>
  <si>
    <t>Motor Vehicle Group</t>
  </si>
  <si>
    <t xml:space="preserve">            Services Group           </t>
  </si>
  <si>
    <t>Auto Repair</t>
  </si>
  <si>
    <t>Employment Services</t>
  </si>
  <si>
    <t>Miscellaneous Repairs</t>
  </si>
  <si>
    <t>Other Business Services</t>
  </si>
  <si>
    <t>Other Personal Services</t>
  </si>
  <si>
    <t>Other Services</t>
  </si>
  <si>
    <t>Photographic Studios</t>
  </si>
  <si>
    <t xml:space="preserve">    Specialty Retail Stores Group    </t>
  </si>
  <si>
    <t>Direct Sellers</t>
  </si>
  <si>
    <t>Florists</t>
  </si>
  <si>
    <t>Liquor Stores</t>
  </si>
  <si>
    <t>Used Merchandise Stores</t>
  </si>
  <si>
    <t>Vending Machine Operators</t>
  </si>
  <si>
    <t>Communications</t>
  </si>
  <si>
    <t>Wholesale Goods Group</t>
  </si>
  <si>
    <t>Construction Materials</t>
  </si>
  <si>
    <t>Miscellaneous Durable Goods</t>
  </si>
  <si>
    <t>Miscellaneous Non-Durable Goods</t>
  </si>
  <si>
    <t>Transportation and Warehousing</t>
  </si>
  <si>
    <t>Paint and Glass Stores</t>
  </si>
  <si>
    <t>Grocery Stores and Convenience Stores</t>
  </si>
  <si>
    <t>Agricultural Production and Services</t>
  </si>
  <si>
    <t>Clothing and Clothing Accessories Stores</t>
  </si>
  <si>
    <t>Apparel and Textile Manufacturers</t>
  </si>
  <si>
    <t>Furniture, Wood and Paper Manufacturers</t>
  </si>
  <si>
    <t>Plumbing and Heating Contractors</t>
  </si>
  <si>
    <t>Eating and Drinking</t>
  </si>
  <si>
    <t>Utilities and Transportation</t>
  </si>
  <si>
    <t>Percent of Returns</t>
  </si>
  <si>
    <t>Percentages may not sum to totals due to rounding.</t>
  </si>
  <si>
    <t>Elberon</t>
  </si>
  <si>
    <t>Business Group and Classification</t>
  </si>
  <si>
    <t>Group Totals</t>
  </si>
  <si>
    <t>Specialized Groceries</t>
  </si>
  <si>
    <t>Appliances and Entertainment Equipment</t>
  </si>
  <si>
    <t>Non-Metallic Product Manufacturers</t>
  </si>
  <si>
    <t>Publishers Of Books and Newspapers and Commercial Printers</t>
  </si>
  <si>
    <t>Unclassified</t>
  </si>
  <si>
    <t>Beauty/Barber Shops</t>
  </si>
  <si>
    <t>Finance, Insurance, Real Estate and Leasing</t>
  </si>
  <si>
    <t>Watch, Clock, Jewelry Repair</t>
  </si>
  <si>
    <t>Hobby and Toy</t>
  </si>
  <si>
    <t>Jewelry</t>
  </si>
  <si>
    <t>Other Specialty</t>
  </si>
  <si>
    <t>Sporting Goods</t>
  </si>
  <si>
    <t>Stationery, Gift, Novelty</t>
  </si>
  <si>
    <t>Apparel, Piece Goods</t>
  </si>
  <si>
    <t xml:space="preserve">            Services Group        </t>
  </si>
  <si>
    <t>County</t>
  </si>
  <si>
    <t>City</t>
  </si>
  <si>
    <t>Specialty Retail</t>
  </si>
  <si>
    <t>Beauty and Health ( Includes Pharmacies and Drug Stores)</t>
  </si>
  <si>
    <t>by County</t>
  </si>
  <si>
    <t>O'brien</t>
  </si>
  <si>
    <t>Number of Establishments</t>
  </si>
  <si>
    <t>Retail Taxable Sales and Tax</t>
  </si>
  <si>
    <t>Fostoria</t>
  </si>
  <si>
    <t>Asbury</t>
  </si>
  <si>
    <t>Barnes City</t>
  </si>
  <si>
    <t>Haverhill</t>
  </si>
  <si>
    <t>Calumet</t>
  </si>
  <si>
    <t>Gas Stations/Convenience Stores Selling Gas</t>
  </si>
  <si>
    <t>Gas Stations/Convenience Stores selling Gas</t>
  </si>
  <si>
    <r>
      <t>Consumer's Use Taxable Sales and</t>
    </r>
    <r>
      <rPr>
        <b/>
        <sz val="11"/>
        <color indexed="10"/>
        <rFont val="Arial"/>
        <family val="2"/>
      </rPr>
      <t xml:space="preserve"> </t>
    </r>
    <r>
      <rPr>
        <b/>
        <sz val="11"/>
        <rFont val="Arial"/>
        <family val="2"/>
      </rPr>
      <t>Tax</t>
    </r>
  </si>
  <si>
    <t>St. Olaf</t>
  </si>
  <si>
    <t>Crystal Lake</t>
  </si>
  <si>
    <t>Joice</t>
  </si>
  <si>
    <t>West Chester</t>
  </si>
  <si>
    <t>Lineville</t>
  </si>
  <si>
    <t>Moorland</t>
  </si>
  <si>
    <t>Jurisdiction</t>
  </si>
  <si>
    <t>Tax Rate</t>
  </si>
  <si>
    <t>Total</t>
  </si>
  <si>
    <t>Amana Colonies</t>
  </si>
  <si>
    <t>Appanoose County</t>
  </si>
  <si>
    <t>Clayton County</t>
  </si>
  <si>
    <t>Dickinson County</t>
  </si>
  <si>
    <t>Osceola County</t>
  </si>
  <si>
    <t>Polk County</t>
  </si>
  <si>
    <t>Powesheik County</t>
  </si>
  <si>
    <t>Shelby County</t>
  </si>
  <si>
    <t>Wahpeton</t>
  </si>
  <si>
    <t>Worth County</t>
  </si>
  <si>
    <t>Local Hotel and Motel Tax Summary</t>
  </si>
  <si>
    <t>Quarter Ending</t>
  </si>
  <si>
    <t>Franklin County</t>
  </si>
  <si>
    <t>Fremont County</t>
  </si>
  <si>
    <t>Hamilton County</t>
  </si>
  <si>
    <t>Iowa County</t>
  </si>
  <si>
    <t>Jones County</t>
  </si>
  <si>
    <t>Le Claire</t>
  </si>
  <si>
    <t>Lee County</t>
  </si>
  <si>
    <t>Le Mars</t>
  </si>
  <si>
    <t>Lyon County</t>
  </si>
  <si>
    <t>Madison County</t>
  </si>
  <si>
    <t>Maharishi Vedic City</t>
  </si>
  <si>
    <t>McGregor</t>
  </si>
  <si>
    <t>Mitchell County</t>
  </si>
  <si>
    <t>Consumer's Use Taxable Sales and Tax</t>
  </si>
  <si>
    <t>No County</t>
  </si>
  <si>
    <t>County Treasurer Motor Vehicle Use Fee Report</t>
  </si>
  <si>
    <t>Units</t>
  </si>
  <si>
    <t>Fee</t>
  </si>
  <si>
    <t xml:space="preserve">Boone </t>
  </si>
  <si>
    <t>Linden</t>
  </si>
  <si>
    <t xml:space="preserve">      Eating and Drinking Group       </t>
  </si>
  <si>
    <t>Home Furnishings And Appliances Group</t>
  </si>
  <si>
    <t xml:space="preserve">  Eating and Drinking Places Group   </t>
  </si>
  <si>
    <t>Home Furnishings and Appliances Group</t>
  </si>
  <si>
    <t>Beauty and Health ( Includes Pharmacies And Drug Stores)</t>
  </si>
  <si>
    <t>DeSoto</t>
  </si>
  <si>
    <t>by County and Business Group</t>
  </si>
  <si>
    <t>Taxable sales include the value of taxable goods and services that are subject to the 6% State sales tax rate and the value of hotel/motel room rentals and qualified construction equipment purchases subject to the 5% State excise tax rate.  Computed tax equals the taxable sales subject to the 6% State sales tax multiplied by that rate plus taxable sales subject to the 5% State excise tax multiplied by that rate.</t>
  </si>
  <si>
    <t>The rooms must be contracted for periods of 31 consecutive days or less.</t>
  </si>
  <si>
    <t>Kimballton</t>
  </si>
  <si>
    <t>Holland</t>
  </si>
  <si>
    <t>Randall</t>
  </si>
  <si>
    <t>Kellerton</t>
  </si>
  <si>
    <t>Smithland</t>
  </si>
  <si>
    <t>Hanlontown</t>
  </si>
  <si>
    <t>County Totals</t>
  </si>
  <si>
    <t>Retailer's Use Sales and Tax</t>
  </si>
  <si>
    <t>By Business Classification</t>
  </si>
  <si>
    <t>Cerro Gordo County</t>
  </si>
  <si>
    <t>West Okoboji</t>
  </si>
  <si>
    <t>These payments also include any tax collected in the current fiscal year but due from prior years</t>
  </si>
  <si>
    <t>plus any associated penalty and interest.</t>
  </si>
  <si>
    <t>Mystic</t>
  </si>
  <si>
    <t>Bristow</t>
  </si>
  <si>
    <t>Meservey</t>
  </si>
  <si>
    <t>Welton</t>
  </si>
  <si>
    <t>Middletown</t>
  </si>
  <si>
    <t>Zwingle</t>
  </si>
  <si>
    <t>St. Lucas</t>
  </si>
  <si>
    <t>Randolph</t>
  </si>
  <si>
    <t>Riverton</t>
  </si>
  <si>
    <t>Andrew</t>
  </si>
  <si>
    <t>Liscomb</t>
  </si>
  <si>
    <t>Elliott</t>
  </si>
  <si>
    <t>New Market</t>
  </si>
  <si>
    <t>Castalia</t>
  </si>
  <si>
    <t>Cushing</t>
  </si>
  <si>
    <t>By County and City</t>
  </si>
  <si>
    <t>Adams County</t>
  </si>
  <si>
    <t>Fiscal Year 2020</t>
  </si>
  <si>
    <t>Taxable 
Sales</t>
  </si>
  <si>
    <t>Computed
Tax</t>
  </si>
  <si>
    <t>The tax is imposed upon the gross receipts from the renting of sleeping rooms, apartments, or sleeping quarters in any hotel, motel, inn, public lodging house, tourist court, bed-and-breakfast, or in any place where sleeping accommodations are furnished to transient guests.</t>
  </si>
  <si>
    <t>September 2019</t>
  </si>
  <si>
    <t>December 2019</t>
  </si>
  <si>
    <t>March 2020</t>
  </si>
  <si>
    <t>June 2020</t>
  </si>
  <si>
    <t>For the fiscal year ending June 30, 2020, a total of $50,899,712 was certified from the following jurisdictions.</t>
  </si>
  <si>
    <t>University Heights</t>
  </si>
  <si>
    <t>Prescott</t>
  </si>
  <si>
    <t>Plano</t>
  </si>
  <si>
    <t>Brayton</t>
  </si>
  <si>
    <t>Luzerne</t>
  </si>
  <si>
    <t>Mount Auburn</t>
  </si>
  <si>
    <t>Rembrandt</t>
  </si>
  <si>
    <t>Lakeside</t>
  </si>
  <si>
    <t>Somers</t>
  </si>
  <si>
    <t>Lidderdale</t>
  </si>
  <si>
    <t>Larrabee</t>
  </si>
  <si>
    <t>Washta</t>
  </si>
  <si>
    <t>Farmersburg</t>
  </si>
  <si>
    <t>Arion</t>
  </si>
  <si>
    <t>Deloit</t>
  </si>
  <si>
    <t>Floris</t>
  </si>
  <si>
    <t>Garden Grove</t>
  </si>
  <si>
    <t>Weldon</t>
  </si>
  <si>
    <t>Masonville</t>
  </si>
  <si>
    <t>Luxemburg</t>
  </si>
  <si>
    <t>Dolliver</t>
  </si>
  <si>
    <t>Randalia</t>
  </si>
  <si>
    <t>Westgate</t>
  </si>
  <si>
    <t>Coulter</t>
  </si>
  <si>
    <t>Bagley</t>
  </si>
  <si>
    <t>Jamaica</t>
  </si>
  <si>
    <t>Kamrar</t>
  </si>
  <si>
    <t>Woden</t>
  </si>
  <si>
    <t>Goodell</t>
  </si>
  <si>
    <t>Bode</t>
  </si>
  <si>
    <t>Hardy</t>
  </si>
  <si>
    <t>Ottosen</t>
  </si>
  <si>
    <t>Millersburg</t>
  </si>
  <si>
    <t>Spragueville</t>
  </si>
  <si>
    <t>Delta</t>
  </si>
  <si>
    <t>St. Paul</t>
  </si>
  <si>
    <t>Prairieburg</t>
  </si>
  <si>
    <t>Columbus City</t>
  </si>
  <si>
    <t>Grandview</t>
  </si>
  <si>
    <t>Derby</t>
  </si>
  <si>
    <t>St. Anthony</t>
  </si>
  <si>
    <t>Hastings</t>
  </si>
  <si>
    <t>Mcintire</t>
  </si>
  <si>
    <t>Blencoe</t>
  </si>
  <si>
    <t>Melrose</t>
  </si>
  <si>
    <t>Fruitland</t>
  </si>
  <si>
    <t>Conesville</t>
  </si>
  <si>
    <t>Stockton</t>
  </si>
  <si>
    <t>Ayrshire</t>
  </si>
  <si>
    <t>Brunsville</t>
  </si>
  <si>
    <t>Mcclelland</t>
  </si>
  <si>
    <t>Macedonia</t>
  </si>
  <si>
    <t>Searsboro</t>
  </si>
  <si>
    <t>Redding</t>
  </si>
  <si>
    <t>Nemaha</t>
  </si>
  <si>
    <t>Riverdale</t>
  </si>
  <si>
    <t>Mccallsburg</t>
  </si>
  <si>
    <t>Montour</t>
  </si>
  <si>
    <t>Gravity</t>
  </si>
  <si>
    <t>Lorimor</t>
  </si>
  <si>
    <t>Mount Sterling</t>
  </si>
  <si>
    <t>Ackworth</t>
  </si>
  <si>
    <t>St. Marys</t>
  </si>
  <si>
    <t>Promise City</t>
  </si>
  <si>
    <t>Vincent</t>
  </si>
  <si>
    <t>Barnum</t>
  </si>
  <si>
    <t>Bronson</t>
  </si>
  <si>
    <t>Oto</t>
  </si>
  <si>
    <t>During fiscal year 2020, one hundred and sixty three cities and 19 counties as listed below had a hotel-motel tax.  The Amana Colonies is a land use district The tax is instituted by voter approval and is collected and processed by the Department of Revenue.  The tax rate may not exceed 7 percent.</t>
  </si>
  <si>
    <t>Statewide</t>
  </si>
  <si>
    <t>"S" representing "Suppressed", is used for any business group that does not have at least 5 permits.</t>
  </si>
  <si>
    <t xml:space="preserve">Taxable sales include the value of taxable goods and services that are subject to the 6% State sales tax rate and the value of hotel/motel room rentals and qualified construction equipment purchases subject to the 5% State excise tax rate.  Computed tax equals the taxable sales subject to the 6% State sales tax multiplied by that rate plus taxable sales subject to the 5% State excise tax multiplied by that rate. This table provides data for all cities in Iowa where at least 10 permits filed during the fiscal year. The “Other” category provides data for all cities in each county not satisfying the minimum permit requirement and any retailers located in unincorporated areas. </t>
  </si>
  <si>
    <t>U</t>
  </si>
  <si>
    <t>"U" representing "Unclassified", in order to protect the confidentiality of individual businesses, information for any business classification with less than 10 permits filed during the fiscal year are aggregated and put in the "Unclassified" category in the "Miscellaneous”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</si>
</sst>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
    <numFmt numFmtId="165" formatCode="&quot;$&quot;#,##0.00"/>
  </numFmts>
  <fonts count="19">
    <font>
      <sz val="10"/>
      <name val="Arial"/>
    </font>
    <font>
      <sz val="10"/>
      <name val="Arial"/>
      <family val="2"/>
    </font>
    <font>
      <sz val="11"/>
      <name val="Arial"/>
      <family val="2"/>
    </font>
    <font>
      <sz val="12"/>
      <name val="Arial MT"/>
    </font>
    <font>
      <b/>
      <sz val="11"/>
      <color indexed="8"/>
      <name val="Arial"/>
      <family val="2"/>
    </font>
    <font>
      <sz val="12"/>
      <name val="Arial"/>
      <family val="2"/>
    </font>
    <font>
      <b/>
      <sz val="11"/>
      <name val="Arial"/>
      <family val="2"/>
    </font>
    <font>
      <b/>
      <sz val="11"/>
      <color indexed="10"/>
      <name val="Arial"/>
      <family val="2"/>
    </font>
    <font>
      <sz val="11"/>
      <color theme="1"/>
      <name val="Arial"/>
      <family val="2"/>
    </font>
    <font>
      <b/>
      <sz val="12"/>
      <name val="Calibri"/>
      <family val="2"/>
      <scheme val="minor"/>
    </font>
    <font>
      <sz val="12"/>
      <name val="Calibri"/>
      <family val="2"/>
      <scheme val="minor"/>
    </font>
    <font>
      <sz val="11"/>
      <name val="Arial MT"/>
    </font>
    <font>
      <b/>
      <sz val="11"/>
      <name val="Calibri"/>
      <family val="2"/>
      <scheme val="minor"/>
    </font>
    <font>
      <sz val="11"/>
      <color indexed="8"/>
      <name val="Arial"/>
      <family val="2"/>
    </font>
    <font>
      <b/>
      <i/>
      <sz val="11"/>
      <name val="Arial"/>
      <family val="2"/>
    </font>
    <font>
      <sz val="10.5"/>
      <name val="Arial"/>
      <family val="2"/>
    </font>
    <font>
      <sz val="11"/>
      <color rgb="FFFF0000"/>
      <name val="Arial"/>
      <family val="2"/>
    </font>
    <font>
      <sz val="10"/>
      <name val="Arial"/>
      <family val="2"/>
    </font>
    <font>
      <sz val="12"/>
      <name val="Calibri"/>
      <family val="2"/>
    </font>
  </fonts>
  <fills count="3">
    <fill>
      <patternFill patternType="none"/>
    </fill>
    <fill>
      <patternFill patternType="gray125"/>
    </fill>
    <fill>
      <patternFill patternType="solid">
        <fgColor indexed="9"/>
      </patternFill>
    </fill>
  </fills>
  <borders count="4">
    <border>
      <left/>
      <right/>
      <top/>
      <bottom/>
      <diagonal/>
    </border>
    <border>
      <left/>
      <right/>
      <top/>
      <bottom style="thin">
        <color indexed="64"/>
      </bottom>
      <diagonal/>
    </border>
    <border>
      <left/>
      <right/>
      <top/>
      <bottom style="double">
        <color indexed="64"/>
      </bottom>
      <diagonal/>
    </border>
    <border>
      <left/>
      <right/>
      <top style="thin">
        <color indexed="64"/>
      </top>
      <bottom/>
      <diagonal/>
    </border>
  </borders>
  <cellStyleXfs count="16">
    <xf numFmtId="0" fontId="0" fillId="0" borderId="0"/>
    <xf numFmtId="43" fontId="2" fillId="0" borderId="0" applyFont="0" applyFill="0" applyBorder="0" applyAlignment="0" applyProtection="0"/>
    <xf numFmtId="0" fontId="1" fillId="0" borderId="0"/>
    <xf numFmtId="0" fontId="8" fillId="0" borderId="0"/>
    <xf numFmtId="0" fontId="3" fillId="2" borderId="0"/>
    <xf numFmtId="0" fontId="5" fillId="2" borderId="0"/>
    <xf numFmtId="0" fontId="8" fillId="0" borderId="0"/>
    <xf numFmtId="0" fontId="5" fillId="2" borderId="0"/>
    <xf numFmtId="0" fontId="1" fillId="0" borderId="0"/>
    <xf numFmtId="0" fontId="5" fillId="2" borderId="0"/>
    <xf numFmtId="0" fontId="3" fillId="2" borderId="0"/>
    <xf numFmtId="0" fontId="1" fillId="0" borderId="0"/>
    <xf numFmtId="0" fontId="1" fillId="0" borderId="0"/>
    <xf numFmtId="0" fontId="2" fillId="0" borderId="0"/>
    <xf numFmtId="0" fontId="5" fillId="2" borderId="0"/>
    <xf numFmtId="9" fontId="17" fillId="0" borderId="0" applyFont="0" applyFill="0" applyBorder="0" applyAlignment="0" applyProtection="0"/>
  </cellStyleXfs>
  <cellXfs count="181">
    <xf numFmtId="0" fontId="0" fillId="0" borderId="0" xfId="0"/>
    <xf numFmtId="0" fontId="6" fillId="0" borderId="0" xfId="0" applyFont="1"/>
    <xf numFmtId="164" fontId="6" fillId="0" borderId="0" xfId="0" applyNumberFormat="1" applyFont="1"/>
    <xf numFmtId="3" fontId="6" fillId="0" borderId="0" xfId="0" applyNumberFormat="1" applyFont="1" applyAlignment="1">
      <alignment horizontal="right" wrapText="1"/>
    </xf>
    <xf numFmtId="164" fontId="6" fillId="0" borderId="0" xfId="0" applyNumberFormat="1" applyFont="1" applyAlignment="1">
      <alignment horizontal="right" wrapText="1"/>
    </xf>
    <xf numFmtId="10" fontId="6" fillId="0" borderId="0" xfId="0" applyNumberFormat="1" applyFont="1" applyAlignment="1">
      <alignment horizontal="right" wrapText="1"/>
    </xf>
    <xf numFmtId="0" fontId="2" fillId="0" borderId="0" xfId="2" applyFont="1"/>
    <xf numFmtId="0" fontId="4" fillId="0" borderId="0" xfId="7" applyNumberFormat="1" applyFont="1" applyFill="1" applyAlignment="1">
      <alignment horizontal="right" wrapText="1"/>
    </xf>
    <xf numFmtId="0" fontId="2" fillId="0" borderId="0" xfId="8" applyFont="1" applyAlignment="1">
      <alignment horizontal="left"/>
    </xf>
    <xf numFmtId="164" fontId="2" fillId="0" borderId="0" xfId="2" applyNumberFormat="1" applyFont="1" applyAlignment="1">
      <alignment horizontal="center"/>
    </xf>
    <xf numFmtId="3" fontId="2" fillId="0" borderId="0" xfId="2" applyNumberFormat="1" applyFont="1" applyAlignment="1">
      <alignment horizontal="right"/>
    </xf>
    <xf numFmtId="0" fontId="2" fillId="0" borderId="0" xfId="2" applyFont="1" applyAlignment="1">
      <alignment horizontal="center"/>
    </xf>
    <xf numFmtId="0" fontId="6" fillId="0" borderId="0" xfId="2" applyFont="1" applyAlignment="1"/>
    <xf numFmtId="0" fontId="2" fillId="0" borderId="0" xfId="0" applyFont="1"/>
    <xf numFmtId="0" fontId="6" fillId="0" borderId="0" xfId="0" applyFont="1" applyBorder="1" applyAlignment="1">
      <alignment horizontal="left"/>
    </xf>
    <xf numFmtId="3" fontId="2" fillId="0" borderId="0" xfId="0" applyNumberFormat="1" applyFont="1"/>
    <xf numFmtId="164" fontId="2" fillId="0" borderId="0" xfId="0" applyNumberFormat="1" applyFont="1"/>
    <xf numFmtId="10" fontId="2" fillId="0" borderId="0" xfId="0" applyNumberFormat="1" applyFont="1"/>
    <xf numFmtId="0" fontId="2" fillId="0" borderId="0" xfId="0" applyFont="1" applyFill="1"/>
    <xf numFmtId="0" fontId="6" fillId="0" borderId="0" xfId="0" applyNumberFormat="1" applyFont="1" applyFill="1" applyAlignment="1">
      <alignment wrapText="1"/>
    </xf>
    <xf numFmtId="0" fontId="6" fillId="0" borderId="0" xfId="0" applyNumberFormat="1" applyFont="1" applyAlignment="1">
      <alignment wrapText="1"/>
    </xf>
    <xf numFmtId="164" fontId="2" fillId="0" borderId="0" xfId="0" applyNumberFormat="1" applyFont="1" applyAlignment="1">
      <alignment horizontal="center"/>
    </xf>
    <xf numFmtId="3" fontId="2" fillId="0" borderId="0" xfId="0" applyNumberFormat="1" applyFont="1" applyAlignment="1">
      <alignment horizontal="right"/>
    </xf>
    <xf numFmtId="0" fontId="2" fillId="0" borderId="0" xfId="0" applyFont="1" applyAlignment="1">
      <alignment horizontal="center"/>
    </xf>
    <xf numFmtId="3" fontId="2" fillId="0" borderId="0" xfId="0" applyNumberFormat="1" applyFont="1" applyBorder="1" applyAlignment="1">
      <alignment horizontal="right"/>
    </xf>
    <xf numFmtId="10" fontId="2" fillId="0" borderId="0" xfId="0" applyNumberFormat="1" applyFont="1" applyBorder="1" applyAlignment="1">
      <alignment horizontal="right"/>
    </xf>
    <xf numFmtId="3" fontId="2" fillId="0" borderId="1" xfId="0" applyNumberFormat="1" applyFont="1" applyBorder="1" applyAlignment="1">
      <alignment horizontal="right"/>
    </xf>
    <xf numFmtId="10" fontId="2" fillId="0" borderId="1" xfId="0" applyNumberFormat="1" applyFont="1" applyBorder="1" applyAlignment="1">
      <alignment horizontal="right"/>
    </xf>
    <xf numFmtId="0" fontId="2" fillId="0" borderId="0" xfId="0" applyFont="1" applyBorder="1"/>
    <xf numFmtId="10" fontId="2" fillId="0" borderId="0" xfId="0" applyNumberFormat="1" applyFont="1" applyBorder="1"/>
    <xf numFmtId="164" fontId="2" fillId="0" borderId="0" xfId="0" applyNumberFormat="1" applyFont="1" applyBorder="1"/>
    <xf numFmtId="164" fontId="2" fillId="0" borderId="0" xfId="0" applyNumberFormat="1" applyFont="1" applyBorder="1" applyAlignment="1">
      <alignment horizontal="right"/>
    </xf>
    <xf numFmtId="164" fontId="0" fillId="0" borderId="0" xfId="0" applyNumberFormat="1"/>
    <xf numFmtId="164" fontId="2" fillId="0" borderId="1" xfId="0" applyNumberFormat="1" applyFont="1" applyBorder="1" applyAlignment="1">
      <alignment horizontal="right"/>
    </xf>
    <xf numFmtId="164" fontId="2" fillId="0" borderId="0" xfId="0" applyNumberFormat="1" applyFont="1" applyAlignment="1">
      <alignment horizontal="right"/>
    </xf>
    <xf numFmtId="165" fontId="2" fillId="0" borderId="0" xfId="2" applyNumberFormat="1" applyFont="1"/>
    <xf numFmtId="164" fontId="6" fillId="0" borderId="0" xfId="0" applyNumberFormat="1" applyFont="1" applyBorder="1" applyAlignment="1">
      <alignment horizontal="left" wrapText="1"/>
    </xf>
    <xf numFmtId="0" fontId="6" fillId="0" borderId="0" xfId="0" applyFont="1" applyBorder="1" applyAlignment="1">
      <alignment horizontal="left" wrapText="1"/>
    </xf>
    <xf numFmtId="3" fontId="6" fillId="0" borderId="0" xfId="0" applyNumberFormat="1" applyFont="1" applyAlignment="1">
      <alignment horizontal="left" wrapText="1"/>
    </xf>
    <xf numFmtId="164" fontId="6" fillId="0" borderId="0" xfId="0" applyNumberFormat="1" applyFont="1" applyAlignment="1">
      <alignment horizontal="left" wrapText="1"/>
    </xf>
    <xf numFmtId="3" fontId="6" fillId="0" borderId="0" xfId="0" applyNumberFormat="1" applyFont="1"/>
    <xf numFmtId="165" fontId="0" fillId="0" borderId="0" xfId="0" applyNumberFormat="1"/>
    <xf numFmtId="0" fontId="6" fillId="0" borderId="0" xfId="0" applyFont="1" applyAlignment="1">
      <alignment horizontal="right"/>
    </xf>
    <xf numFmtId="10" fontId="2" fillId="0" borderId="0" xfId="0" applyNumberFormat="1" applyFont="1" applyAlignment="1">
      <alignment horizontal="right"/>
    </xf>
    <xf numFmtId="10" fontId="2" fillId="0" borderId="1" xfId="0" applyNumberFormat="1" applyFont="1" applyBorder="1"/>
    <xf numFmtId="0" fontId="2" fillId="0" borderId="0" xfId="0" applyFont="1" applyAlignment="1">
      <alignment horizontal="right"/>
    </xf>
    <xf numFmtId="3" fontId="6" fillId="0" borderId="0" xfId="0" applyNumberFormat="1" applyFont="1" applyBorder="1" applyAlignment="1">
      <alignment horizontal="left" wrapText="1"/>
    </xf>
    <xf numFmtId="164" fontId="0" fillId="0" borderId="0" xfId="0" applyNumberFormat="1" applyBorder="1"/>
    <xf numFmtId="3" fontId="0" fillId="0" borderId="0" xfId="0" applyNumberFormat="1" applyFont="1"/>
    <xf numFmtId="164" fontId="0" fillId="0" borderId="0" xfId="0" applyNumberFormat="1" applyFont="1"/>
    <xf numFmtId="3" fontId="0" fillId="0" borderId="0" xfId="0" applyNumberFormat="1"/>
    <xf numFmtId="3" fontId="0" fillId="0" borderId="0" xfId="0" applyNumberFormat="1" applyBorder="1"/>
    <xf numFmtId="0" fontId="4" fillId="0" borderId="0" xfId="9" applyNumberFormat="1" applyFont="1" applyFill="1" applyAlignment="1">
      <alignment horizontal="right" wrapText="1"/>
    </xf>
    <xf numFmtId="0" fontId="10" fillId="0" borderId="0" xfId="4" applyNumberFormat="1" applyFont="1" applyFill="1"/>
    <xf numFmtId="0" fontId="10" fillId="0" borderId="0" xfId="4" applyNumberFormat="1" applyFont="1" applyFill="1" applyBorder="1"/>
    <xf numFmtId="0" fontId="9" fillId="0" borderId="0" xfId="4" applyNumberFormat="1" applyFont="1" applyFill="1" applyBorder="1"/>
    <xf numFmtId="0" fontId="11" fillId="0" borderId="0" xfId="4" applyNumberFormat="1" applyFont="1" applyFill="1"/>
    <xf numFmtId="0" fontId="1" fillId="0" borderId="0" xfId="2" applyNumberFormat="1" applyFill="1"/>
    <xf numFmtId="0" fontId="11" fillId="0" borderId="0" xfId="2" applyNumberFormat="1" applyFont="1" applyFill="1"/>
    <xf numFmtId="0" fontId="12" fillId="0" borderId="0" xfId="4" applyNumberFormat="1" applyFont="1" applyFill="1" applyBorder="1"/>
    <xf numFmtId="0" fontId="10" fillId="0" borderId="0" xfId="2" applyNumberFormat="1" applyFont="1" applyFill="1"/>
    <xf numFmtId="0" fontId="10" fillId="0" borderId="0" xfId="2" applyFont="1" applyFill="1"/>
    <xf numFmtId="0" fontId="9" fillId="0" borderId="0" xfId="2" applyFont="1" applyFill="1"/>
    <xf numFmtId="0" fontId="9" fillId="0" borderId="0" xfId="5" applyNumberFormat="1" applyFont="1" applyFill="1"/>
    <xf numFmtId="164" fontId="10" fillId="0" borderId="0" xfId="5" applyNumberFormat="1" applyFont="1" applyFill="1"/>
    <xf numFmtId="0" fontId="10" fillId="0" borderId="0" xfId="5" applyNumberFormat="1" applyFont="1" applyFill="1"/>
    <xf numFmtId="4" fontId="9" fillId="0" borderId="0" xfId="5" applyNumberFormat="1" applyFont="1" applyFill="1"/>
    <xf numFmtId="0" fontId="4" fillId="0" borderId="0" xfId="7" applyNumberFormat="1" applyFont="1" applyFill="1" applyAlignment="1">
      <alignment horizontal="left" wrapText="1"/>
    </xf>
    <xf numFmtId="10" fontId="6" fillId="0" borderId="0" xfId="0" applyNumberFormat="1" applyFont="1" applyAlignment="1">
      <alignment horizontal="left" wrapText="1"/>
    </xf>
    <xf numFmtId="0" fontId="6" fillId="0" borderId="0" xfId="2" applyFont="1" applyFill="1" applyAlignment="1"/>
    <xf numFmtId="3" fontId="6" fillId="0" borderId="0" xfId="2" applyNumberFormat="1" applyFont="1" applyFill="1"/>
    <xf numFmtId="0" fontId="6" fillId="0" borderId="0" xfId="2" applyFont="1" applyFill="1"/>
    <xf numFmtId="164" fontId="6" fillId="0" borderId="0" xfId="2" applyNumberFormat="1" applyFont="1" applyFill="1"/>
    <xf numFmtId="0" fontId="2" fillId="0" borderId="0" xfId="2" applyFont="1" applyFill="1" applyAlignment="1">
      <alignment horizontal="left"/>
    </xf>
    <xf numFmtId="3" fontId="2" fillId="0" borderId="0" xfId="2" applyNumberFormat="1" applyFont="1" applyFill="1" applyAlignment="1">
      <alignment horizontal="right"/>
    </xf>
    <xf numFmtId="10" fontId="2" fillId="0" borderId="0" xfId="2" applyNumberFormat="1" applyFont="1" applyFill="1" applyAlignment="1">
      <alignment horizontal="right"/>
    </xf>
    <xf numFmtId="164" fontId="2" fillId="0" borderId="0" xfId="2" applyNumberFormat="1" applyFont="1" applyFill="1" applyAlignment="1">
      <alignment horizontal="right"/>
    </xf>
    <xf numFmtId="0" fontId="2" fillId="0" borderId="0" xfId="2" applyFont="1" applyFill="1"/>
    <xf numFmtId="3" fontId="2" fillId="0" borderId="0" xfId="2" applyNumberFormat="1" applyFont="1" applyFill="1"/>
    <xf numFmtId="0" fontId="6" fillId="0" borderId="0" xfId="10" applyNumberFormat="1" applyFont="1" applyFill="1" applyBorder="1"/>
    <xf numFmtId="0" fontId="13" fillId="0" borderId="0" xfId="10" applyNumberFormat="1" applyFont="1" applyFill="1" applyAlignment="1"/>
    <xf numFmtId="0" fontId="13" fillId="0" borderId="0" xfId="10" applyNumberFormat="1" applyFont="1" applyFill="1"/>
    <xf numFmtId="0" fontId="13" fillId="0" borderId="0" xfId="10" applyNumberFormat="1" applyFont="1" applyFill="1" applyAlignment="1">
      <alignment horizontal="centerContinuous"/>
    </xf>
    <xf numFmtId="0" fontId="13" fillId="0" borderId="0" xfId="2" applyNumberFormat="1" applyFont="1" applyFill="1" applyAlignment="1">
      <alignment horizontal="left"/>
    </xf>
    <xf numFmtId="0" fontId="13" fillId="0" borderId="0" xfId="2" applyNumberFormat="1" applyFont="1" applyFill="1" applyAlignment="1">
      <alignment horizontal="centerContinuous"/>
    </xf>
    <xf numFmtId="0" fontId="2" fillId="0" borderId="0" xfId="2" applyNumberFormat="1" applyFont="1" applyFill="1"/>
    <xf numFmtId="0" fontId="6" fillId="0" borderId="0" xfId="2" applyNumberFormat="1" applyFont="1" applyFill="1" applyBorder="1"/>
    <xf numFmtId="0" fontId="6" fillId="0" borderId="0" xfId="2" applyNumberFormat="1" applyFont="1" applyFill="1" applyBorder="1" applyAlignment="1">
      <alignment horizontal="left"/>
    </xf>
    <xf numFmtId="49" fontId="4" fillId="0" borderId="0" xfId="2" applyNumberFormat="1" applyFont="1" applyFill="1" applyAlignment="1">
      <alignment horizontal="left" wrapText="1"/>
    </xf>
    <xf numFmtId="164" fontId="2" fillId="0" borderId="0" xfId="2" applyNumberFormat="1" applyFont="1" applyFill="1"/>
    <xf numFmtId="0" fontId="2" fillId="0" borderId="0" xfId="2" applyNumberFormat="1" applyFont="1" applyFill="1" applyBorder="1"/>
    <xf numFmtId="9" fontId="2" fillId="0" borderId="0" xfId="2" applyNumberFormat="1" applyFont="1" applyFill="1" applyBorder="1" applyAlignment="1">
      <alignment horizontal="center"/>
    </xf>
    <xf numFmtId="0" fontId="2" fillId="0" borderId="0" xfId="4" applyFont="1" applyFill="1"/>
    <xf numFmtId="0" fontId="2" fillId="0" borderId="0" xfId="2" applyNumberFormat="1" applyFont="1" applyFill="1" applyAlignment="1"/>
    <xf numFmtId="0" fontId="2" fillId="0" borderId="0" xfId="4" applyNumberFormat="1" applyFont="1" applyFill="1"/>
    <xf numFmtId="0" fontId="2" fillId="0" borderId="0" xfId="5" applyNumberFormat="1" applyFont="1" applyFill="1" applyAlignment="1">
      <alignment horizontal="right"/>
    </xf>
    <xf numFmtId="3" fontId="2" fillId="0" borderId="0" xfId="5" applyNumberFormat="1" applyFont="1" applyFill="1" applyAlignment="1">
      <alignment horizontal="right"/>
    </xf>
    <xf numFmtId="164" fontId="2" fillId="0" borderId="0" xfId="5" applyNumberFormat="1" applyFont="1" applyFill="1" applyAlignment="1">
      <alignment horizontal="right"/>
    </xf>
    <xf numFmtId="164" fontId="6" fillId="0" borderId="0" xfId="0" applyNumberFormat="1" applyFont="1" applyAlignment="1">
      <alignment horizontal="right"/>
    </xf>
    <xf numFmtId="0" fontId="6" fillId="0" borderId="0" xfId="0" applyFont="1" applyBorder="1" applyAlignment="1">
      <alignment horizontal="right"/>
    </xf>
    <xf numFmtId="164" fontId="6" fillId="0" borderId="0" xfId="0" applyNumberFormat="1" applyFont="1" applyBorder="1" applyAlignment="1">
      <alignment horizontal="right"/>
    </xf>
    <xf numFmtId="164" fontId="6" fillId="0" borderId="0" xfId="0" applyNumberFormat="1" applyFont="1" applyBorder="1" applyAlignment="1">
      <alignment horizontal="center"/>
    </xf>
    <xf numFmtId="0" fontId="2" fillId="0" borderId="0" xfId="0" applyNumberFormat="1" applyFont="1" applyFill="1" applyBorder="1"/>
    <xf numFmtId="0" fontId="5" fillId="0" borderId="0" xfId="0" applyNumberFormat="1" applyFont="1" applyFill="1"/>
    <xf numFmtId="0" fontId="0" fillId="0" borderId="0" xfId="0" applyNumberFormat="1" applyFill="1"/>
    <xf numFmtId="0" fontId="0" fillId="0" borderId="0" xfId="0" applyNumberFormat="1" applyFill="1" applyAlignment="1"/>
    <xf numFmtId="0" fontId="2" fillId="0" borderId="0" xfId="0" applyFont="1" applyAlignment="1">
      <alignment horizontal="left"/>
    </xf>
    <xf numFmtId="49" fontId="2" fillId="0" borderId="0" xfId="0" applyNumberFormat="1" applyFont="1" applyFill="1"/>
    <xf numFmtId="9" fontId="13" fillId="0" borderId="0" xfId="0" applyNumberFormat="1" applyFont="1" applyFill="1" applyAlignment="1">
      <alignment horizontal="center"/>
    </xf>
    <xf numFmtId="0" fontId="15" fillId="0" borderId="0" xfId="0" applyFont="1" applyFill="1" applyBorder="1" applyAlignment="1" applyProtection="1"/>
    <xf numFmtId="49" fontId="2" fillId="0" borderId="0" xfId="13" applyNumberFormat="1" applyFont="1" applyFill="1"/>
    <xf numFmtId="0" fontId="2" fillId="0" borderId="0" xfId="0" applyNumberFormat="1" applyFont="1" applyFill="1"/>
    <xf numFmtId="9" fontId="2" fillId="0" borderId="0" xfId="0" applyNumberFormat="1" applyFont="1" applyFill="1" applyBorder="1" applyAlignment="1">
      <alignment horizontal="center"/>
    </xf>
    <xf numFmtId="0" fontId="11" fillId="0" borderId="0" xfId="0" applyNumberFormat="1" applyFont="1" applyFill="1"/>
    <xf numFmtId="0" fontId="11" fillId="0" borderId="0" xfId="0" applyNumberFormat="1" applyFont="1" applyFill="1" applyBorder="1"/>
    <xf numFmtId="3" fontId="6" fillId="0" borderId="0" xfId="2" applyNumberFormat="1" applyFont="1" applyFill="1" applyAlignment="1">
      <alignment wrapText="1"/>
    </xf>
    <xf numFmtId="0" fontId="4" fillId="0" borderId="0" xfId="7" applyNumberFormat="1" applyFont="1" applyFill="1" applyAlignment="1">
      <alignment wrapText="1"/>
    </xf>
    <xf numFmtId="164" fontId="6" fillId="0" borderId="0" xfId="2" applyNumberFormat="1" applyFont="1" applyFill="1" applyAlignment="1">
      <alignment wrapText="1"/>
    </xf>
    <xf numFmtId="10" fontId="6" fillId="0" borderId="0" xfId="2" applyNumberFormat="1" applyFont="1" applyFill="1" applyAlignment="1">
      <alignment wrapText="1"/>
    </xf>
    <xf numFmtId="0" fontId="16" fillId="0" borderId="0" xfId="0" applyFont="1"/>
    <xf numFmtId="0" fontId="13" fillId="0" borderId="0" xfId="10" applyNumberFormat="1" applyFont="1" applyFill="1" applyAlignment="1">
      <alignment horizontal="left" wrapText="1"/>
    </xf>
    <xf numFmtId="0" fontId="2" fillId="0" borderId="0" xfId="14" applyNumberFormat="1" applyFont="1" applyFill="1" applyAlignment="1">
      <alignment wrapText="1"/>
    </xf>
    <xf numFmtId="0" fontId="2" fillId="0" borderId="0" xfId="10" applyNumberFormat="1" applyFont="1" applyFill="1" applyBorder="1"/>
    <xf numFmtId="0" fontId="11" fillId="0" borderId="0" xfId="10" applyNumberFormat="1" applyFont="1" applyFill="1"/>
    <xf numFmtId="0" fontId="11" fillId="0" borderId="0" xfId="10" applyNumberFormat="1" applyFont="1" applyFill="1" applyAlignment="1">
      <alignment wrapText="1"/>
    </xf>
    <xf numFmtId="0" fontId="4" fillId="0" borderId="0" xfId="2" applyNumberFormat="1" applyFont="1" applyFill="1" applyAlignment="1">
      <alignment horizontal="left"/>
    </xf>
    <xf numFmtId="164" fontId="2" fillId="0" borderId="0" xfId="0" applyNumberFormat="1" applyFont="1" applyFill="1"/>
    <xf numFmtId="164" fontId="2" fillId="0" borderId="2" xfId="0" applyNumberFormat="1" applyFont="1" applyFill="1" applyBorder="1"/>
    <xf numFmtId="164" fontId="5" fillId="0" borderId="0" xfId="0" applyNumberFormat="1" applyFont="1" applyFill="1"/>
    <xf numFmtId="164" fontId="2" fillId="0" borderId="0" xfId="2" applyNumberFormat="1" applyFont="1" applyFill="1" applyBorder="1"/>
    <xf numFmtId="0" fontId="2" fillId="0" borderId="0" xfId="2" applyNumberFormat="1" applyFont="1" applyFill="1" applyBorder="1" applyAlignment="1"/>
    <xf numFmtId="0" fontId="6" fillId="0" borderId="0" xfId="0" applyFont="1" applyAlignment="1">
      <alignment horizontal="center"/>
    </xf>
    <xf numFmtId="164" fontId="6" fillId="0" borderId="0" xfId="0" applyNumberFormat="1" applyFont="1" applyAlignment="1">
      <alignment horizontal="center"/>
    </xf>
    <xf numFmtId="0" fontId="13" fillId="0" borderId="0" xfId="10" applyNumberFormat="1" applyFont="1" applyFill="1" applyAlignment="1">
      <alignment horizontal="left"/>
    </xf>
    <xf numFmtId="0" fontId="2" fillId="2" borderId="0" xfId="4" applyFont="1"/>
    <xf numFmtId="0" fontId="6" fillId="0" borderId="0" xfId="0" applyFont="1" applyAlignment="1">
      <alignment horizontal="center"/>
    </xf>
    <xf numFmtId="164" fontId="2" fillId="0" borderId="0" xfId="2" applyNumberFormat="1" applyFont="1"/>
    <xf numFmtId="164" fontId="0" fillId="0" borderId="0" xfId="0" applyNumberFormat="1" applyFill="1"/>
    <xf numFmtId="0" fontId="13" fillId="0" borderId="0" xfId="10" applyNumberFormat="1" applyFont="1" applyFill="1" applyAlignment="1">
      <alignment horizontal="left"/>
    </xf>
    <xf numFmtId="0" fontId="6" fillId="0" borderId="0" xfId="0" applyFont="1" applyAlignment="1">
      <alignment horizontal="center"/>
    </xf>
    <xf numFmtId="3" fontId="2" fillId="0" borderId="2" xfId="2" applyNumberFormat="1" applyFont="1" applyFill="1" applyBorder="1" applyAlignment="1">
      <alignment horizontal="right"/>
    </xf>
    <xf numFmtId="10" fontId="2" fillId="0" borderId="2" xfId="2" applyNumberFormat="1" applyFont="1" applyFill="1" applyBorder="1" applyAlignment="1">
      <alignment horizontal="right"/>
    </xf>
    <xf numFmtId="164" fontId="2" fillId="0" borderId="2" xfId="2" applyNumberFormat="1" applyFont="1" applyFill="1" applyBorder="1" applyAlignment="1">
      <alignment horizontal="right"/>
    </xf>
    <xf numFmtId="10" fontId="2" fillId="0" borderId="0" xfId="15" applyNumberFormat="1" applyFont="1"/>
    <xf numFmtId="10" fontId="2" fillId="0" borderId="1" xfId="15" applyNumberFormat="1" applyFont="1" applyBorder="1"/>
    <xf numFmtId="10" fontId="2" fillId="0" borderId="0" xfId="15" applyNumberFormat="1" applyFont="1" applyBorder="1"/>
    <xf numFmtId="10" fontId="2" fillId="0" borderId="3" xfId="15" applyNumberFormat="1" applyFont="1" applyBorder="1"/>
    <xf numFmtId="10" fontId="8" fillId="0" borderId="0" xfId="15" applyNumberFormat="1" applyFont="1"/>
    <xf numFmtId="0" fontId="8" fillId="0" borderId="0" xfId="0" applyFont="1"/>
    <xf numFmtId="3" fontId="8" fillId="0" borderId="0" xfId="0" applyNumberFormat="1" applyFont="1"/>
    <xf numFmtId="0" fontId="8" fillId="0" borderId="0" xfId="0" applyFont="1" applyBorder="1"/>
    <xf numFmtId="3" fontId="8" fillId="0" borderId="0" xfId="0" applyNumberFormat="1" applyFont="1" applyBorder="1"/>
    <xf numFmtId="3" fontId="8" fillId="0" borderId="0" xfId="0" applyNumberFormat="1" applyFont="1" applyAlignment="1">
      <alignment horizontal="right"/>
    </xf>
    <xf numFmtId="164" fontId="8" fillId="0" borderId="0" xfId="0" applyNumberFormat="1" applyFont="1" applyAlignment="1">
      <alignment horizontal="right"/>
    </xf>
    <xf numFmtId="10" fontId="8" fillId="0" borderId="0" xfId="0" applyNumberFormat="1" applyFont="1" applyAlignment="1">
      <alignment horizontal="right"/>
    </xf>
    <xf numFmtId="0" fontId="6" fillId="0" borderId="0" xfId="5" applyNumberFormat="1" applyFont="1" applyFill="1" applyAlignment="1">
      <alignment horizontal="right"/>
    </xf>
    <xf numFmtId="3" fontId="6" fillId="0" borderId="0" xfId="5" applyNumberFormat="1" applyFont="1" applyFill="1" applyAlignment="1">
      <alignment horizontal="right"/>
    </xf>
    <xf numFmtId="4" fontId="14" fillId="0" borderId="0" xfId="5" applyNumberFormat="1" applyFont="1" applyFill="1" applyAlignment="1">
      <alignment horizontal="right"/>
    </xf>
    <xf numFmtId="3" fontId="2" fillId="0" borderId="1" xfId="5" applyNumberFormat="1" applyFont="1" applyFill="1" applyBorder="1" applyAlignment="1">
      <alignment horizontal="right"/>
    </xf>
    <xf numFmtId="164" fontId="2" fillId="0" borderId="1" xfId="5" applyNumberFormat="1" applyFont="1" applyFill="1" applyBorder="1" applyAlignment="1">
      <alignment horizontal="right"/>
    </xf>
    <xf numFmtId="4" fontId="2" fillId="0" borderId="0" xfId="5" applyNumberFormat="1" applyFont="1" applyFill="1" applyAlignment="1">
      <alignment horizontal="right"/>
    </xf>
    <xf numFmtId="0" fontId="6" fillId="0" borderId="0" xfId="5" applyNumberFormat="1" applyFont="1" applyFill="1" applyAlignment="1">
      <alignment horizontal="left"/>
    </xf>
    <xf numFmtId="3" fontId="6" fillId="0" borderId="0" xfId="5" applyNumberFormat="1" applyFont="1" applyFill="1" applyAlignment="1">
      <alignment horizontal="left"/>
    </xf>
    <xf numFmtId="4" fontId="6" fillId="0" borderId="0" xfId="5" applyNumberFormat="1" applyFont="1" applyFill="1" applyAlignment="1">
      <alignment horizontal="left"/>
    </xf>
    <xf numFmtId="0" fontId="6" fillId="0" borderId="0" xfId="0" applyFont="1" applyAlignment="1">
      <alignment horizontal="center"/>
    </xf>
    <xf numFmtId="10" fontId="2" fillId="0" borderId="0" xfId="15" applyNumberFormat="1" applyFont="1" applyAlignment="1">
      <alignment horizontal="right"/>
    </xf>
    <xf numFmtId="0" fontId="18" fillId="0" borderId="0" xfId="0" applyFont="1"/>
    <xf numFmtId="0" fontId="6" fillId="0" borderId="0" xfId="0" applyFont="1" applyAlignment="1">
      <alignment horizontal="center"/>
    </xf>
    <xf numFmtId="0" fontId="6" fillId="0" borderId="0" xfId="0" applyFont="1" applyAlignment="1">
      <alignment horizontal="center"/>
    </xf>
    <xf numFmtId="0" fontId="2" fillId="0" borderId="0" xfId="14" applyNumberFormat="1" applyFont="1" applyFill="1" applyAlignment="1">
      <alignment horizontal="left" wrapText="1"/>
    </xf>
    <xf numFmtId="0" fontId="6" fillId="0" borderId="0" xfId="2" applyFont="1" applyAlignment="1">
      <alignment horizontal="center"/>
    </xf>
    <xf numFmtId="0" fontId="2" fillId="0" borderId="0" xfId="0" applyFont="1" applyAlignment="1">
      <alignment horizontal="left" wrapText="1"/>
    </xf>
    <xf numFmtId="0" fontId="6" fillId="0" borderId="0" xfId="2" applyFont="1" applyFill="1" applyAlignment="1">
      <alignment horizontal="center"/>
    </xf>
    <xf numFmtId="0" fontId="6" fillId="0" borderId="0" xfId="2" applyNumberFormat="1" applyFont="1" applyFill="1" applyAlignment="1">
      <alignment horizontal="center"/>
    </xf>
    <xf numFmtId="0" fontId="6" fillId="0" borderId="0" xfId="10" applyNumberFormat="1" applyFont="1" applyFill="1" applyBorder="1" applyAlignment="1">
      <alignment horizontal="center"/>
    </xf>
    <xf numFmtId="0" fontId="13" fillId="0" borderId="0" xfId="10" applyNumberFormat="1" applyFont="1" applyFill="1" applyAlignment="1">
      <alignment horizontal="left" wrapText="1"/>
    </xf>
    <xf numFmtId="0" fontId="6" fillId="0" borderId="0" xfId="4" applyNumberFormat="1" applyFont="1" applyFill="1" applyBorder="1" applyAlignment="1">
      <alignment horizontal="center"/>
    </xf>
    <xf numFmtId="0" fontId="13" fillId="0" borderId="0" xfId="10" applyNumberFormat="1" applyFont="1" applyFill="1" applyAlignment="1">
      <alignment horizontal="left"/>
    </xf>
    <xf numFmtId="0" fontId="2" fillId="0" borderId="0" xfId="10" applyNumberFormat="1" applyFont="1" applyFill="1" applyAlignment="1">
      <alignment horizontal="left" wrapText="1"/>
    </xf>
    <xf numFmtId="4" fontId="6" fillId="0" borderId="0" xfId="5" applyNumberFormat="1" applyFont="1" applyFill="1" applyAlignment="1">
      <alignment horizontal="center"/>
    </xf>
    <xf numFmtId="10" fontId="2" fillId="0" borderId="1" xfId="15" applyNumberFormat="1" applyFont="1" applyBorder="1" applyAlignment="1">
      <alignment horizontal="right"/>
    </xf>
  </cellXfs>
  <cellStyles count="16">
    <cellStyle name="Comma 2" xfId="1" xr:uid="{00000000-0005-0000-0000-000000000000}"/>
    <cellStyle name="Normal" xfId="0" builtinId="0"/>
    <cellStyle name="Normal 2" xfId="2" xr:uid="{00000000-0005-0000-0000-000002000000}"/>
    <cellStyle name="Normal 2 2" xfId="3" xr:uid="{00000000-0005-0000-0000-000003000000}"/>
    <cellStyle name="Normal 2 3" xfId="11" xr:uid="{00000000-0005-0000-0000-000004000000}"/>
    <cellStyle name="Normal 3" xfId="4" xr:uid="{00000000-0005-0000-0000-000005000000}"/>
    <cellStyle name="Normal 4" xfId="5" xr:uid="{00000000-0005-0000-0000-000006000000}"/>
    <cellStyle name="Normal 5" xfId="6" xr:uid="{00000000-0005-0000-0000-000007000000}"/>
    <cellStyle name="Normal 6" xfId="12" xr:uid="{00000000-0005-0000-0000-000008000000}"/>
    <cellStyle name="Normal_1-Output  Business Groups June 2011" xfId="14" xr:uid="{00000000-0005-0000-0000-000009000000}"/>
    <cellStyle name="Normal_1-Output Business Groups March 2012" xfId="9" xr:uid="{00000000-0005-0000-0000-00000A000000}"/>
    <cellStyle name="Normal_1-Output Business Groups March 2012 2" xfId="7" xr:uid="{00000000-0005-0000-0000-00000B000000}"/>
    <cellStyle name="Normal_2-Output County and City December 2011" xfId="8" xr:uid="{00000000-0005-0000-0000-00000C000000}"/>
    <cellStyle name="Normal_HOTEL_MOTEL" xfId="13" xr:uid="{00000000-0005-0000-0000-00000D000000}"/>
    <cellStyle name="Normal_Table07-Hotel_Motel FY2010" xfId="10" xr:uid="{00000000-0005-0000-0000-00000E000000}"/>
    <cellStyle name="Percent" xfId="15" builtinId="5"/>
  </cellStyles>
  <dxfs count="2">
    <dxf>
      <border>
        <bottom style="thin">
          <color indexed="64"/>
        </bottom>
      </border>
    </dxf>
    <dxf>
      <border>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762000</xdr:colOff>
      <xdr:row>3</xdr:row>
      <xdr:rowOff>483038</xdr:rowOff>
    </xdr:to>
    <xdr:sp macro="" textlink="">
      <xdr:nvSpPr>
        <xdr:cNvPr id="2" name="AutoShape 7">
          <a:extLst>
            <a:ext uri="{FF2B5EF4-FFF2-40B4-BE49-F238E27FC236}">
              <a16:creationId xmlns:a16="http://schemas.microsoft.com/office/drawing/2014/main" id="{00000000-0008-0000-0700-000002000000}"/>
            </a:ext>
          </a:extLst>
        </xdr:cNvPr>
        <xdr:cNvSpPr>
          <a:spLocks noChangeAspect="1" noChangeArrowheads="1"/>
        </xdr:cNvSpPr>
      </xdr:nvSpPr>
      <xdr:spPr bwMode="auto">
        <a:xfrm>
          <a:off x="0" y="561975"/>
          <a:ext cx="7620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RAD\Tax%20Research\Stat%20Reports\SALES-USE\FY16\Annual\Table22%20Sales%20Tax%20by%20Filing%20Statu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Table22"/>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24"/>
  <sheetViews>
    <sheetView tabSelected="1" zoomScaleNormal="100" workbookViewId="0">
      <pane xSplit="1" ySplit="7" topLeftCell="B84" activePane="bottomRight" state="frozen"/>
      <selection activeCell="A122" sqref="A122"/>
      <selection pane="topRight" activeCell="A122" sqref="A122"/>
      <selection pane="bottomLeft" activeCell="A122" sqref="A122"/>
      <selection pane="bottomRight" activeCell="C108" sqref="C108"/>
    </sheetView>
  </sheetViews>
  <sheetFormatPr defaultColWidth="9.140625" defaultRowHeight="15"/>
  <cols>
    <col min="1" max="1" width="14.42578125" style="13" bestFit="1" customWidth="1"/>
    <col min="2" max="2" width="11.5703125" style="15" bestFit="1" customWidth="1"/>
    <col min="3" max="3" width="11.5703125" style="15" customWidth="1"/>
    <col min="4" max="4" width="16.5703125" style="15" bestFit="1" customWidth="1"/>
    <col min="5" max="5" width="16.5703125" style="16" bestFit="1" customWidth="1"/>
    <col min="6" max="6" width="15.85546875" style="2" bestFit="1" customWidth="1"/>
    <col min="7" max="7" width="9" style="13" bestFit="1" customWidth="1"/>
    <col min="8" max="10" width="9.140625" style="13"/>
    <col min="11" max="11" width="12.85546875" style="13" bestFit="1" customWidth="1"/>
    <col min="12" max="13" width="12.42578125" style="13" bestFit="1" customWidth="1"/>
    <col min="14" max="14" width="18.42578125" style="13" bestFit="1" customWidth="1"/>
    <col min="15" max="15" width="12" style="13" bestFit="1" customWidth="1"/>
    <col min="16" max="16384" width="9.140625" style="13"/>
  </cols>
  <sheetData>
    <row r="1" spans="1:15">
      <c r="A1" s="168" t="s">
        <v>864</v>
      </c>
      <c r="B1" s="168"/>
      <c r="C1" s="168"/>
      <c r="D1" s="168"/>
      <c r="E1" s="168"/>
      <c r="F1" s="168"/>
      <c r="G1" s="168"/>
    </row>
    <row r="2" spans="1:15">
      <c r="A2" s="168" t="s">
        <v>861</v>
      </c>
      <c r="B2" s="168"/>
      <c r="C2" s="168"/>
      <c r="D2" s="168"/>
      <c r="E2" s="168"/>
      <c r="F2" s="168"/>
      <c r="G2" s="168"/>
    </row>
    <row r="3" spans="1:15">
      <c r="A3" s="168" t="s">
        <v>953</v>
      </c>
      <c r="B3" s="168"/>
      <c r="C3" s="168"/>
      <c r="D3" s="168"/>
      <c r="E3" s="168"/>
      <c r="F3" s="168"/>
      <c r="G3" s="168"/>
      <c r="I3" s="119"/>
    </row>
    <row r="4" spans="1:15" ht="14.1" customHeight="1">
      <c r="A4" s="1"/>
      <c r="B4" s="40"/>
      <c r="C4" s="40"/>
      <c r="D4" s="40"/>
      <c r="E4" s="2"/>
    </row>
    <row r="5" spans="1:15" ht="73.5" customHeight="1">
      <c r="A5" s="169" t="s">
        <v>921</v>
      </c>
      <c r="B5" s="169"/>
      <c r="C5" s="169"/>
      <c r="D5" s="169"/>
      <c r="E5" s="169"/>
      <c r="F5" s="169"/>
      <c r="G5" s="169"/>
    </row>
    <row r="6" spans="1:15" ht="14.1" customHeight="1">
      <c r="A6" s="1"/>
      <c r="B6" s="40"/>
      <c r="C6" s="40"/>
      <c r="D6" s="40"/>
      <c r="E6" s="2"/>
    </row>
    <row r="7" spans="1:15" ht="44.25" customHeight="1">
      <c r="A7" s="1" t="s">
        <v>857</v>
      </c>
      <c r="B7" s="38" t="s">
        <v>248</v>
      </c>
      <c r="C7" s="67" t="s">
        <v>837</v>
      </c>
      <c r="D7" s="38" t="s">
        <v>863</v>
      </c>
      <c r="E7" s="39" t="s">
        <v>147</v>
      </c>
      <c r="F7" s="39" t="s">
        <v>148</v>
      </c>
      <c r="G7" s="68" t="s">
        <v>249</v>
      </c>
      <c r="K7"/>
      <c r="L7"/>
      <c r="M7"/>
      <c r="N7"/>
    </row>
    <row r="8" spans="1:15" ht="14.25">
      <c r="A8" s="13" t="s">
        <v>24</v>
      </c>
      <c r="B8" s="22">
        <v>1131</v>
      </c>
      <c r="C8" s="43">
        <v>3.2987321318676192E-3</v>
      </c>
      <c r="D8" s="22">
        <v>355</v>
      </c>
      <c r="E8" s="34">
        <v>75117853</v>
      </c>
      <c r="F8" s="34">
        <v>4478965.9000000004</v>
      </c>
      <c r="G8" s="43">
        <v>1.872894177643398E-3</v>
      </c>
      <c r="K8"/>
      <c r="L8"/>
      <c r="M8"/>
      <c r="N8"/>
      <c r="O8"/>
    </row>
    <row r="9" spans="1:15" ht="14.25">
      <c r="A9" s="13" t="s">
        <v>150</v>
      </c>
      <c r="B9" s="22">
        <v>641</v>
      </c>
      <c r="C9" s="43">
        <v>1.869573206478465E-3</v>
      </c>
      <c r="D9" s="22">
        <v>201</v>
      </c>
      <c r="E9" s="34">
        <v>32979316</v>
      </c>
      <c r="F9" s="34">
        <v>1975640.38</v>
      </c>
      <c r="G9" s="43">
        <v>8.2612045892539385E-4</v>
      </c>
      <c r="K9"/>
      <c r="L9"/>
      <c r="M9"/>
      <c r="N9"/>
      <c r="O9"/>
    </row>
    <row r="10" spans="1:15" ht="14.25">
      <c r="A10" s="13" t="s">
        <v>152</v>
      </c>
      <c r="B10" s="22">
        <v>2092</v>
      </c>
      <c r="C10" s="43">
        <v>6.1016336161512459E-3</v>
      </c>
      <c r="D10" s="22">
        <v>668</v>
      </c>
      <c r="E10" s="34">
        <v>108055331</v>
      </c>
      <c r="F10" s="34">
        <v>6413618.71</v>
      </c>
      <c r="G10" s="43">
        <v>2.681875550689895E-3</v>
      </c>
      <c r="K10"/>
      <c r="L10"/>
      <c r="M10"/>
      <c r="N10"/>
      <c r="O10"/>
    </row>
    <row r="11" spans="1:15" ht="14.25">
      <c r="A11" s="13" t="s">
        <v>153</v>
      </c>
      <c r="B11" s="22">
        <v>1668</v>
      </c>
      <c r="C11" s="43">
        <v>4.8649736480594064E-3</v>
      </c>
      <c r="D11" s="22">
        <v>536</v>
      </c>
      <c r="E11" s="34">
        <v>122423990</v>
      </c>
      <c r="F11" s="34">
        <v>7303617.1799999997</v>
      </c>
      <c r="G11" s="43">
        <v>3.0540313093605585E-3</v>
      </c>
      <c r="K11"/>
      <c r="L11"/>
      <c r="M11"/>
      <c r="N11"/>
      <c r="O11"/>
    </row>
    <row r="12" spans="1:15" ht="14.25">
      <c r="A12" s="13" t="s">
        <v>155</v>
      </c>
      <c r="B12" s="22">
        <v>837</v>
      </c>
      <c r="C12" s="43">
        <v>2.4412367766341266E-3</v>
      </c>
      <c r="D12" s="22">
        <v>275</v>
      </c>
      <c r="E12" s="34">
        <v>38787470</v>
      </c>
      <c r="F12" s="34">
        <v>2323835.91</v>
      </c>
      <c r="G12" s="43">
        <v>9.717195537562917E-4</v>
      </c>
      <c r="K12"/>
      <c r="L12"/>
      <c r="M12"/>
      <c r="N12"/>
      <c r="O12"/>
    </row>
    <row r="13" spans="1:15" ht="14.25">
      <c r="A13" s="13" t="s">
        <v>157</v>
      </c>
      <c r="B13" s="22">
        <v>2863</v>
      </c>
      <c r="C13" s="43">
        <v>8.3503714354880576E-3</v>
      </c>
      <c r="D13" s="22">
        <v>936</v>
      </c>
      <c r="E13" s="34">
        <v>138969470</v>
      </c>
      <c r="F13" s="34">
        <v>8330247.04</v>
      </c>
      <c r="G13" s="43">
        <v>3.4833199287244293E-3</v>
      </c>
      <c r="K13"/>
      <c r="L13"/>
      <c r="M13"/>
      <c r="N13"/>
      <c r="O13"/>
    </row>
    <row r="14" spans="1:15" ht="14.25">
      <c r="A14" s="13" t="s">
        <v>159</v>
      </c>
      <c r="B14" s="22">
        <v>12635</v>
      </c>
      <c r="C14" s="43">
        <v>3.685188371896319E-2</v>
      </c>
      <c r="D14" s="22">
        <v>4039</v>
      </c>
      <c r="E14" s="34">
        <v>1951169438</v>
      </c>
      <c r="F14" s="34">
        <v>116700567.48999999</v>
      </c>
      <c r="G14" s="43">
        <v>4.8798722352340611E-2</v>
      </c>
      <c r="K14"/>
      <c r="L14"/>
      <c r="M14"/>
      <c r="N14"/>
      <c r="O14"/>
    </row>
    <row r="15" spans="1:15" ht="14.25">
      <c r="A15" s="13" t="s">
        <v>36</v>
      </c>
      <c r="B15" s="22">
        <v>2768</v>
      </c>
      <c r="C15" s="43">
        <v>8.0732896030146495E-3</v>
      </c>
      <c r="D15" s="22">
        <v>945</v>
      </c>
      <c r="E15" s="34">
        <v>221193140</v>
      </c>
      <c r="F15" s="34">
        <v>13253554.32</v>
      </c>
      <c r="G15" s="43">
        <v>5.542016901492486E-3</v>
      </c>
      <c r="K15"/>
      <c r="L15"/>
      <c r="M15"/>
      <c r="N15"/>
      <c r="O15"/>
    </row>
    <row r="16" spans="1:15" ht="14.25">
      <c r="A16" s="13" t="s">
        <v>162</v>
      </c>
      <c r="B16" s="22">
        <v>2869</v>
      </c>
      <c r="C16" s="43">
        <v>8.3678713406969054E-3</v>
      </c>
      <c r="D16" s="22">
        <v>959</v>
      </c>
      <c r="E16" s="34">
        <v>211133727</v>
      </c>
      <c r="F16" s="34">
        <v>12646568.449999999</v>
      </c>
      <c r="G16" s="43">
        <v>5.2882037831932793E-3</v>
      </c>
      <c r="K16"/>
      <c r="L16"/>
      <c r="M16"/>
      <c r="N16"/>
      <c r="O16"/>
    </row>
    <row r="17" spans="1:15" ht="14.25">
      <c r="A17" s="13" t="s">
        <v>164</v>
      </c>
      <c r="B17" s="22">
        <v>2488</v>
      </c>
      <c r="C17" s="43">
        <v>7.2566273599351337E-3</v>
      </c>
      <c r="D17" s="22">
        <v>813</v>
      </c>
      <c r="E17" s="34">
        <v>176188128</v>
      </c>
      <c r="F17" s="34">
        <v>10550237.58</v>
      </c>
      <c r="G17" s="43">
        <v>4.4116162028240875E-3</v>
      </c>
      <c r="K17"/>
      <c r="L17"/>
      <c r="M17"/>
      <c r="N17"/>
      <c r="O17"/>
    </row>
    <row r="18" spans="1:15" ht="14.25">
      <c r="A18" s="13" t="s">
        <v>166</v>
      </c>
      <c r="B18" s="22">
        <v>2441</v>
      </c>
      <c r="C18" s="43">
        <v>7.119544769132501E-3</v>
      </c>
      <c r="D18" s="22">
        <v>749</v>
      </c>
      <c r="E18" s="34">
        <v>207183258</v>
      </c>
      <c r="F18" s="34">
        <v>12392308.09</v>
      </c>
      <c r="G18" s="43">
        <v>5.1818839856146654E-3</v>
      </c>
      <c r="K18"/>
      <c r="L18"/>
      <c r="M18"/>
      <c r="N18"/>
      <c r="O18"/>
    </row>
    <row r="19" spans="1:15" ht="14.25">
      <c r="A19" s="13" t="s">
        <v>168</v>
      </c>
      <c r="B19" s="22">
        <v>1809</v>
      </c>
      <c r="C19" s="43">
        <v>5.2762214204673061E-3</v>
      </c>
      <c r="D19" s="22">
        <v>587</v>
      </c>
      <c r="E19" s="34">
        <v>64629658</v>
      </c>
      <c r="F19" s="34">
        <v>3875759.63</v>
      </c>
      <c r="G19" s="43">
        <v>1.6206615113931388E-3</v>
      </c>
      <c r="K19"/>
      <c r="L19"/>
      <c r="M19"/>
      <c r="N19"/>
      <c r="O19"/>
    </row>
    <row r="20" spans="1:15" ht="14.25">
      <c r="A20" s="13" t="s">
        <v>169</v>
      </c>
      <c r="B20" s="22">
        <v>1344</v>
      </c>
      <c r="C20" s="43">
        <v>3.91997876678168E-3</v>
      </c>
      <c r="D20" s="22">
        <v>430</v>
      </c>
      <c r="E20" s="34">
        <v>57215330</v>
      </c>
      <c r="F20" s="34">
        <v>3430977.94</v>
      </c>
      <c r="G20" s="43">
        <v>1.4346745992080312E-3</v>
      </c>
      <c r="K20"/>
      <c r="L20"/>
      <c r="M20"/>
      <c r="N20"/>
      <c r="O20"/>
    </row>
    <row r="21" spans="1:15" ht="14.25">
      <c r="A21" s="13" t="s">
        <v>40</v>
      </c>
      <c r="B21" s="22">
        <v>3541</v>
      </c>
      <c r="C21" s="43">
        <v>1.0327860724087744E-2</v>
      </c>
      <c r="D21" s="22">
        <v>1092</v>
      </c>
      <c r="E21" s="34">
        <v>309092505</v>
      </c>
      <c r="F21" s="34">
        <v>18511174.670000002</v>
      </c>
      <c r="G21" s="43">
        <v>7.740507973231712E-3</v>
      </c>
      <c r="K21"/>
      <c r="L21"/>
      <c r="M21"/>
      <c r="N21"/>
      <c r="O21"/>
    </row>
    <row r="22" spans="1:15" ht="14.25">
      <c r="A22" s="13" t="s">
        <v>172</v>
      </c>
      <c r="B22" s="22">
        <v>2133</v>
      </c>
      <c r="C22" s="43">
        <v>6.2212163017450325E-3</v>
      </c>
      <c r="D22" s="22">
        <v>662</v>
      </c>
      <c r="E22" s="34">
        <v>164236149</v>
      </c>
      <c r="F22" s="34">
        <v>9832092.3800000008</v>
      </c>
      <c r="G22" s="43">
        <v>4.111321448675021E-3</v>
      </c>
      <c r="K22"/>
      <c r="L22"/>
      <c r="M22"/>
      <c r="N22"/>
      <c r="O22"/>
    </row>
    <row r="23" spans="1:15" ht="14.25">
      <c r="A23" s="13" t="s">
        <v>174</v>
      </c>
      <c r="B23" s="22">
        <v>2171</v>
      </c>
      <c r="C23" s="43">
        <v>6.3320490347343952E-3</v>
      </c>
      <c r="D23" s="22">
        <v>695</v>
      </c>
      <c r="E23" s="34">
        <v>107839495</v>
      </c>
      <c r="F23" s="34">
        <v>6462795.4500000002</v>
      </c>
      <c r="G23" s="43">
        <v>2.7024389646737976E-3</v>
      </c>
      <c r="K23"/>
      <c r="L23"/>
      <c r="M23"/>
      <c r="N23"/>
      <c r="O23"/>
    </row>
    <row r="24" spans="1:15" ht="14.25">
      <c r="A24" s="13" t="s">
        <v>176</v>
      </c>
      <c r="B24" s="22">
        <v>5857</v>
      </c>
      <c r="C24" s="43">
        <v>1.7082824134702603E-2</v>
      </c>
      <c r="D24" s="22">
        <v>1834</v>
      </c>
      <c r="E24" s="34">
        <v>725829254</v>
      </c>
      <c r="F24" s="34">
        <v>43376723.18</v>
      </c>
      <c r="G24" s="43">
        <v>1.8138118061821237E-2</v>
      </c>
      <c r="K24"/>
      <c r="L24"/>
      <c r="M24"/>
      <c r="N24"/>
      <c r="O24"/>
    </row>
    <row r="25" spans="1:15" ht="14.25">
      <c r="A25" s="13" t="s">
        <v>47</v>
      </c>
      <c r="B25" s="22">
        <v>1675</v>
      </c>
      <c r="C25" s="43">
        <v>4.8853902041363943E-3</v>
      </c>
      <c r="D25" s="22">
        <v>539</v>
      </c>
      <c r="E25" s="34">
        <v>111327233</v>
      </c>
      <c r="F25" s="34">
        <v>6664140.3799999999</v>
      </c>
      <c r="G25" s="43">
        <v>2.7866320028692919E-3</v>
      </c>
      <c r="K25"/>
      <c r="L25"/>
      <c r="M25"/>
      <c r="N25"/>
      <c r="O25"/>
    </row>
    <row r="26" spans="1:15" ht="14.25">
      <c r="A26" s="13" t="s">
        <v>179</v>
      </c>
      <c r="B26" s="22">
        <v>1820</v>
      </c>
      <c r="C26" s="43">
        <v>5.3083045800168581E-3</v>
      </c>
      <c r="D26" s="22">
        <v>605</v>
      </c>
      <c r="E26" s="34">
        <v>98101649</v>
      </c>
      <c r="F26" s="34">
        <v>5876981.5199999996</v>
      </c>
      <c r="G26" s="43">
        <v>2.4574789620358229E-3</v>
      </c>
      <c r="K26"/>
      <c r="L26"/>
      <c r="M26"/>
      <c r="N26"/>
      <c r="O26"/>
    </row>
    <row r="27" spans="1:15" ht="14.25">
      <c r="A27" s="13" t="s">
        <v>180</v>
      </c>
      <c r="B27" s="22">
        <v>980</v>
      </c>
      <c r="C27" s="43">
        <v>2.8583178507783085E-3</v>
      </c>
      <c r="D27" s="22">
        <v>323</v>
      </c>
      <c r="E27" s="34">
        <v>85985533</v>
      </c>
      <c r="F27" s="34">
        <v>5125577.88</v>
      </c>
      <c r="G27" s="43">
        <v>2.1432770828886619E-3</v>
      </c>
      <c r="K27"/>
      <c r="L27"/>
      <c r="M27"/>
      <c r="N27"/>
      <c r="O27"/>
    </row>
    <row r="28" spans="1:15" ht="14.25">
      <c r="A28" s="13" t="s">
        <v>182</v>
      </c>
      <c r="B28" s="22">
        <v>2565</v>
      </c>
      <c r="C28" s="43">
        <v>7.481209476782001E-3</v>
      </c>
      <c r="D28" s="22">
        <v>797</v>
      </c>
      <c r="E28" s="34">
        <v>312412563</v>
      </c>
      <c r="F28" s="34">
        <v>18700450.989999998</v>
      </c>
      <c r="G28" s="43">
        <v>7.8196544828521043E-3</v>
      </c>
      <c r="K28"/>
      <c r="L28"/>
      <c r="M28"/>
      <c r="N28"/>
      <c r="O28"/>
    </row>
    <row r="29" spans="1:15" ht="14.25">
      <c r="A29" s="13" t="s">
        <v>183</v>
      </c>
      <c r="B29" s="22">
        <v>2885</v>
      </c>
      <c r="C29" s="43">
        <v>8.4145377545871633E-3</v>
      </c>
      <c r="D29" s="22">
        <v>932</v>
      </c>
      <c r="E29" s="34">
        <v>146485278</v>
      </c>
      <c r="F29" s="34">
        <v>8734983.9299999997</v>
      </c>
      <c r="G29" s="43">
        <v>3.6525619773764397E-3</v>
      </c>
      <c r="K29"/>
      <c r="L29"/>
      <c r="M29"/>
      <c r="N29"/>
      <c r="O29"/>
    </row>
    <row r="30" spans="1:15" ht="14.25">
      <c r="A30" s="13" t="s">
        <v>50</v>
      </c>
      <c r="B30" s="22">
        <v>4827</v>
      </c>
      <c r="C30" s="43">
        <v>1.4078673740517239E-2</v>
      </c>
      <c r="D30" s="22">
        <v>1510</v>
      </c>
      <c r="E30" s="34">
        <v>468175176</v>
      </c>
      <c r="F30" s="34">
        <v>28030435.010000002</v>
      </c>
      <c r="G30" s="43">
        <v>1.1721017685586903E-2</v>
      </c>
      <c r="K30"/>
      <c r="L30"/>
      <c r="M30"/>
      <c r="N30"/>
      <c r="O30"/>
    </row>
    <row r="31" spans="1:15" ht="14.25">
      <c r="A31" s="13" t="s">
        <v>186</v>
      </c>
      <c r="B31" s="22">
        <v>1970</v>
      </c>
      <c r="C31" s="43">
        <v>5.7458022102380279E-3</v>
      </c>
      <c r="D31" s="22">
        <v>612</v>
      </c>
      <c r="E31" s="34">
        <v>133469052</v>
      </c>
      <c r="F31" s="34">
        <v>7983024.7599999998</v>
      </c>
      <c r="G31" s="43">
        <v>3.3381278015505952E-3</v>
      </c>
      <c r="K31"/>
      <c r="L31"/>
      <c r="M31"/>
      <c r="N31"/>
      <c r="O31"/>
    </row>
    <row r="32" spans="1:15" ht="14.25">
      <c r="A32" s="13" t="s">
        <v>188</v>
      </c>
      <c r="B32" s="22">
        <v>6853</v>
      </c>
      <c r="C32" s="43">
        <v>1.9987808399371171E-2</v>
      </c>
      <c r="D32" s="22">
        <v>2253</v>
      </c>
      <c r="E32" s="34">
        <v>1287691193</v>
      </c>
      <c r="F32" s="34">
        <v>76959177.489999995</v>
      </c>
      <c r="G32" s="43">
        <v>3.2180730698853015E-2</v>
      </c>
      <c r="K32"/>
      <c r="L32"/>
      <c r="M32"/>
      <c r="N32"/>
      <c r="O32"/>
    </row>
    <row r="33" spans="1:15" ht="14.25">
      <c r="A33" s="13" t="s">
        <v>189</v>
      </c>
      <c r="B33" s="22">
        <v>1386</v>
      </c>
      <c r="C33" s="43">
        <v>4.0424781032436076E-3</v>
      </c>
      <c r="D33" s="22">
        <v>471</v>
      </c>
      <c r="E33" s="34">
        <v>81209079</v>
      </c>
      <c r="F33" s="34">
        <v>4864868.24</v>
      </c>
      <c r="G33" s="43">
        <v>2.0342604978748073E-3</v>
      </c>
      <c r="K33"/>
      <c r="L33"/>
      <c r="M33"/>
      <c r="N33"/>
      <c r="O33"/>
    </row>
    <row r="34" spans="1:15" ht="14.25">
      <c r="A34" s="13" t="s">
        <v>191</v>
      </c>
      <c r="B34" s="22">
        <v>1021</v>
      </c>
      <c r="C34" s="43">
        <v>2.9779005363720946E-3</v>
      </c>
      <c r="D34" s="22">
        <v>345</v>
      </c>
      <c r="E34" s="34">
        <v>44783861</v>
      </c>
      <c r="F34" s="34">
        <v>2677670.65</v>
      </c>
      <c r="G34" s="43">
        <v>1.1196767026137914E-3</v>
      </c>
      <c r="K34"/>
      <c r="L34"/>
      <c r="M34"/>
      <c r="N34"/>
      <c r="O34"/>
    </row>
    <row r="35" spans="1:15" ht="14.25">
      <c r="A35" s="13" t="s">
        <v>193</v>
      </c>
      <c r="B35" s="22">
        <v>2572</v>
      </c>
      <c r="C35" s="43">
        <v>7.5016260328589889E-3</v>
      </c>
      <c r="D35" s="22">
        <v>817</v>
      </c>
      <c r="E35" s="34">
        <v>153181634</v>
      </c>
      <c r="F35" s="34">
        <v>9178143.2200000007</v>
      </c>
      <c r="G35" s="43">
        <v>3.8378704777179101E-3</v>
      </c>
      <c r="K35"/>
      <c r="L35"/>
      <c r="M35"/>
      <c r="N35"/>
      <c r="O35"/>
    </row>
    <row r="36" spans="1:15" ht="14.25">
      <c r="A36" s="13" t="s">
        <v>60</v>
      </c>
      <c r="B36" s="22">
        <v>4517</v>
      </c>
      <c r="C36" s="43">
        <v>1.3174511971393488E-2</v>
      </c>
      <c r="D36" s="22">
        <v>1443</v>
      </c>
      <c r="E36" s="34">
        <v>562012498</v>
      </c>
      <c r="F36" s="34">
        <v>33603702.810000002</v>
      </c>
      <c r="G36" s="43">
        <v>1.4051497766506348E-2</v>
      </c>
      <c r="K36"/>
      <c r="L36"/>
      <c r="M36"/>
      <c r="N36"/>
      <c r="O36"/>
    </row>
    <row r="37" spans="1:15" ht="14.25">
      <c r="A37" s="13" t="s">
        <v>196</v>
      </c>
      <c r="B37" s="22">
        <v>4120</v>
      </c>
      <c r="C37" s="43">
        <v>1.201660157674146E-2</v>
      </c>
      <c r="D37" s="22">
        <v>1260</v>
      </c>
      <c r="E37" s="34">
        <v>360337721</v>
      </c>
      <c r="F37" s="34">
        <v>21432616.670000002</v>
      </c>
      <c r="G37" s="43">
        <v>8.9621184597332686E-3</v>
      </c>
      <c r="K37"/>
      <c r="L37"/>
      <c r="M37"/>
      <c r="N37"/>
      <c r="O37"/>
    </row>
    <row r="38" spans="1:15" ht="14.25">
      <c r="A38" s="13" t="s">
        <v>62</v>
      </c>
      <c r="B38" s="22">
        <v>10925</v>
      </c>
      <c r="C38" s="43">
        <v>3.1864410734441857E-2</v>
      </c>
      <c r="D38" s="22">
        <v>3375</v>
      </c>
      <c r="E38" s="34">
        <v>1331820839</v>
      </c>
      <c r="F38" s="34">
        <v>79603523.540000007</v>
      </c>
      <c r="G38" s="43">
        <v>3.3286472611449257E-2</v>
      </c>
      <c r="K38"/>
      <c r="L38"/>
      <c r="M38"/>
      <c r="N38"/>
      <c r="O38"/>
    </row>
    <row r="39" spans="1:15" ht="14.25">
      <c r="A39" s="13" t="s">
        <v>199</v>
      </c>
      <c r="B39" s="22">
        <v>1468</v>
      </c>
      <c r="C39" s="43">
        <v>4.28164347443118E-3</v>
      </c>
      <c r="D39" s="22">
        <v>461</v>
      </c>
      <c r="E39" s="34">
        <v>80865960</v>
      </c>
      <c r="F39" s="34">
        <v>4841841.1500000004</v>
      </c>
      <c r="G39" s="43">
        <v>2.0246316451994453E-3</v>
      </c>
      <c r="K39"/>
      <c r="L39"/>
      <c r="M39"/>
      <c r="N39"/>
      <c r="O39"/>
    </row>
    <row r="40" spans="1:15" ht="14.25">
      <c r="A40" s="13" t="s">
        <v>200</v>
      </c>
      <c r="B40" s="22">
        <v>2678</v>
      </c>
      <c r="C40" s="43">
        <v>7.8107910248819482E-3</v>
      </c>
      <c r="D40" s="22">
        <v>876</v>
      </c>
      <c r="E40" s="34">
        <v>132422708</v>
      </c>
      <c r="F40" s="34">
        <v>7916589.1299999999</v>
      </c>
      <c r="G40" s="43">
        <v>3.3103475265065119E-3</v>
      </c>
      <c r="K40"/>
      <c r="L40"/>
      <c r="M40"/>
      <c r="N40"/>
      <c r="O40"/>
    </row>
    <row r="41" spans="1:15" ht="14.25">
      <c r="A41" s="13" t="s">
        <v>202</v>
      </c>
      <c r="B41" s="22">
        <v>2123</v>
      </c>
      <c r="C41" s="43">
        <v>6.1920497930636207E-3</v>
      </c>
      <c r="D41" s="22">
        <v>695</v>
      </c>
      <c r="E41" s="34">
        <v>127694458</v>
      </c>
      <c r="F41" s="34">
        <v>7643696.3899999997</v>
      </c>
      <c r="G41" s="43">
        <v>3.1962365385511996E-3</v>
      </c>
      <c r="K41"/>
      <c r="L41"/>
      <c r="M41"/>
      <c r="N41"/>
      <c r="O41"/>
    </row>
    <row r="42" spans="1:15" ht="14.25">
      <c r="A42" s="13" t="s">
        <v>204</v>
      </c>
      <c r="B42" s="22">
        <v>1611</v>
      </c>
      <c r="C42" s="43">
        <v>4.6987245485753618E-3</v>
      </c>
      <c r="D42" s="22">
        <v>499</v>
      </c>
      <c r="E42" s="34">
        <v>82065343</v>
      </c>
      <c r="F42" s="34">
        <v>4912771.66</v>
      </c>
      <c r="G42" s="43">
        <v>2.0542914689539145E-3</v>
      </c>
      <c r="K42"/>
      <c r="L42"/>
      <c r="M42"/>
      <c r="N42"/>
      <c r="O42"/>
    </row>
    <row r="43" spans="1:15" ht="14.25">
      <c r="A43" s="13" t="s">
        <v>206</v>
      </c>
      <c r="B43" s="22">
        <v>984</v>
      </c>
      <c r="C43" s="43">
        <v>2.8699844542508729E-3</v>
      </c>
      <c r="D43" s="22">
        <v>305</v>
      </c>
      <c r="E43" s="34">
        <v>47075720</v>
      </c>
      <c r="F43" s="34">
        <v>2806814.05</v>
      </c>
      <c r="G43" s="43">
        <v>1.1736784359025114E-3</v>
      </c>
      <c r="K43"/>
      <c r="L43"/>
      <c r="M43"/>
      <c r="N43"/>
      <c r="O43"/>
    </row>
    <row r="44" spans="1:15" ht="14.25">
      <c r="A44" s="13" t="s">
        <v>208</v>
      </c>
      <c r="B44" s="22">
        <v>1240</v>
      </c>
      <c r="C44" s="43">
        <v>3.6166470764950024E-3</v>
      </c>
      <c r="D44" s="22">
        <v>401</v>
      </c>
      <c r="E44" s="34">
        <v>78407998</v>
      </c>
      <c r="F44" s="34">
        <v>4683483.2300000004</v>
      </c>
      <c r="G44" s="43">
        <v>1.9584137652303838E-3</v>
      </c>
      <c r="K44"/>
      <c r="L44"/>
      <c r="M44"/>
      <c r="N44"/>
      <c r="O44"/>
    </row>
    <row r="45" spans="1:15" ht="14.25">
      <c r="A45" s="13" t="s">
        <v>210</v>
      </c>
      <c r="B45" s="22">
        <v>1529</v>
      </c>
      <c r="C45" s="43">
        <v>4.4595591773877894E-3</v>
      </c>
      <c r="D45" s="22">
        <v>509</v>
      </c>
      <c r="E45" s="34">
        <v>69604860</v>
      </c>
      <c r="F45" s="34">
        <v>4163028.75</v>
      </c>
      <c r="G45" s="43">
        <v>1.7407840294647193E-3</v>
      </c>
      <c r="K45"/>
      <c r="L45"/>
      <c r="M45"/>
      <c r="N45"/>
      <c r="O45"/>
    </row>
    <row r="46" spans="1:15" ht="14.25">
      <c r="A46" s="13" t="s">
        <v>212</v>
      </c>
      <c r="B46" s="22">
        <v>1650</v>
      </c>
      <c r="C46" s="43">
        <v>4.8124739324328656E-3</v>
      </c>
      <c r="D46" s="22">
        <v>531</v>
      </c>
      <c r="E46" s="34">
        <v>66488788</v>
      </c>
      <c r="F46" s="34">
        <v>3982425.95</v>
      </c>
      <c r="G46" s="43">
        <v>1.6652643804792033E-3</v>
      </c>
      <c r="K46"/>
      <c r="L46"/>
      <c r="M46"/>
      <c r="N46"/>
      <c r="O46"/>
    </row>
    <row r="47" spans="1:15" ht="14.25">
      <c r="A47" s="13" t="s">
        <v>214</v>
      </c>
      <c r="B47" s="22">
        <v>1867</v>
      </c>
      <c r="C47" s="43">
        <v>5.4453871708194917E-3</v>
      </c>
      <c r="D47" s="22">
        <v>616</v>
      </c>
      <c r="E47" s="34">
        <v>109403811</v>
      </c>
      <c r="F47" s="34">
        <v>6545549.6500000004</v>
      </c>
      <c r="G47" s="43">
        <v>2.7370429029077406E-3</v>
      </c>
      <c r="K47"/>
      <c r="L47"/>
      <c r="M47"/>
      <c r="N47"/>
      <c r="O47"/>
    </row>
    <row r="48" spans="1:15" ht="14.25">
      <c r="A48" s="13" t="s">
        <v>216</v>
      </c>
      <c r="B48" s="22">
        <v>1563</v>
      </c>
      <c r="C48" s="43">
        <v>4.5587253069045873E-3</v>
      </c>
      <c r="D48" s="22">
        <v>499</v>
      </c>
      <c r="E48" s="34">
        <v>132873239</v>
      </c>
      <c r="F48" s="34">
        <v>7965291.3700000001</v>
      </c>
      <c r="G48" s="43">
        <v>3.3307125267701197E-3</v>
      </c>
      <c r="K48"/>
      <c r="L48"/>
      <c r="M48"/>
      <c r="N48"/>
      <c r="O48"/>
    </row>
    <row r="49" spans="1:15" ht="14.25">
      <c r="A49" s="13" t="s">
        <v>218</v>
      </c>
      <c r="B49" s="22">
        <v>2583</v>
      </c>
      <c r="C49" s="43">
        <v>7.5337091924085409E-3</v>
      </c>
      <c r="D49" s="22">
        <v>827</v>
      </c>
      <c r="E49" s="34">
        <v>169326729</v>
      </c>
      <c r="F49" s="34">
        <v>10141871.34</v>
      </c>
      <c r="G49" s="43">
        <v>4.2408565296499457E-3</v>
      </c>
      <c r="K49"/>
      <c r="L49"/>
      <c r="M49"/>
      <c r="N49"/>
      <c r="O49"/>
    </row>
    <row r="50" spans="1:15" ht="14.25">
      <c r="A50" s="13" t="s">
        <v>220</v>
      </c>
      <c r="B50" s="22">
        <v>1685</v>
      </c>
      <c r="C50" s="43">
        <v>4.9145567128178053E-3</v>
      </c>
      <c r="D50" s="22">
        <v>517</v>
      </c>
      <c r="E50" s="34">
        <v>72223702</v>
      </c>
      <c r="F50" s="34">
        <v>4322808.87</v>
      </c>
      <c r="G50" s="43">
        <v>1.8075966069954308E-3</v>
      </c>
      <c r="K50"/>
      <c r="L50"/>
      <c r="M50"/>
      <c r="N50"/>
      <c r="O50"/>
    </row>
    <row r="51" spans="1:15" ht="14.25">
      <c r="A51" s="13" t="s">
        <v>222</v>
      </c>
      <c r="B51" s="22">
        <v>2381</v>
      </c>
      <c r="C51" s="43">
        <v>6.9445457170440325E-3</v>
      </c>
      <c r="D51" s="22">
        <v>755</v>
      </c>
      <c r="E51" s="34">
        <v>184396758</v>
      </c>
      <c r="F51" s="34">
        <v>11041320.68</v>
      </c>
      <c r="G51" s="43">
        <v>4.6169642003895681E-3</v>
      </c>
      <c r="K51"/>
      <c r="L51"/>
      <c r="M51"/>
      <c r="N51"/>
      <c r="O51"/>
    </row>
    <row r="52" spans="1:15" ht="14.25">
      <c r="A52" s="13" t="s">
        <v>224</v>
      </c>
      <c r="B52" s="22">
        <v>1546</v>
      </c>
      <c r="C52" s="43">
        <v>4.5091422421461884E-3</v>
      </c>
      <c r="D52" s="22">
        <v>507</v>
      </c>
      <c r="E52" s="34">
        <v>87035030</v>
      </c>
      <c r="F52" s="34">
        <v>5215408.3499999996</v>
      </c>
      <c r="G52" s="43">
        <v>2.1808399864682517E-3</v>
      </c>
      <c r="K52"/>
      <c r="L52"/>
      <c r="M52"/>
      <c r="N52"/>
      <c r="O52"/>
    </row>
    <row r="53" spans="1:15" ht="14.25">
      <c r="A53" s="13" t="s">
        <v>226</v>
      </c>
      <c r="B53" s="22">
        <v>1454</v>
      </c>
      <c r="C53" s="43">
        <v>4.2408103622772041E-3</v>
      </c>
      <c r="D53" s="22">
        <v>459</v>
      </c>
      <c r="E53" s="34">
        <v>84801907</v>
      </c>
      <c r="F53" s="34">
        <v>5077871.25</v>
      </c>
      <c r="G53" s="43">
        <v>2.123328400188937E-3</v>
      </c>
      <c r="K53"/>
      <c r="L53"/>
      <c r="M53"/>
      <c r="N53"/>
      <c r="O53"/>
    </row>
    <row r="54" spans="1:15" ht="14.25">
      <c r="A54" s="13" t="s">
        <v>228</v>
      </c>
      <c r="B54" s="22">
        <v>1118</v>
      </c>
      <c r="C54" s="43">
        <v>3.2608156705817844E-3</v>
      </c>
      <c r="D54" s="22">
        <v>347</v>
      </c>
      <c r="E54" s="34">
        <v>53422119</v>
      </c>
      <c r="F54" s="34">
        <v>3174804.72</v>
      </c>
      <c r="G54" s="43">
        <v>1.3275549329908446E-3</v>
      </c>
      <c r="K54"/>
      <c r="L54"/>
      <c r="M54"/>
      <c r="N54"/>
      <c r="O54"/>
    </row>
    <row r="55" spans="1:15" ht="14.25">
      <c r="A55" s="13" t="s">
        <v>230</v>
      </c>
      <c r="B55" s="22">
        <v>2622</v>
      </c>
      <c r="C55" s="43">
        <v>7.6474585762660455E-3</v>
      </c>
      <c r="D55" s="22">
        <v>844</v>
      </c>
      <c r="E55" s="34">
        <v>177810638</v>
      </c>
      <c r="F55" s="34">
        <v>10649669.689999999</v>
      </c>
      <c r="G55" s="43">
        <v>4.4531940634391452E-3</v>
      </c>
      <c r="K55"/>
      <c r="L55"/>
      <c r="M55"/>
      <c r="N55"/>
      <c r="O55"/>
    </row>
    <row r="56" spans="1:15" ht="14.25">
      <c r="A56" s="13" t="s">
        <v>232</v>
      </c>
      <c r="B56" s="22">
        <v>2653</v>
      </c>
      <c r="C56" s="43">
        <v>7.7378747531784203E-3</v>
      </c>
      <c r="D56" s="22">
        <v>835</v>
      </c>
      <c r="E56" s="34">
        <v>134772276</v>
      </c>
      <c r="F56" s="34">
        <v>8070721.1100000003</v>
      </c>
      <c r="G56" s="43">
        <v>3.3747983159020394E-3</v>
      </c>
      <c r="K56"/>
      <c r="L56"/>
      <c r="M56"/>
      <c r="N56"/>
      <c r="O56"/>
    </row>
    <row r="57" spans="1:15" ht="14.25">
      <c r="A57" s="13" t="s">
        <v>233</v>
      </c>
      <c r="B57" s="22">
        <v>4068</v>
      </c>
      <c r="C57" s="43">
        <v>1.1864935731598121E-2</v>
      </c>
      <c r="D57" s="22">
        <v>1310</v>
      </c>
      <c r="E57" s="34">
        <v>316986882</v>
      </c>
      <c r="F57" s="34">
        <v>18980653.02</v>
      </c>
      <c r="G57" s="43">
        <v>7.9368218742249357E-3</v>
      </c>
      <c r="K57"/>
      <c r="L57"/>
      <c r="M57"/>
      <c r="N57"/>
      <c r="O57"/>
    </row>
    <row r="58" spans="1:15" ht="14.25">
      <c r="A58" s="13" t="s">
        <v>83</v>
      </c>
      <c r="B58" s="22">
        <v>2146</v>
      </c>
      <c r="C58" s="43">
        <v>6.2591327630308665E-3</v>
      </c>
      <c r="D58" s="22">
        <v>734</v>
      </c>
      <c r="E58" s="34">
        <v>157239963</v>
      </c>
      <c r="F58" s="34">
        <v>9415400.4100000001</v>
      </c>
      <c r="G58" s="43">
        <v>3.9370803443871411E-3</v>
      </c>
      <c r="K58"/>
      <c r="L58"/>
      <c r="M58"/>
      <c r="N58"/>
      <c r="O58"/>
    </row>
    <row r="59" spans="1:15" ht="14.25">
      <c r="A59" s="13" t="s">
        <v>149</v>
      </c>
      <c r="B59" s="22">
        <v>12302</v>
      </c>
      <c r="C59" s="43">
        <v>3.588063897987219E-2</v>
      </c>
      <c r="D59" s="22">
        <v>4002</v>
      </c>
      <c r="E59" s="34">
        <v>1822844228</v>
      </c>
      <c r="F59" s="34">
        <v>108883304.19</v>
      </c>
      <c r="G59" s="43">
        <v>4.5529908245121042E-2</v>
      </c>
      <c r="K59"/>
      <c r="L59"/>
      <c r="M59"/>
      <c r="N59"/>
      <c r="O59"/>
    </row>
    <row r="60" spans="1:15" ht="14.25">
      <c r="A60" s="13" t="s">
        <v>151</v>
      </c>
      <c r="B60" s="22">
        <v>2647</v>
      </c>
      <c r="C60" s="43">
        <v>7.7203748479695734E-3</v>
      </c>
      <c r="D60" s="22">
        <v>873</v>
      </c>
      <c r="E60" s="34">
        <v>161188549</v>
      </c>
      <c r="F60" s="34">
        <v>9656422.3000000007</v>
      </c>
      <c r="G60" s="43">
        <v>4.0378644326217955E-3</v>
      </c>
      <c r="K60"/>
      <c r="L60"/>
      <c r="M60"/>
      <c r="N60"/>
      <c r="O60"/>
    </row>
    <row r="61" spans="1:15" ht="14.25">
      <c r="A61" s="13" t="s">
        <v>85</v>
      </c>
      <c r="B61" s="22">
        <v>1344</v>
      </c>
      <c r="C61" s="43">
        <v>3.91997876678168E-3</v>
      </c>
      <c r="D61" s="22">
        <v>430</v>
      </c>
      <c r="E61" s="34">
        <v>49731565</v>
      </c>
      <c r="F61" s="34">
        <v>2979780.65</v>
      </c>
      <c r="G61" s="43">
        <v>1.2460049829893681E-3</v>
      </c>
      <c r="K61"/>
      <c r="L61"/>
      <c r="M61"/>
      <c r="N61"/>
      <c r="O61"/>
    </row>
    <row r="62" spans="1:15" ht="14.25">
      <c r="A62" s="13" t="s">
        <v>154</v>
      </c>
      <c r="B62" s="22">
        <v>2558</v>
      </c>
      <c r="C62" s="43">
        <v>7.460792920705013E-3</v>
      </c>
      <c r="D62" s="22">
        <v>799</v>
      </c>
      <c r="E62" s="34">
        <v>154736332</v>
      </c>
      <c r="F62" s="34">
        <v>9260638.1600000001</v>
      </c>
      <c r="G62" s="43">
        <v>3.8723660055385262E-3</v>
      </c>
      <c r="K62"/>
      <c r="L62"/>
      <c r="M62"/>
      <c r="N62"/>
      <c r="O62"/>
    </row>
    <row r="63" spans="1:15" ht="14.25">
      <c r="A63" s="13" t="s">
        <v>156</v>
      </c>
      <c r="B63" s="22">
        <v>3834</v>
      </c>
      <c r="C63" s="43">
        <v>1.1182439428453097E-2</v>
      </c>
      <c r="D63" s="22">
        <v>1199</v>
      </c>
      <c r="E63" s="34">
        <v>318913664</v>
      </c>
      <c r="F63" s="34">
        <v>19081846.329999998</v>
      </c>
      <c r="G63" s="43">
        <v>7.9791361863556579E-3</v>
      </c>
      <c r="K63"/>
      <c r="L63"/>
      <c r="M63"/>
      <c r="N63"/>
      <c r="O63"/>
    </row>
    <row r="64" spans="1:15" ht="14.25">
      <c r="A64" s="13" t="s">
        <v>158</v>
      </c>
      <c r="B64" s="22">
        <v>21249</v>
      </c>
      <c r="C64" s="43">
        <v>6.1975914297130889E-2</v>
      </c>
      <c r="D64" s="22">
        <v>6860</v>
      </c>
      <c r="E64" s="34">
        <v>4034663540</v>
      </c>
      <c r="F64" s="34">
        <v>241025715.52000001</v>
      </c>
      <c r="G64" s="43">
        <v>0.10078568788830072</v>
      </c>
      <c r="K64"/>
      <c r="L64"/>
      <c r="M64"/>
      <c r="N64"/>
      <c r="O64"/>
    </row>
    <row r="65" spans="1:15" ht="14.25">
      <c r="A65" s="13" t="s">
        <v>160</v>
      </c>
      <c r="B65" s="22">
        <v>1052</v>
      </c>
      <c r="C65" s="43">
        <v>3.0683167132844699E-3</v>
      </c>
      <c r="D65" s="22">
        <v>347</v>
      </c>
      <c r="E65" s="34">
        <v>34765508</v>
      </c>
      <c r="F65" s="34">
        <v>2084434.79</v>
      </c>
      <c r="G65" s="43">
        <v>8.7161319577546651E-4</v>
      </c>
      <c r="K65"/>
      <c r="L65"/>
      <c r="M65"/>
      <c r="N65"/>
      <c r="O65"/>
    </row>
    <row r="66" spans="1:15" ht="14.25">
      <c r="A66" s="13" t="s">
        <v>161</v>
      </c>
      <c r="B66" s="22">
        <v>986</v>
      </c>
      <c r="C66" s="43">
        <v>2.875817755987155E-3</v>
      </c>
      <c r="D66" s="22">
        <v>329</v>
      </c>
      <c r="E66" s="34">
        <v>54473638</v>
      </c>
      <c r="F66" s="34">
        <v>3260240.38</v>
      </c>
      <c r="G66" s="43">
        <v>1.3632801324564446E-3</v>
      </c>
      <c r="K66"/>
      <c r="L66"/>
      <c r="M66"/>
      <c r="N66"/>
      <c r="O66"/>
    </row>
    <row r="67" spans="1:15" ht="14.25">
      <c r="A67" s="13" t="s">
        <v>163</v>
      </c>
      <c r="B67" s="22">
        <v>1735</v>
      </c>
      <c r="C67" s="43">
        <v>5.0603892562248618E-3</v>
      </c>
      <c r="D67" s="22">
        <v>540</v>
      </c>
      <c r="E67" s="34">
        <v>112621986</v>
      </c>
      <c r="F67" s="34">
        <v>6741132.9699999997</v>
      </c>
      <c r="G67" s="43">
        <v>2.8188267051180152E-3</v>
      </c>
      <c r="K67"/>
      <c r="L67"/>
      <c r="M67"/>
      <c r="N67"/>
      <c r="O67"/>
    </row>
    <row r="68" spans="1:15" ht="14.25">
      <c r="A68" s="13" t="s">
        <v>165</v>
      </c>
      <c r="B68" s="22">
        <v>1880</v>
      </c>
      <c r="C68" s="43">
        <v>5.4833036321053257E-3</v>
      </c>
      <c r="D68" s="22">
        <v>636</v>
      </c>
      <c r="E68" s="34">
        <v>111858592</v>
      </c>
      <c r="F68" s="34">
        <v>6701176.2400000002</v>
      </c>
      <c r="G68" s="43">
        <v>2.8021186683422346E-3</v>
      </c>
      <c r="K68"/>
      <c r="L68"/>
      <c r="M68"/>
      <c r="N68"/>
      <c r="O68"/>
    </row>
    <row r="69" spans="1:15" ht="14.25">
      <c r="A69" s="13" t="s">
        <v>167</v>
      </c>
      <c r="B69" s="22">
        <v>2623</v>
      </c>
      <c r="C69" s="43">
        <v>7.6503752271341865E-3</v>
      </c>
      <c r="D69" s="22">
        <v>841</v>
      </c>
      <c r="E69" s="34">
        <v>208872620</v>
      </c>
      <c r="F69" s="34">
        <v>12514230.75</v>
      </c>
      <c r="G69" s="43">
        <v>5.2328663429567464E-3</v>
      </c>
      <c r="K69"/>
      <c r="L69"/>
      <c r="M69"/>
      <c r="N69"/>
      <c r="O69"/>
    </row>
    <row r="70" spans="1:15" ht="14.25">
      <c r="A70" s="13" t="s">
        <v>93</v>
      </c>
      <c r="B70" s="22">
        <v>3755</v>
      </c>
      <c r="C70" s="43">
        <v>1.0952024009869946E-2</v>
      </c>
      <c r="D70" s="22">
        <v>1250</v>
      </c>
      <c r="E70" s="34">
        <v>347884397</v>
      </c>
      <c r="F70" s="34">
        <v>20793845.989999998</v>
      </c>
      <c r="G70" s="43">
        <v>8.6950144196196073E-3</v>
      </c>
      <c r="K70"/>
      <c r="L70"/>
      <c r="M70"/>
      <c r="N70"/>
      <c r="O70"/>
    </row>
    <row r="71" spans="1:15" ht="14.25">
      <c r="A71" s="13" t="s">
        <v>170</v>
      </c>
      <c r="B71" s="22">
        <v>3527</v>
      </c>
      <c r="C71" s="43">
        <v>1.0287027611933768E-2</v>
      </c>
      <c r="D71" s="22">
        <v>1142</v>
      </c>
      <c r="E71" s="34">
        <v>389049448</v>
      </c>
      <c r="F71" s="34">
        <v>23286209.27</v>
      </c>
      <c r="G71" s="43">
        <v>9.7372042419811046E-3</v>
      </c>
      <c r="K71"/>
      <c r="L71"/>
      <c r="M71"/>
      <c r="N71"/>
      <c r="O71"/>
    </row>
    <row r="72" spans="1:15" ht="14.25">
      <c r="A72" s="13" t="s">
        <v>171</v>
      </c>
      <c r="B72" s="22">
        <v>1446</v>
      </c>
      <c r="C72" s="43">
        <v>4.2174771553320752E-3</v>
      </c>
      <c r="D72" s="22">
        <v>481</v>
      </c>
      <c r="E72" s="34">
        <v>87422831</v>
      </c>
      <c r="F72" s="34">
        <v>5244485.4800000004</v>
      </c>
      <c r="G72" s="43">
        <v>2.1929986830726577E-3</v>
      </c>
      <c r="K72"/>
      <c r="L72"/>
      <c r="M72"/>
      <c r="N72"/>
      <c r="O72"/>
    </row>
    <row r="73" spans="1:15" ht="14.25">
      <c r="A73" s="13" t="s">
        <v>173</v>
      </c>
      <c r="B73" s="22">
        <v>1608</v>
      </c>
      <c r="C73" s="43">
        <v>4.6899745959709388E-3</v>
      </c>
      <c r="D73" s="22">
        <v>521</v>
      </c>
      <c r="E73" s="34">
        <v>72830660</v>
      </c>
      <c r="F73" s="34">
        <v>4359902.4000000004</v>
      </c>
      <c r="G73" s="43">
        <v>1.8231073873666861E-3</v>
      </c>
      <c r="K73"/>
      <c r="L73"/>
      <c r="M73"/>
      <c r="N73"/>
      <c r="O73"/>
    </row>
    <row r="74" spans="1:15" ht="14.25">
      <c r="A74" s="13" t="s">
        <v>175</v>
      </c>
      <c r="B74" s="22">
        <v>1160</v>
      </c>
      <c r="C74" s="43">
        <v>3.383315007043712E-3</v>
      </c>
      <c r="D74" s="22">
        <v>371</v>
      </c>
      <c r="E74" s="34">
        <v>53299049</v>
      </c>
      <c r="F74" s="34">
        <v>3190861.49</v>
      </c>
      <c r="G74" s="43">
        <v>1.3342691236581054E-3</v>
      </c>
      <c r="K74"/>
      <c r="L74"/>
      <c r="M74"/>
      <c r="N74"/>
      <c r="O74"/>
    </row>
    <row r="75" spans="1:15" ht="14.25">
      <c r="A75" s="13" t="s">
        <v>177</v>
      </c>
      <c r="B75" s="22">
        <v>840</v>
      </c>
      <c r="C75" s="43">
        <v>2.4499867292385501E-3</v>
      </c>
      <c r="D75" s="22">
        <v>276</v>
      </c>
      <c r="E75" s="34">
        <v>44499416</v>
      </c>
      <c r="F75" s="34">
        <v>2665091.06</v>
      </c>
      <c r="G75" s="43">
        <v>1.1144165060875931E-3</v>
      </c>
      <c r="K75"/>
      <c r="L75"/>
      <c r="M75"/>
      <c r="N75"/>
      <c r="O75"/>
    </row>
    <row r="76" spans="1:15" ht="14.25">
      <c r="A76" s="13" t="s">
        <v>178</v>
      </c>
      <c r="B76" s="22">
        <v>1259</v>
      </c>
      <c r="C76" s="43">
        <v>3.6720634429896837E-3</v>
      </c>
      <c r="D76" s="22">
        <v>408</v>
      </c>
      <c r="E76" s="34">
        <v>80454302</v>
      </c>
      <c r="F76" s="34">
        <v>4813589.84</v>
      </c>
      <c r="G76" s="43">
        <v>2.0128182679174707E-3</v>
      </c>
      <c r="K76"/>
      <c r="L76"/>
      <c r="M76"/>
      <c r="N76"/>
      <c r="O76"/>
    </row>
    <row r="77" spans="1:15" ht="14.25">
      <c r="A77" s="13" t="s">
        <v>101</v>
      </c>
      <c r="B77" s="22">
        <v>3990</v>
      </c>
      <c r="C77" s="43">
        <v>1.1637436963883111E-2</v>
      </c>
      <c r="D77" s="22">
        <v>1254</v>
      </c>
      <c r="E77" s="34">
        <v>484034091</v>
      </c>
      <c r="F77" s="34">
        <v>28984984.91</v>
      </c>
      <c r="G77" s="43">
        <v>1.2120165834935413E-2</v>
      </c>
      <c r="K77"/>
      <c r="L77"/>
      <c r="M77"/>
      <c r="N77"/>
      <c r="O77"/>
    </row>
    <row r="78" spans="1:15" ht="14.25">
      <c r="A78" s="13" t="s">
        <v>862</v>
      </c>
      <c r="B78" s="22">
        <v>2051</v>
      </c>
      <c r="C78" s="43">
        <v>5.9820509305574593E-3</v>
      </c>
      <c r="D78" s="22">
        <v>641</v>
      </c>
      <c r="E78" s="34">
        <v>133728486</v>
      </c>
      <c r="F78" s="34">
        <v>8004077.5499999998</v>
      </c>
      <c r="G78" s="43">
        <v>3.3469310942512943E-3</v>
      </c>
      <c r="K78"/>
      <c r="L78"/>
      <c r="M78"/>
      <c r="N78"/>
      <c r="O78"/>
    </row>
    <row r="79" spans="1:15" ht="14.25">
      <c r="A79" s="13" t="s">
        <v>110</v>
      </c>
      <c r="B79" s="22">
        <v>834</v>
      </c>
      <c r="C79" s="43">
        <v>2.4324868240297032E-3</v>
      </c>
      <c r="D79" s="22">
        <v>267</v>
      </c>
      <c r="E79" s="34">
        <v>55247841</v>
      </c>
      <c r="F79" s="34">
        <v>3308907.16</v>
      </c>
      <c r="G79" s="43">
        <v>1.383630305005571E-3</v>
      </c>
      <c r="K79"/>
      <c r="L79"/>
      <c r="M79"/>
      <c r="N79"/>
      <c r="O79"/>
    </row>
    <row r="80" spans="1:15" ht="14.25">
      <c r="A80" s="13" t="s">
        <v>184</v>
      </c>
      <c r="B80" s="22">
        <v>1807</v>
      </c>
      <c r="C80" s="43">
        <v>5.2703881187310233E-3</v>
      </c>
      <c r="D80" s="22">
        <v>582</v>
      </c>
      <c r="E80" s="34">
        <v>134058666</v>
      </c>
      <c r="F80" s="34">
        <v>8022099.8700000001</v>
      </c>
      <c r="G80" s="43">
        <v>3.3544671860522221E-3</v>
      </c>
      <c r="K80"/>
      <c r="L80"/>
      <c r="M80"/>
      <c r="N80"/>
      <c r="O80"/>
    </row>
    <row r="81" spans="1:15" ht="14.25">
      <c r="A81" s="13" t="s">
        <v>185</v>
      </c>
      <c r="B81" s="22">
        <v>1393</v>
      </c>
      <c r="C81" s="43">
        <v>4.0628946593205956E-3</v>
      </c>
      <c r="D81" s="22">
        <v>435</v>
      </c>
      <c r="E81" s="34">
        <v>103520596</v>
      </c>
      <c r="F81" s="34">
        <v>6190462.7699999996</v>
      </c>
      <c r="G81" s="43">
        <v>2.5885621676314213E-3</v>
      </c>
      <c r="K81"/>
      <c r="L81"/>
      <c r="M81"/>
      <c r="N81"/>
      <c r="O81"/>
    </row>
    <row r="82" spans="1:15" ht="14.25">
      <c r="A82" s="13" t="s">
        <v>187</v>
      </c>
      <c r="B82" s="22">
        <v>3092</v>
      </c>
      <c r="C82" s="43">
        <v>9.0182844842923767E-3</v>
      </c>
      <c r="D82" s="22">
        <v>984</v>
      </c>
      <c r="E82" s="34">
        <v>216088367</v>
      </c>
      <c r="F82" s="34">
        <v>12936528.939999999</v>
      </c>
      <c r="G82" s="43">
        <v>5.4094517063952904E-3</v>
      </c>
      <c r="K82"/>
      <c r="L82"/>
      <c r="M82"/>
      <c r="N82"/>
      <c r="O82"/>
    </row>
    <row r="83" spans="1:15" ht="14.25">
      <c r="A83" s="13" t="s">
        <v>116</v>
      </c>
      <c r="B83" s="22">
        <v>1011</v>
      </c>
      <c r="C83" s="43">
        <v>2.9487340276906832E-3</v>
      </c>
      <c r="D83" s="22">
        <v>344</v>
      </c>
      <c r="E83" s="34">
        <v>45388546</v>
      </c>
      <c r="F83" s="34">
        <v>2719482.46</v>
      </c>
      <c r="G83" s="43">
        <v>1.1371604471329742E-3</v>
      </c>
      <c r="K83"/>
      <c r="L83"/>
      <c r="M83"/>
      <c r="N83"/>
      <c r="O83"/>
    </row>
    <row r="84" spans="1:15" ht="14.25">
      <c r="A84" s="13" t="s">
        <v>190</v>
      </c>
      <c r="B84" s="22">
        <v>45226</v>
      </c>
      <c r="C84" s="43">
        <v>0.13190845216255079</v>
      </c>
      <c r="D84" s="22">
        <v>14537</v>
      </c>
      <c r="E84" s="34">
        <v>8691849463</v>
      </c>
      <c r="F84" s="34">
        <v>518748044.20999998</v>
      </c>
      <c r="G84" s="43">
        <v>0.21691618408276092</v>
      </c>
      <c r="K84"/>
      <c r="L84"/>
      <c r="M84"/>
      <c r="N84"/>
      <c r="O84"/>
    </row>
    <row r="85" spans="1:15" ht="14.25">
      <c r="A85" s="13" t="s">
        <v>192</v>
      </c>
      <c r="B85" s="22">
        <v>7282</v>
      </c>
      <c r="C85" s="43">
        <v>2.1239051621803715E-2</v>
      </c>
      <c r="D85" s="22">
        <v>2319</v>
      </c>
      <c r="E85" s="34">
        <v>1250333776</v>
      </c>
      <c r="F85" s="34">
        <v>74618147.989999995</v>
      </c>
      <c r="G85" s="43">
        <v>3.1201821589444206E-2</v>
      </c>
      <c r="K85"/>
      <c r="L85"/>
      <c r="M85"/>
      <c r="N85"/>
      <c r="O85"/>
    </row>
    <row r="86" spans="1:15" ht="14.25">
      <c r="A86" s="13" t="s">
        <v>194</v>
      </c>
      <c r="B86" s="22">
        <v>2544</v>
      </c>
      <c r="C86" s="43">
        <v>7.4199598085510372E-3</v>
      </c>
      <c r="D86" s="22">
        <v>797</v>
      </c>
      <c r="E86" s="34">
        <v>177630727</v>
      </c>
      <c r="F86" s="34">
        <v>10614056.99</v>
      </c>
      <c r="G86" s="43">
        <v>4.4383024969549796E-3</v>
      </c>
      <c r="K86"/>
      <c r="L86"/>
      <c r="M86"/>
      <c r="N86"/>
      <c r="O86"/>
    </row>
    <row r="87" spans="1:15" ht="14.25">
      <c r="A87" s="13" t="s">
        <v>195</v>
      </c>
      <c r="B87" s="22">
        <v>797</v>
      </c>
      <c r="C87" s="43">
        <v>2.3245707419084815E-3</v>
      </c>
      <c r="D87" s="22">
        <v>262</v>
      </c>
      <c r="E87" s="34">
        <v>45984356</v>
      </c>
      <c r="F87" s="34">
        <v>2754932.2</v>
      </c>
      <c r="G87" s="43">
        <v>1.1519838713624315E-3</v>
      </c>
      <c r="K87"/>
      <c r="L87"/>
      <c r="M87"/>
      <c r="N87"/>
      <c r="O87"/>
    </row>
    <row r="88" spans="1:15" ht="14.25">
      <c r="A88" s="13" t="s">
        <v>197</v>
      </c>
      <c r="B88" s="22">
        <v>1514</v>
      </c>
      <c r="C88" s="43">
        <v>4.4158094143656726E-3</v>
      </c>
      <c r="D88" s="22">
        <v>465</v>
      </c>
      <c r="E88" s="34">
        <v>67547777</v>
      </c>
      <c r="F88" s="34">
        <v>4045439.91</v>
      </c>
      <c r="G88" s="43">
        <v>1.6916138730695028E-3</v>
      </c>
      <c r="K88"/>
      <c r="L88"/>
      <c r="M88"/>
      <c r="N88"/>
      <c r="O88"/>
    </row>
    <row r="89" spans="1:15" ht="14.25">
      <c r="A89" s="13" t="s">
        <v>198</v>
      </c>
      <c r="B89" s="22">
        <v>15736</v>
      </c>
      <c r="C89" s="43">
        <v>4.5896418061068839E-2</v>
      </c>
      <c r="D89" s="22">
        <v>4865</v>
      </c>
      <c r="E89" s="34">
        <v>2666815616</v>
      </c>
      <c r="F89" s="34">
        <v>159495107.88</v>
      </c>
      <c r="G89" s="43">
        <v>6.6693398784540336E-2</v>
      </c>
      <c r="K89"/>
      <c r="L89"/>
      <c r="M89"/>
      <c r="N89"/>
      <c r="O89"/>
    </row>
    <row r="90" spans="1:15" ht="14.25">
      <c r="A90" s="13" t="s">
        <v>119</v>
      </c>
      <c r="B90" s="22">
        <v>1811</v>
      </c>
      <c r="C90" s="43">
        <v>5.2820547222035882E-3</v>
      </c>
      <c r="D90" s="22">
        <v>584</v>
      </c>
      <c r="E90" s="34">
        <v>84423279</v>
      </c>
      <c r="F90" s="34">
        <v>5057947.1500000004</v>
      </c>
      <c r="G90" s="43">
        <v>2.1149970728875206E-3</v>
      </c>
      <c r="K90"/>
      <c r="L90"/>
      <c r="M90"/>
      <c r="N90"/>
      <c r="O90"/>
    </row>
    <row r="91" spans="1:15" ht="14.25">
      <c r="A91" s="13" t="s">
        <v>201</v>
      </c>
      <c r="B91" s="22">
        <v>5048</v>
      </c>
      <c r="C91" s="43">
        <v>1.4723253582376429E-2</v>
      </c>
      <c r="D91" s="22">
        <v>1570</v>
      </c>
      <c r="E91" s="34">
        <v>413049271</v>
      </c>
      <c r="F91" s="34">
        <v>24730962.23</v>
      </c>
      <c r="G91" s="43">
        <v>1.0341332397303088E-2</v>
      </c>
      <c r="K91"/>
      <c r="L91"/>
      <c r="M91"/>
      <c r="N91"/>
      <c r="O91"/>
    </row>
    <row r="92" spans="1:15" ht="14.25">
      <c r="A92" s="13" t="s">
        <v>203</v>
      </c>
      <c r="B92" s="22">
        <v>8096</v>
      </c>
      <c r="C92" s="43">
        <v>2.3613205428470598E-2</v>
      </c>
      <c r="D92" s="22">
        <v>2615</v>
      </c>
      <c r="E92" s="34">
        <v>1089847686</v>
      </c>
      <c r="F92" s="34">
        <v>65091627.079999998</v>
      </c>
      <c r="G92" s="43">
        <v>2.7218275846098164E-2</v>
      </c>
      <c r="K92"/>
      <c r="L92"/>
      <c r="M92"/>
      <c r="N92"/>
      <c r="O92"/>
    </row>
    <row r="93" spans="1:15" ht="14.25">
      <c r="A93" s="13" t="s">
        <v>205</v>
      </c>
      <c r="B93" s="22">
        <v>1843</v>
      </c>
      <c r="C93" s="43">
        <v>5.375387549984104E-3</v>
      </c>
      <c r="D93" s="22">
        <v>608</v>
      </c>
      <c r="E93" s="34">
        <v>76918368</v>
      </c>
      <c r="F93" s="34">
        <v>4605708.8600000003</v>
      </c>
      <c r="G93" s="43">
        <v>1.9258921591286534E-3</v>
      </c>
      <c r="K93"/>
      <c r="L93"/>
      <c r="M93"/>
      <c r="N93"/>
      <c r="O93"/>
    </row>
    <row r="94" spans="1:15" ht="14.25">
      <c r="A94" s="13" t="s">
        <v>207</v>
      </c>
      <c r="B94" s="22">
        <v>837</v>
      </c>
      <c r="C94" s="43">
        <v>2.4412367766341266E-3</v>
      </c>
      <c r="D94" s="22">
        <v>271</v>
      </c>
      <c r="E94" s="34">
        <v>28269551</v>
      </c>
      <c r="F94" s="34">
        <v>1695386.15</v>
      </c>
      <c r="G94" s="43">
        <v>7.0893123995256497E-4</v>
      </c>
      <c r="K94"/>
      <c r="L94"/>
      <c r="M94"/>
      <c r="N94"/>
      <c r="O94"/>
    </row>
    <row r="95" spans="1:15" ht="14.25">
      <c r="A95" s="13" t="s">
        <v>209</v>
      </c>
      <c r="B95" s="22">
        <v>1442</v>
      </c>
      <c r="C95" s="43">
        <v>4.2058105518595111E-3</v>
      </c>
      <c r="D95" s="22">
        <v>459</v>
      </c>
      <c r="E95" s="34">
        <v>132192210</v>
      </c>
      <c r="F95" s="34">
        <v>7913101.4900000002</v>
      </c>
      <c r="G95" s="43">
        <v>3.3088891584823845E-3</v>
      </c>
      <c r="K95"/>
      <c r="L95"/>
      <c r="M95"/>
      <c r="N95"/>
      <c r="O95"/>
    </row>
    <row r="96" spans="1:15" ht="14.25">
      <c r="A96" s="13" t="s">
        <v>211</v>
      </c>
      <c r="B96" s="22">
        <v>1167</v>
      </c>
      <c r="C96" s="43">
        <v>3.4037315631206999E-3</v>
      </c>
      <c r="D96" s="22">
        <v>397</v>
      </c>
      <c r="E96" s="34">
        <v>42101054</v>
      </c>
      <c r="F96" s="34">
        <v>2520680.1</v>
      </c>
      <c r="G96" s="43">
        <v>1.0540305928633165E-3</v>
      </c>
      <c r="K96"/>
      <c r="L96"/>
      <c r="M96"/>
      <c r="N96"/>
      <c r="O96"/>
    </row>
    <row r="97" spans="1:15" ht="14.25">
      <c r="A97" s="13" t="s">
        <v>213</v>
      </c>
      <c r="B97" s="22">
        <v>3142</v>
      </c>
      <c r="C97" s="43">
        <v>9.1641170276994324E-3</v>
      </c>
      <c r="D97" s="22">
        <v>1014</v>
      </c>
      <c r="E97" s="34">
        <v>388040978</v>
      </c>
      <c r="F97" s="34">
        <v>23210317.23</v>
      </c>
      <c r="G97" s="43">
        <v>9.7054697382990204E-3</v>
      </c>
      <c r="K97"/>
      <c r="L97"/>
      <c r="M97"/>
      <c r="N97"/>
      <c r="O97"/>
    </row>
    <row r="98" spans="1:15" ht="14.25">
      <c r="A98" s="13" t="s">
        <v>215</v>
      </c>
      <c r="B98" s="22">
        <v>4304</v>
      </c>
      <c r="C98" s="43">
        <v>1.2553265336479427E-2</v>
      </c>
      <c r="D98" s="22">
        <v>1449</v>
      </c>
      <c r="E98" s="34">
        <v>368159504</v>
      </c>
      <c r="F98" s="34">
        <v>22061906.379999999</v>
      </c>
      <c r="G98" s="43">
        <v>9.225258001364943E-3</v>
      </c>
      <c r="K98"/>
      <c r="L98"/>
      <c r="M98"/>
      <c r="N98"/>
      <c r="O98"/>
    </row>
    <row r="99" spans="1:15" ht="14.25">
      <c r="A99" s="13" t="s">
        <v>217</v>
      </c>
      <c r="B99" s="22">
        <v>3165</v>
      </c>
      <c r="C99" s="43">
        <v>9.2311999976666791E-3</v>
      </c>
      <c r="D99" s="22">
        <v>1017</v>
      </c>
      <c r="E99" s="34">
        <v>204870547</v>
      </c>
      <c r="F99" s="34">
        <v>12260072.34</v>
      </c>
      <c r="G99" s="43">
        <v>5.1265891761026507E-3</v>
      </c>
      <c r="K99"/>
      <c r="L99"/>
      <c r="M99"/>
      <c r="N99"/>
      <c r="O99"/>
    </row>
    <row r="100" spans="1:15" ht="14.25">
      <c r="A100" s="13" t="s">
        <v>219</v>
      </c>
      <c r="B100" s="22">
        <v>993</v>
      </c>
      <c r="C100" s="43">
        <v>2.8962343120641429E-3</v>
      </c>
      <c r="D100" s="22">
        <v>317</v>
      </c>
      <c r="E100" s="34">
        <v>35316560</v>
      </c>
      <c r="F100" s="34">
        <v>2113445.7000000002</v>
      </c>
      <c r="G100" s="43">
        <v>8.8374420227121529E-4</v>
      </c>
      <c r="K100"/>
      <c r="L100"/>
      <c r="M100"/>
      <c r="N100"/>
      <c r="O100"/>
    </row>
    <row r="101" spans="1:15" ht="14.25">
      <c r="A101" s="13" t="s">
        <v>221</v>
      </c>
      <c r="B101" s="22">
        <v>4286</v>
      </c>
      <c r="C101" s="43">
        <v>1.2500765620852887E-2</v>
      </c>
      <c r="D101" s="22">
        <v>1314</v>
      </c>
      <c r="E101" s="34">
        <v>527655864</v>
      </c>
      <c r="F101" s="34">
        <v>31520372.489999998</v>
      </c>
      <c r="G101" s="43">
        <v>1.3180346408458285E-2</v>
      </c>
      <c r="K101"/>
      <c r="L101"/>
      <c r="M101"/>
      <c r="N101"/>
      <c r="O101"/>
    </row>
    <row r="102" spans="1:15" ht="14.25">
      <c r="A102" s="13" t="s">
        <v>223</v>
      </c>
      <c r="B102" s="22">
        <v>1495</v>
      </c>
      <c r="C102" s="43">
        <v>4.3603930478709908E-3</v>
      </c>
      <c r="D102" s="22">
        <v>477</v>
      </c>
      <c r="E102" s="34">
        <v>90005845</v>
      </c>
      <c r="F102" s="34">
        <v>5395135.6299999999</v>
      </c>
      <c r="G102" s="43">
        <v>2.255993533914479E-3</v>
      </c>
      <c r="K102"/>
      <c r="L102"/>
      <c r="M102"/>
      <c r="N102"/>
      <c r="O102"/>
    </row>
    <row r="103" spans="1:15" ht="14.25">
      <c r="A103" s="13" t="s">
        <v>225</v>
      </c>
      <c r="B103" s="22">
        <v>3205</v>
      </c>
      <c r="C103" s="43">
        <v>9.3478660323923247E-3</v>
      </c>
      <c r="D103" s="22">
        <v>1018</v>
      </c>
      <c r="E103" s="34">
        <v>238925468</v>
      </c>
      <c r="F103" s="34">
        <v>14280045.449999999</v>
      </c>
      <c r="G103" s="43">
        <v>5.9712475104550574E-3</v>
      </c>
      <c r="K103"/>
      <c r="L103"/>
      <c r="M103"/>
      <c r="N103"/>
      <c r="O103"/>
    </row>
    <row r="104" spans="1:15" ht="14.25">
      <c r="A104" s="13" t="s">
        <v>227</v>
      </c>
      <c r="B104" s="22">
        <v>9954</v>
      </c>
      <c r="C104" s="43">
        <v>2.9032342741476817E-2</v>
      </c>
      <c r="D104" s="22">
        <v>3075</v>
      </c>
      <c r="E104" s="34">
        <v>1682145488</v>
      </c>
      <c r="F104" s="34">
        <v>100553006.48</v>
      </c>
      <c r="G104" s="43">
        <v>4.2046567128571098E-2</v>
      </c>
      <c r="K104"/>
      <c r="L104"/>
      <c r="M104"/>
      <c r="N104"/>
      <c r="O104"/>
    </row>
    <row r="105" spans="1:15" ht="14.25">
      <c r="A105" s="13" t="s">
        <v>229</v>
      </c>
      <c r="B105" s="24">
        <v>924</v>
      </c>
      <c r="C105" s="25">
        <v>2.6949854021624049E-3</v>
      </c>
      <c r="D105" s="24">
        <v>303</v>
      </c>
      <c r="E105" s="31">
        <v>46918437</v>
      </c>
      <c r="F105" s="31">
        <v>2784373.5</v>
      </c>
      <c r="G105" s="43">
        <v>1.1642948468383225E-3</v>
      </c>
      <c r="K105"/>
      <c r="L105"/>
      <c r="M105"/>
      <c r="N105"/>
      <c r="O105"/>
    </row>
    <row r="106" spans="1:15" ht="14.25">
      <c r="A106" s="28" t="s">
        <v>231</v>
      </c>
      <c r="B106" s="24">
        <v>1692</v>
      </c>
      <c r="C106" s="25">
        <v>4.9349732688947932E-3</v>
      </c>
      <c r="D106" s="24">
        <v>537</v>
      </c>
      <c r="E106" s="31">
        <v>97514502</v>
      </c>
      <c r="F106" s="31">
        <v>5842412.1900000004</v>
      </c>
      <c r="G106" s="43">
        <v>2.4430236841150796E-3</v>
      </c>
      <c r="K106"/>
      <c r="L106"/>
      <c r="M106"/>
      <c r="N106"/>
      <c r="O106"/>
    </row>
    <row r="107" spans="1:15" ht="14.25">
      <c r="B107" s="24"/>
      <c r="C107" s="24"/>
      <c r="D107" s="24"/>
      <c r="E107" s="24"/>
      <c r="F107" s="24"/>
      <c r="G107" s="24"/>
      <c r="K107"/>
      <c r="L107"/>
      <c r="M107"/>
      <c r="N107"/>
      <c r="O107"/>
    </row>
    <row r="108" spans="1:15" ht="14.25">
      <c r="A108" s="106" t="s">
        <v>247</v>
      </c>
      <c r="B108" s="22">
        <f>SUM(B8:B106)</f>
        <v>342859</v>
      </c>
      <c r="C108" s="43"/>
      <c r="D108" s="22">
        <f>SUM(D8:D106)</f>
        <v>109667</v>
      </c>
      <c r="E108" s="34">
        <f>SUM(E8:E106)</f>
        <v>40012648955</v>
      </c>
      <c r="F108" s="34">
        <f>SUM(F8:F106)</f>
        <v>2391467683.2600002</v>
      </c>
      <c r="G108" s="43"/>
      <c r="K108"/>
      <c r="L108"/>
      <c r="M108"/>
      <c r="N108"/>
      <c r="O108"/>
    </row>
    <row r="109" spans="1:15">
      <c r="K109"/>
      <c r="L109"/>
      <c r="M109"/>
      <c r="N109"/>
      <c r="O109"/>
    </row>
    <row r="120" spans="5:6" ht="14.25">
      <c r="E120" s="15"/>
      <c r="F120" s="15"/>
    </row>
    <row r="121" spans="5:6" ht="14.25">
      <c r="E121" s="15"/>
      <c r="F121" s="15"/>
    </row>
    <row r="122" spans="5:6" ht="14.25">
      <c r="E122" s="15"/>
      <c r="F122" s="15"/>
    </row>
    <row r="123" spans="5:6" ht="14.25">
      <c r="E123" s="15"/>
      <c r="F123" s="15"/>
    </row>
    <row r="124" spans="5:6" ht="14.25">
      <c r="E124" s="15"/>
      <c r="F124" s="15"/>
    </row>
  </sheetData>
  <mergeCells count="4">
    <mergeCell ref="A1:G1"/>
    <mergeCell ref="A2:G2"/>
    <mergeCell ref="A3:G3"/>
    <mergeCell ref="A5:G5"/>
  </mergeCells>
  <printOptions horizontalCentered="1"/>
  <pageMargins left="0.5" right="0.5" top="0.75" bottom="0.75" header="0.5" footer="0.5"/>
  <pageSetup scale="76" orientation="portrait" horizontalDpi="4294967292" verticalDpi="1200" r:id="rId1"/>
  <headerFooter alignWithMargins="0"/>
  <rowBreaks count="1" manualBreakCount="1">
    <brk id="56"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933"/>
  <sheetViews>
    <sheetView zoomScaleNormal="100" workbookViewId="0">
      <pane xSplit="1" ySplit="7" topLeftCell="B889" activePane="bottomRight" state="frozen"/>
      <selection activeCell="D116" sqref="D116"/>
      <selection pane="topRight" activeCell="D116" sqref="D116"/>
      <selection pane="bottomLeft" activeCell="D116" sqref="D116"/>
      <selection pane="bottomRight" activeCell="E919" sqref="E919"/>
    </sheetView>
  </sheetViews>
  <sheetFormatPr defaultRowHeight="14.25"/>
  <cols>
    <col min="1" max="2" width="20.7109375" style="6" customWidth="1"/>
    <col min="3" max="3" width="15.7109375" style="6" customWidth="1"/>
    <col min="4" max="5" width="18.7109375" style="6" customWidth="1"/>
    <col min="6" max="6" width="12.7109375" style="6" customWidth="1"/>
    <col min="7" max="256" width="9.140625" style="6"/>
    <col min="257" max="258" width="20.7109375" style="6" customWidth="1"/>
    <col min="259" max="259" width="15.7109375" style="6" customWidth="1"/>
    <col min="260" max="261" width="18.7109375" style="6" customWidth="1"/>
    <col min="262" max="262" width="15.7109375" style="6" customWidth="1"/>
    <col min="263" max="512" width="9.140625" style="6"/>
    <col min="513" max="514" width="20.7109375" style="6" customWidth="1"/>
    <col min="515" max="515" width="15.7109375" style="6" customWidth="1"/>
    <col min="516" max="517" width="18.7109375" style="6" customWidth="1"/>
    <col min="518" max="518" width="15.7109375" style="6" customWidth="1"/>
    <col min="519" max="768" width="9.140625" style="6"/>
    <col min="769" max="770" width="20.7109375" style="6" customWidth="1"/>
    <col min="771" max="771" width="15.7109375" style="6" customWidth="1"/>
    <col min="772" max="773" width="18.7109375" style="6" customWidth="1"/>
    <col min="774" max="774" width="15.7109375" style="6" customWidth="1"/>
    <col min="775" max="1024" width="9.140625" style="6"/>
    <col min="1025" max="1026" width="20.7109375" style="6" customWidth="1"/>
    <col min="1027" max="1027" width="15.7109375" style="6" customWidth="1"/>
    <col min="1028" max="1029" width="18.7109375" style="6" customWidth="1"/>
    <col min="1030" max="1030" width="15.7109375" style="6" customWidth="1"/>
    <col min="1031" max="1280" width="9.140625" style="6"/>
    <col min="1281" max="1282" width="20.7109375" style="6" customWidth="1"/>
    <col min="1283" max="1283" width="15.7109375" style="6" customWidth="1"/>
    <col min="1284" max="1285" width="18.7109375" style="6" customWidth="1"/>
    <col min="1286" max="1286" width="15.7109375" style="6" customWidth="1"/>
    <col min="1287" max="1536" width="9.140625" style="6"/>
    <col min="1537" max="1538" width="20.7109375" style="6" customWidth="1"/>
    <col min="1539" max="1539" width="15.7109375" style="6" customWidth="1"/>
    <col min="1540" max="1541" width="18.7109375" style="6" customWidth="1"/>
    <col min="1542" max="1542" width="15.7109375" style="6" customWidth="1"/>
    <col min="1543" max="1792" width="9.140625" style="6"/>
    <col min="1793" max="1794" width="20.7109375" style="6" customWidth="1"/>
    <col min="1795" max="1795" width="15.7109375" style="6" customWidth="1"/>
    <col min="1796" max="1797" width="18.7109375" style="6" customWidth="1"/>
    <col min="1798" max="1798" width="15.7109375" style="6" customWidth="1"/>
    <col min="1799" max="2048" width="9.140625" style="6"/>
    <col min="2049" max="2050" width="20.7109375" style="6" customWidth="1"/>
    <col min="2051" max="2051" width="15.7109375" style="6" customWidth="1"/>
    <col min="2052" max="2053" width="18.7109375" style="6" customWidth="1"/>
    <col min="2054" max="2054" width="15.7109375" style="6" customWidth="1"/>
    <col min="2055" max="2304" width="9.140625" style="6"/>
    <col min="2305" max="2306" width="20.7109375" style="6" customWidth="1"/>
    <col min="2307" max="2307" width="15.7109375" style="6" customWidth="1"/>
    <col min="2308" max="2309" width="18.7109375" style="6" customWidth="1"/>
    <col min="2310" max="2310" width="15.7109375" style="6" customWidth="1"/>
    <col min="2311" max="2560" width="9.140625" style="6"/>
    <col min="2561" max="2562" width="20.7109375" style="6" customWidth="1"/>
    <col min="2563" max="2563" width="15.7109375" style="6" customWidth="1"/>
    <col min="2564" max="2565" width="18.7109375" style="6" customWidth="1"/>
    <col min="2566" max="2566" width="15.7109375" style="6" customWidth="1"/>
    <col min="2567" max="2816" width="9.140625" style="6"/>
    <col min="2817" max="2818" width="20.7109375" style="6" customWidth="1"/>
    <col min="2819" max="2819" width="15.7109375" style="6" customWidth="1"/>
    <col min="2820" max="2821" width="18.7109375" style="6" customWidth="1"/>
    <col min="2822" max="2822" width="15.7109375" style="6" customWidth="1"/>
    <col min="2823" max="3072" width="9.140625" style="6"/>
    <col min="3073" max="3074" width="20.7109375" style="6" customWidth="1"/>
    <col min="3075" max="3075" width="15.7109375" style="6" customWidth="1"/>
    <col min="3076" max="3077" width="18.7109375" style="6" customWidth="1"/>
    <col min="3078" max="3078" width="15.7109375" style="6" customWidth="1"/>
    <col min="3079" max="3328" width="9.140625" style="6"/>
    <col min="3329" max="3330" width="20.7109375" style="6" customWidth="1"/>
    <col min="3331" max="3331" width="15.7109375" style="6" customWidth="1"/>
    <col min="3332" max="3333" width="18.7109375" style="6" customWidth="1"/>
    <col min="3334" max="3334" width="15.7109375" style="6" customWidth="1"/>
    <col min="3335" max="3584" width="9.140625" style="6"/>
    <col min="3585" max="3586" width="20.7109375" style="6" customWidth="1"/>
    <col min="3587" max="3587" width="15.7109375" style="6" customWidth="1"/>
    <col min="3588" max="3589" width="18.7109375" style="6" customWidth="1"/>
    <col min="3590" max="3590" width="15.7109375" style="6" customWidth="1"/>
    <col min="3591" max="3840" width="9.140625" style="6"/>
    <col min="3841" max="3842" width="20.7109375" style="6" customWidth="1"/>
    <col min="3843" max="3843" width="15.7109375" style="6" customWidth="1"/>
    <col min="3844" max="3845" width="18.7109375" style="6" customWidth="1"/>
    <col min="3846" max="3846" width="15.7109375" style="6" customWidth="1"/>
    <col min="3847" max="4096" width="9.140625" style="6"/>
    <col min="4097" max="4098" width="20.7109375" style="6" customWidth="1"/>
    <col min="4099" max="4099" width="15.7109375" style="6" customWidth="1"/>
    <col min="4100" max="4101" width="18.7109375" style="6" customWidth="1"/>
    <col min="4102" max="4102" width="15.7109375" style="6" customWidth="1"/>
    <col min="4103" max="4352" width="9.140625" style="6"/>
    <col min="4353" max="4354" width="20.7109375" style="6" customWidth="1"/>
    <col min="4355" max="4355" width="15.7109375" style="6" customWidth="1"/>
    <col min="4356" max="4357" width="18.7109375" style="6" customWidth="1"/>
    <col min="4358" max="4358" width="15.7109375" style="6" customWidth="1"/>
    <col min="4359" max="4608" width="9.140625" style="6"/>
    <col min="4609" max="4610" width="20.7109375" style="6" customWidth="1"/>
    <col min="4611" max="4611" width="15.7109375" style="6" customWidth="1"/>
    <col min="4612" max="4613" width="18.7109375" style="6" customWidth="1"/>
    <col min="4614" max="4614" width="15.7109375" style="6" customWidth="1"/>
    <col min="4615" max="4864" width="9.140625" style="6"/>
    <col min="4865" max="4866" width="20.7109375" style="6" customWidth="1"/>
    <col min="4867" max="4867" width="15.7109375" style="6" customWidth="1"/>
    <col min="4868" max="4869" width="18.7109375" style="6" customWidth="1"/>
    <col min="4870" max="4870" width="15.7109375" style="6" customWidth="1"/>
    <col min="4871" max="5120" width="9.140625" style="6"/>
    <col min="5121" max="5122" width="20.7109375" style="6" customWidth="1"/>
    <col min="5123" max="5123" width="15.7109375" style="6" customWidth="1"/>
    <col min="5124" max="5125" width="18.7109375" style="6" customWidth="1"/>
    <col min="5126" max="5126" width="15.7109375" style="6" customWidth="1"/>
    <col min="5127" max="5376" width="9.140625" style="6"/>
    <col min="5377" max="5378" width="20.7109375" style="6" customWidth="1"/>
    <col min="5379" max="5379" width="15.7109375" style="6" customWidth="1"/>
    <col min="5380" max="5381" width="18.7109375" style="6" customWidth="1"/>
    <col min="5382" max="5382" width="15.7109375" style="6" customWidth="1"/>
    <col min="5383" max="5632" width="9.140625" style="6"/>
    <col min="5633" max="5634" width="20.7109375" style="6" customWidth="1"/>
    <col min="5635" max="5635" width="15.7109375" style="6" customWidth="1"/>
    <col min="5636" max="5637" width="18.7109375" style="6" customWidth="1"/>
    <col min="5638" max="5638" width="15.7109375" style="6" customWidth="1"/>
    <col min="5639" max="5888" width="9.140625" style="6"/>
    <col min="5889" max="5890" width="20.7109375" style="6" customWidth="1"/>
    <col min="5891" max="5891" width="15.7109375" style="6" customWidth="1"/>
    <col min="5892" max="5893" width="18.7109375" style="6" customWidth="1"/>
    <col min="5894" max="5894" width="15.7109375" style="6" customWidth="1"/>
    <col min="5895" max="6144" width="9.140625" style="6"/>
    <col min="6145" max="6146" width="20.7109375" style="6" customWidth="1"/>
    <col min="6147" max="6147" width="15.7109375" style="6" customWidth="1"/>
    <col min="6148" max="6149" width="18.7109375" style="6" customWidth="1"/>
    <col min="6150" max="6150" width="15.7109375" style="6" customWidth="1"/>
    <col min="6151" max="6400" width="9.140625" style="6"/>
    <col min="6401" max="6402" width="20.7109375" style="6" customWidth="1"/>
    <col min="6403" max="6403" width="15.7109375" style="6" customWidth="1"/>
    <col min="6404" max="6405" width="18.7109375" style="6" customWidth="1"/>
    <col min="6406" max="6406" width="15.7109375" style="6" customWidth="1"/>
    <col min="6407" max="6656" width="9.140625" style="6"/>
    <col min="6657" max="6658" width="20.7109375" style="6" customWidth="1"/>
    <col min="6659" max="6659" width="15.7109375" style="6" customWidth="1"/>
    <col min="6660" max="6661" width="18.7109375" style="6" customWidth="1"/>
    <col min="6662" max="6662" width="15.7109375" style="6" customWidth="1"/>
    <col min="6663" max="6912" width="9.140625" style="6"/>
    <col min="6913" max="6914" width="20.7109375" style="6" customWidth="1"/>
    <col min="6915" max="6915" width="15.7109375" style="6" customWidth="1"/>
    <col min="6916" max="6917" width="18.7109375" style="6" customWidth="1"/>
    <col min="6918" max="6918" width="15.7109375" style="6" customWidth="1"/>
    <col min="6919" max="7168" width="9.140625" style="6"/>
    <col min="7169" max="7170" width="20.7109375" style="6" customWidth="1"/>
    <col min="7171" max="7171" width="15.7109375" style="6" customWidth="1"/>
    <col min="7172" max="7173" width="18.7109375" style="6" customWidth="1"/>
    <col min="7174" max="7174" width="15.7109375" style="6" customWidth="1"/>
    <col min="7175" max="7424" width="9.140625" style="6"/>
    <col min="7425" max="7426" width="20.7109375" style="6" customWidth="1"/>
    <col min="7427" max="7427" width="15.7109375" style="6" customWidth="1"/>
    <col min="7428" max="7429" width="18.7109375" style="6" customWidth="1"/>
    <col min="7430" max="7430" width="15.7109375" style="6" customWidth="1"/>
    <col min="7431" max="7680" width="9.140625" style="6"/>
    <col min="7681" max="7682" width="20.7109375" style="6" customWidth="1"/>
    <col min="7683" max="7683" width="15.7109375" style="6" customWidth="1"/>
    <col min="7684" max="7685" width="18.7109375" style="6" customWidth="1"/>
    <col min="7686" max="7686" width="15.7109375" style="6" customWidth="1"/>
    <col min="7687" max="7936" width="9.140625" style="6"/>
    <col min="7937" max="7938" width="20.7109375" style="6" customWidth="1"/>
    <col min="7939" max="7939" width="15.7109375" style="6" customWidth="1"/>
    <col min="7940" max="7941" width="18.7109375" style="6" customWidth="1"/>
    <col min="7942" max="7942" width="15.7109375" style="6" customWidth="1"/>
    <col min="7943" max="8192" width="9.140625" style="6"/>
    <col min="8193" max="8194" width="20.7109375" style="6" customWidth="1"/>
    <col min="8195" max="8195" width="15.7109375" style="6" customWidth="1"/>
    <col min="8196" max="8197" width="18.7109375" style="6" customWidth="1"/>
    <col min="8198" max="8198" width="15.7109375" style="6" customWidth="1"/>
    <col min="8199" max="8448" width="9.140625" style="6"/>
    <col min="8449" max="8450" width="20.7109375" style="6" customWidth="1"/>
    <col min="8451" max="8451" width="15.7109375" style="6" customWidth="1"/>
    <col min="8452" max="8453" width="18.7109375" style="6" customWidth="1"/>
    <col min="8454" max="8454" width="15.7109375" style="6" customWidth="1"/>
    <col min="8455" max="8704" width="9.140625" style="6"/>
    <col min="8705" max="8706" width="20.7109375" style="6" customWidth="1"/>
    <col min="8707" max="8707" width="15.7109375" style="6" customWidth="1"/>
    <col min="8708" max="8709" width="18.7109375" style="6" customWidth="1"/>
    <col min="8710" max="8710" width="15.7109375" style="6" customWidth="1"/>
    <col min="8711" max="8960" width="9.140625" style="6"/>
    <col min="8961" max="8962" width="20.7109375" style="6" customWidth="1"/>
    <col min="8963" max="8963" width="15.7109375" style="6" customWidth="1"/>
    <col min="8964" max="8965" width="18.7109375" style="6" customWidth="1"/>
    <col min="8966" max="8966" width="15.7109375" style="6" customWidth="1"/>
    <col min="8967" max="9216" width="9.140625" style="6"/>
    <col min="9217" max="9218" width="20.7109375" style="6" customWidth="1"/>
    <col min="9219" max="9219" width="15.7109375" style="6" customWidth="1"/>
    <col min="9220" max="9221" width="18.7109375" style="6" customWidth="1"/>
    <col min="9222" max="9222" width="15.7109375" style="6" customWidth="1"/>
    <col min="9223" max="9472" width="9.140625" style="6"/>
    <col min="9473" max="9474" width="20.7109375" style="6" customWidth="1"/>
    <col min="9475" max="9475" width="15.7109375" style="6" customWidth="1"/>
    <col min="9476" max="9477" width="18.7109375" style="6" customWidth="1"/>
    <col min="9478" max="9478" width="15.7109375" style="6" customWidth="1"/>
    <col min="9479" max="9728" width="9.140625" style="6"/>
    <col min="9729" max="9730" width="20.7109375" style="6" customWidth="1"/>
    <col min="9731" max="9731" width="15.7109375" style="6" customWidth="1"/>
    <col min="9732" max="9733" width="18.7109375" style="6" customWidth="1"/>
    <col min="9734" max="9734" width="15.7109375" style="6" customWidth="1"/>
    <col min="9735" max="9984" width="9.140625" style="6"/>
    <col min="9985" max="9986" width="20.7109375" style="6" customWidth="1"/>
    <col min="9987" max="9987" width="15.7109375" style="6" customWidth="1"/>
    <col min="9988" max="9989" width="18.7109375" style="6" customWidth="1"/>
    <col min="9990" max="9990" width="15.7109375" style="6" customWidth="1"/>
    <col min="9991" max="10240" width="9.140625" style="6"/>
    <col min="10241" max="10242" width="20.7109375" style="6" customWidth="1"/>
    <col min="10243" max="10243" width="15.7109375" style="6" customWidth="1"/>
    <col min="10244" max="10245" width="18.7109375" style="6" customWidth="1"/>
    <col min="10246" max="10246" width="15.7109375" style="6" customWidth="1"/>
    <col min="10247" max="10496" width="9.140625" style="6"/>
    <col min="10497" max="10498" width="20.7109375" style="6" customWidth="1"/>
    <col min="10499" max="10499" width="15.7109375" style="6" customWidth="1"/>
    <col min="10500" max="10501" width="18.7109375" style="6" customWidth="1"/>
    <col min="10502" max="10502" width="15.7109375" style="6" customWidth="1"/>
    <col min="10503" max="10752" width="9.140625" style="6"/>
    <col min="10753" max="10754" width="20.7109375" style="6" customWidth="1"/>
    <col min="10755" max="10755" width="15.7109375" style="6" customWidth="1"/>
    <col min="10756" max="10757" width="18.7109375" style="6" customWidth="1"/>
    <col min="10758" max="10758" width="15.7109375" style="6" customWidth="1"/>
    <col min="10759" max="11008" width="9.140625" style="6"/>
    <col min="11009" max="11010" width="20.7109375" style="6" customWidth="1"/>
    <col min="11011" max="11011" width="15.7109375" style="6" customWidth="1"/>
    <col min="11012" max="11013" width="18.7109375" style="6" customWidth="1"/>
    <col min="11014" max="11014" width="15.7109375" style="6" customWidth="1"/>
    <col min="11015" max="11264" width="9.140625" style="6"/>
    <col min="11265" max="11266" width="20.7109375" style="6" customWidth="1"/>
    <col min="11267" max="11267" width="15.7109375" style="6" customWidth="1"/>
    <col min="11268" max="11269" width="18.7109375" style="6" customWidth="1"/>
    <col min="11270" max="11270" width="15.7109375" style="6" customWidth="1"/>
    <col min="11271" max="11520" width="9.140625" style="6"/>
    <col min="11521" max="11522" width="20.7109375" style="6" customWidth="1"/>
    <col min="11523" max="11523" width="15.7109375" style="6" customWidth="1"/>
    <col min="11524" max="11525" width="18.7109375" style="6" customWidth="1"/>
    <col min="11526" max="11526" width="15.7109375" style="6" customWidth="1"/>
    <col min="11527" max="11776" width="9.140625" style="6"/>
    <col min="11777" max="11778" width="20.7109375" style="6" customWidth="1"/>
    <col min="11779" max="11779" width="15.7109375" style="6" customWidth="1"/>
    <col min="11780" max="11781" width="18.7109375" style="6" customWidth="1"/>
    <col min="11782" max="11782" width="15.7109375" style="6" customWidth="1"/>
    <col min="11783" max="12032" width="9.140625" style="6"/>
    <col min="12033" max="12034" width="20.7109375" style="6" customWidth="1"/>
    <col min="12035" max="12035" width="15.7109375" style="6" customWidth="1"/>
    <col min="12036" max="12037" width="18.7109375" style="6" customWidth="1"/>
    <col min="12038" max="12038" width="15.7109375" style="6" customWidth="1"/>
    <col min="12039" max="12288" width="9.140625" style="6"/>
    <col min="12289" max="12290" width="20.7109375" style="6" customWidth="1"/>
    <col min="12291" max="12291" width="15.7109375" style="6" customWidth="1"/>
    <col min="12292" max="12293" width="18.7109375" style="6" customWidth="1"/>
    <col min="12294" max="12294" width="15.7109375" style="6" customWidth="1"/>
    <col min="12295" max="12544" width="9.140625" style="6"/>
    <col min="12545" max="12546" width="20.7109375" style="6" customWidth="1"/>
    <col min="12547" max="12547" width="15.7109375" style="6" customWidth="1"/>
    <col min="12548" max="12549" width="18.7109375" style="6" customWidth="1"/>
    <col min="12550" max="12550" width="15.7109375" style="6" customWidth="1"/>
    <col min="12551" max="12800" width="9.140625" style="6"/>
    <col min="12801" max="12802" width="20.7109375" style="6" customWidth="1"/>
    <col min="12803" max="12803" width="15.7109375" style="6" customWidth="1"/>
    <col min="12804" max="12805" width="18.7109375" style="6" customWidth="1"/>
    <col min="12806" max="12806" width="15.7109375" style="6" customWidth="1"/>
    <col min="12807" max="13056" width="9.140625" style="6"/>
    <col min="13057" max="13058" width="20.7109375" style="6" customWidth="1"/>
    <col min="13059" max="13059" width="15.7109375" style="6" customWidth="1"/>
    <col min="13060" max="13061" width="18.7109375" style="6" customWidth="1"/>
    <col min="13062" max="13062" width="15.7109375" style="6" customWidth="1"/>
    <col min="13063" max="13312" width="9.140625" style="6"/>
    <col min="13313" max="13314" width="20.7109375" style="6" customWidth="1"/>
    <col min="13315" max="13315" width="15.7109375" style="6" customWidth="1"/>
    <col min="13316" max="13317" width="18.7109375" style="6" customWidth="1"/>
    <col min="13318" max="13318" width="15.7109375" style="6" customWidth="1"/>
    <col min="13319" max="13568" width="9.140625" style="6"/>
    <col min="13569" max="13570" width="20.7109375" style="6" customWidth="1"/>
    <col min="13571" max="13571" width="15.7109375" style="6" customWidth="1"/>
    <col min="13572" max="13573" width="18.7109375" style="6" customWidth="1"/>
    <col min="13574" max="13574" width="15.7109375" style="6" customWidth="1"/>
    <col min="13575" max="13824" width="9.140625" style="6"/>
    <col min="13825" max="13826" width="20.7109375" style="6" customWidth="1"/>
    <col min="13827" max="13827" width="15.7109375" style="6" customWidth="1"/>
    <col min="13828" max="13829" width="18.7109375" style="6" customWidth="1"/>
    <col min="13830" max="13830" width="15.7109375" style="6" customWidth="1"/>
    <col min="13831" max="14080" width="9.140625" style="6"/>
    <col min="14081" max="14082" width="20.7109375" style="6" customWidth="1"/>
    <col min="14083" max="14083" width="15.7109375" style="6" customWidth="1"/>
    <col min="14084" max="14085" width="18.7109375" style="6" customWidth="1"/>
    <col min="14086" max="14086" width="15.7109375" style="6" customWidth="1"/>
    <col min="14087" max="14336" width="9.140625" style="6"/>
    <col min="14337" max="14338" width="20.7109375" style="6" customWidth="1"/>
    <col min="14339" max="14339" width="15.7109375" style="6" customWidth="1"/>
    <col min="14340" max="14341" width="18.7109375" style="6" customWidth="1"/>
    <col min="14342" max="14342" width="15.7109375" style="6" customWidth="1"/>
    <col min="14343" max="14592" width="9.140625" style="6"/>
    <col min="14593" max="14594" width="20.7109375" style="6" customWidth="1"/>
    <col min="14595" max="14595" width="15.7109375" style="6" customWidth="1"/>
    <col min="14596" max="14597" width="18.7109375" style="6" customWidth="1"/>
    <col min="14598" max="14598" width="15.7109375" style="6" customWidth="1"/>
    <col min="14599" max="14848" width="9.140625" style="6"/>
    <col min="14849" max="14850" width="20.7109375" style="6" customWidth="1"/>
    <col min="14851" max="14851" width="15.7109375" style="6" customWidth="1"/>
    <col min="14852" max="14853" width="18.7109375" style="6" customWidth="1"/>
    <col min="14854" max="14854" width="15.7109375" style="6" customWidth="1"/>
    <col min="14855" max="15104" width="9.140625" style="6"/>
    <col min="15105" max="15106" width="20.7109375" style="6" customWidth="1"/>
    <col min="15107" max="15107" width="15.7109375" style="6" customWidth="1"/>
    <col min="15108" max="15109" width="18.7109375" style="6" customWidth="1"/>
    <col min="15110" max="15110" width="15.7109375" style="6" customWidth="1"/>
    <col min="15111" max="15360" width="9.140625" style="6"/>
    <col min="15361" max="15362" width="20.7109375" style="6" customWidth="1"/>
    <col min="15363" max="15363" width="15.7109375" style="6" customWidth="1"/>
    <col min="15364" max="15365" width="18.7109375" style="6" customWidth="1"/>
    <col min="15366" max="15366" width="15.7109375" style="6" customWidth="1"/>
    <col min="15367" max="15616" width="9.140625" style="6"/>
    <col min="15617" max="15618" width="20.7109375" style="6" customWidth="1"/>
    <col min="15619" max="15619" width="15.7109375" style="6" customWidth="1"/>
    <col min="15620" max="15621" width="18.7109375" style="6" customWidth="1"/>
    <col min="15622" max="15622" width="15.7109375" style="6" customWidth="1"/>
    <col min="15623" max="15872" width="9.140625" style="6"/>
    <col min="15873" max="15874" width="20.7109375" style="6" customWidth="1"/>
    <col min="15875" max="15875" width="15.7109375" style="6" customWidth="1"/>
    <col min="15876" max="15877" width="18.7109375" style="6" customWidth="1"/>
    <col min="15878" max="15878" width="15.7109375" style="6" customWidth="1"/>
    <col min="15879" max="16128" width="9.140625" style="6"/>
    <col min="16129" max="16130" width="20.7109375" style="6" customWidth="1"/>
    <col min="16131" max="16131" width="15.7109375" style="6" customWidth="1"/>
    <col min="16132" max="16133" width="18.7109375" style="6" customWidth="1"/>
    <col min="16134" max="16134" width="15.7109375" style="6" customWidth="1"/>
    <col min="16135" max="16384" width="9.140625" style="6"/>
  </cols>
  <sheetData>
    <row r="1" spans="1:7" s="13" customFormat="1" ht="15">
      <c r="A1" s="168" t="s">
        <v>864</v>
      </c>
      <c r="B1" s="168"/>
      <c r="C1" s="168"/>
      <c r="D1" s="168"/>
      <c r="E1" s="168"/>
      <c r="F1" s="168"/>
    </row>
    <row r="2" spans="1:7" s="13" customFormat="1" ht="15">
      <c r="A2" s="168" t="s">
        <v>951</v>
      </c>
      <c r="B2" s="168"/>
      <c r="C2" s="168"/>
      <c r="D2" s="168"/>
      <c r="E2" s="168"/>
      <c r="F2" s="168"/>
    </row>
    <row r="3" spans="1:7" s="13" customFormat="1" ht="15">
      <c r="A3" s="168" t="s">
        <v>953</v>
      </c>
      <c r="B3" s="168"/>
      <c r="C3" s="168"/>
      <c r="D3" s="168"/>
      <c r="E3" s="168"/>
      <c r="F3" s="168"/>
    </row>
    <row r="4" spans="1:7" s="13" customFormat="1" ht="4.5" customHeight="1">
      <c r="A4" s="135"/>
      <c r="B4" s="135"/>
      <c r="C4" s="135"/>
      <c r="D4" s="135"/>
      <c r="E4" s="135"/>
      <c r="F4" s="135"/>
    </row>
    <row r="5" spans="1:7" s="13" customFormat="1" ht="87.75" customHeight="1">
      <c r="A5" s="169" t="s">
        <v>1033</v>
      </c>
      <c r="B5" s="169"/>
      <c r="C5" s="169"/>
      <c r="D5" s="169"/>
      <c r="E5" s="169"/>
      <c r="F5" s="169"/>
      <c r="G5" s="121"/>
    </row>
    <row r="6" spans="1:7" s="13" customFormat="1" ht="3.75" customHeight="1"/>
    <row r="7" spans="1:7" s="13" customFormat="1" ht="30">
      <c r="A7" s="14" t="s">
        <v>857</v>
      </c>
      <c r="B7" s="14" t="s">
        <v>858</v>
      </c>
      <c r="C7" s="46" t="s">
        <v>248</v>
      </c>
      <c r="D7" s="36" t="s">
        <v>147</v>
      </c>
      <c r="E7" s="36" t="s">
        <v>148</v>
      </c>
      <c r="F7" s="37" t="s">
        <v>249</v>
      </c>
    </row>
    <row r="8" spans="1:7">
      <c r="A8" s="150" t="s">
        <v>24</v>
      </c>
      <c r="B8" s="150" t="s">
        <v>252</v>
      </c>
      <c r="C8" s="151">
        <v>435</v>
      </c>
      <c r="D8" s="30">
        <v>29272221</v>
      </c>
      <c r="E8" s="30">
        <v>1754116.49</v>
      </c>
      <c r="F8" s="147">
        <f>E8/E$916</f>
        <v>7.3348952288948511E-4</v>
      </c>
    </row>
    <row r="9" spans="1:7">
      <c r="A9" s="150" t="s">
        <v>24</v>
      </c>
      <c r="B9" s="150" t="s">
        <v>24</v>
      </c>
      <c r="C9" s="151">
        <v>205</v>
      </c>
      <c r="D9" s="30">
        <v>11223336</v>
      </c>
      <c r="E9" s="30">
        <v>673400.16</v>
      </c>
      <c r="F9" s="147">
        <f t="shared" ref="F9:F72" si="0">E9/E$916</f>
        <v>2.8158446995279259E-4</v>
      </c>
    </row>
    <row r="10" spans="1:7">
      <c r="A10" s="150" t="s">
        <v>24</v>
      </c>
      <c r="B10" s="150" t="s">
        <v>130</v>
      </c>
      <c r="C10" s="151">
        <v>154</v>
      </c>
      <c r="D10" s="30">
        <v>19338188</v>
      </c>
      <c r="E10" s="30">
        <v>1155703.22</v>
      </c>
      <c r="F10" s="147">
        <f t="shared" si="0"/>
        <v>4.83261065198493E-4</v>
      </c>
    </row>
    <row r="11" spans="1:7">
      <c r="A11" s="150" t="s">
        <v>24</v>
      </c>
      <c r="B11" s="150" t="s">
        <v>253</v>
      </c>
      <c r="C11" s="151">
        <v>145</v>
      </c>
      <c r="D11" s="30">
        <v>3447708</v>
      </c>
      <c r="E11" s="30">
        <v>206862.48</v>
      </c>
      <c r="F11" s="147">
        <f t="shared" si="0"/>
        <v>8.6500219696888925E-5</v>
      </c>
    </row>
    <row r="12" spans="1:7">
      <c r="A12" s="150" t="s">
        <v>24</v>
      </c>
      <c r="B12" s="150" t="s">
        <v>254</v>
      </c>
      <c r="C12" s="151">
        <v>63</v>
      </c>
      <c r="D12" s="30">
        <v>1535124</v>
      </c>
      <c r="E12" s="30">
        <v>92107.44</v>
      </c>
      <c r="F12" s="147">
        <f t="shared" si="0"/>
        <v>3.8515026000452164E-5</v>
      </c>
    </row>
    <row r="13" spans="1:7">
      <c r="A13" s="150" t="s">
        <v>24</v>
      </c>
      <c r="B13" s="150" t="s">
        <v>255</v>
      </c>
      <c r="C13" s="151">
        <v>47</v>
      </c>
      <c r="D13" s="30">
        <v>978901</v>
      </c>
      <c r="E13" s="30">
        <v>58734.06</v>
      </c>
      <c r="F13" s="147">
        <f t="shared" si="0"/>
        <v>2.4559838467034989E-5</v>
      </c>
    </row>
    <row r="14" spans="1:7">
      <c r="A14" s="150" t="s">
        <v>24</v>
      </c>
      <c r="B14" s="150" t="s">
        <v>256</v>
      </c>
      <c r="C14" s="151">
        <v>82</v>
      </c>
      <c r="D14" s="30">
        <v>9322375</v>
      </c>
      <c r="E14" s="30">
        <v>538042.05000000005</v>
      </c>
      <c r="F14" s="147">
        <f t="shared" si="0"/>
        <v>2.2498403543825106E-4</v>
      </c>
    </row>
    <row r="15" spans="1:7">
      <c r="A15" s="150" t="s">
        <v>150</v>
      </c>
      <c r="B15" s="150" t="s">
        <v>257</v>
      </c>
      <c r="C15" s="151">
        <v>514</v>
      </c>
      <c r="D15" s="30">
        <v>31574633</v>
      </c>
      <c r="E15" s="30">
        <v>1893542.97</v>
      </c>
      <c r="F15" s="147">
        <f t="shared" si="0"/>
        <v>7.9179115956890564E-4</v>
      </c>
    </row>
    <row r="16" spans="1:7">
      <c r="A16" s="150" t="s">
        <v>150</v>
      </c>
      <c r="B16" s="150" t="s">
        <v>963</v>
      </c>
      <c r="C16" s="151">
        <v>34</v>
      </c>
      <c r="D16" s="30">
        <v>591756</v>
      </c>
      <c r="E16" s="30">
        <v>35505.360000000001</v>
      </c>
      <c r="F16" s="147">
        <f t="shared" si="0"/>
        <v>1.484668191359367E-5</v>
      </c>
    </row>
    <row r="17" spans="1:6">
      <c r="A17" s="150" t="s">
        <v>150</v>
      </c>
      <c r="B17" s="150" t="s">
        <v>256</v>
      </c>
      <c r="C17" s="151">
        <v>93</v>
      </c>
      <c r="D17" s="30">
        <v>812927</v>
      </c>
      <c r="E17" s="30">
        <v>46592.05</v>
      </c>
      <c r="F17" s="147">
        <f t="shared" si="0"/>
        <v>1.9482617442894594E-5</v>
      </c>
    </row>
    <row r="18" spans="1:6">
      <c r="A18" s="150" t="s">
        <v>152</v>
      </c>
      <c r="B18" s="150" t="s">
        <v>258</v>
      </c>
      <c r="C18" s="151">
        <v>980</v>
      </c>
      <c r="D18" s="30">
        <v>63918215</v>
      </c>
      <c r="E18" s="30">
        <v>3829826.23</v>
      </c>
      <c r="F18" s="147">
        <f t="shared" si="0"/>
        <v>1.6014543105927564E-3</v>
      </c>
    </row>
    <row r="19" spans="1:6">
      <c r="A19" s="150" t="s">
        <v>152</v>
      </c>
      <c r="B19" s="150" t="s">
        <v>237</v>
      </c>
      <c r="C19" s="151">
        <v>380</v>
      </c>
      <c r="D19" s="30">
        <v>15931635</v>
      </c>
      <c r="E19" s="30">
        <v>954055.01</v>
      </c>
      <c r="F19" s="147">
        <f t="shared" si="0"/>
        <v>3.9894120948331257E-4</v>
      </c>
    </row>
    <row r="20" spans="1:6">
      <c r="A20" s="148" t="s">
        <v>152</v>
      </c>
      <c r="B20" s="148" t="s">
        <v>259</v>
      </c>
      <c r="C20" s="149">
        <v>281</v>
      </c>
      <c r="D20" s="16">
        <v>15628544</v>
      </c>
      <c r="E20" s="16">
        <v>937712.64000000001</v>
      </c>
      <c r="F20" s="147">
        <f t="shared" si="0"/>
        <v>3.9210759424594406E-4</v>
      </c>
    </row>
    <row r="21" spans="1:6">
      <c r="A21" s="148" t="s">
        <v>152</v>
      </c>
      <c r="B21" s="148" t="s">
        <v>261</v>
      </c>
      <c r="C21" s="149">
        <v>129</v>
      </c>
      <c r="D21" s="16">
        <v>1952586</v>
      </c>
      <c r="E21" s="16">
        <v>116710.17</v>
      </c>
      <c r="F21" s="147">
        <f t="shared" si="0"/>
        <v>4.8802737673169413E-5</v>
      </c>
    </row>
    <row r="22" spans="1:6">
      <c r="A22" s="148" t="s">
        <v>152</v>
      </c>
      <c r="B22" s="148" t="s">
        <v>260</v>
      </c>
      <c r="C22" s="149">
        <v>120</v>
      </c>
      <c r="D22" s="16">
        <v>1992130</v>
      </c>
      <c r="E22" s="16">
        <v>119109.57</v>
      </c>
      <c r="F22" s="147">
        <f t="shared" si="0"/>
        <v>4.9806054597247266E-5</v>
      </c>
    </row>
    <row r="23" spans="1:6">
      <c r="A23" s="148" t="s">
        <v>152</v>
      </c>
      <c r="B23" s="148" t="s">
        <v>262</v>
      </c>
      <c r="C23" s="149">
        <v>39</v>
      </c>
      <c r="D23" s="16">
        <v>296712</v>
      </c>
      <c r="E23" s="16">
        <v>17802.72</v>
      </c>
      <c r="F23" s="147">
        <f t="shared" si="0"/>
        <v>7.4442653457610998E-6</v>
      </c>
    </row>
    <row r="24" spans="1:6">
      <c r="A24" s="148" t="s">
        <v>152</v>
      </c>
      <c r="B24" s="148" t="s">
        <v>256</v>
      </c>
      <c r="C24" s="149">
        <v>163</v>
      </c>
      <c r="D24" s="16">
        <v>8335509</v>
      </c>
      <c r="E24" s="16">
        <v>438402.37</v>
      </c>
      <c r="F24" s="147">
        <f t="shared" si="0"/>
        <v>1.8331937875170397E-4</v>
      </c>
    </row>
    <row r="25" spans="1:6">
      <c r="A25" s="148" t="s">
        <v>153</v>
      </c>
      <c r="B25" s="148" t="s">
        <v>44</v>
      </c>
      <c r="C25" s="149">
        <v>1088</v>
      </c>
      <c r="D25" s="16">
        <v>108321471</v>
      </c>
      <c r="E25" s="16">
        <v>6486346.1799999997</v>
      </c>
      <c r="F25" s="147">
        <f t="shared" si="0"/>
        <v>2.7122867791204873E-3</v>
      </c>
    </row>
    <row r="26" spans="1:6">
      <c r="A26" s="148" t="s">
        <v>153</v>
      </c>
      <c r="B26" s="148" t="s">
        <v>263</v>
      </c>
      <c r="C26" s="149">
        <v>189</v>
      </c>
      <c r="D26" s="16">
        <v>6049642</v>
      </c>
      <c r="E26" s="16">
        <v>362978.52</v>
      </c>
      <c r="F26" s="147">
        <f t="shared" si="0"/>
        <v>1.5178065024286469E-4</v>
      </c>
    </row>
    <row r="27" spans="1:6">
      <c r="A27" s="148" t="s">
        <v>153</v>
      </c>
      <c r="B27" s="148" t="s">
        <v>264</v>
      </c>
      <c r="C27" s="149">
        <v>111</v>
      </c>
      <c r="D27" s="16">
        <v>1067475</v>
      </c>
      <c r="E27" s="16">
        <v>64048.5</v>
      </c>
      <c r="F27" s="147">
        <f t="shared" si="0"/>
        <v>2.6782088860465127E-5</v>
      </c>
    </row>
    <row r="28" spans="1:6">
      <c r="A28" s="148" t="s">
        <v>153</v>
      </c>
      <c r="B28" s="148" t="s">
        <v>265</v>
      </c>
      <c r="C28" s="149">
        <v>57</v>
      </c>
      <c r="D28" s="16">
        <v>1326733</v>
      </c>
      <c r="E28" s="16">
        <v>79603.98</v>
      </c>
      <c r="F28" s="147">
        <f t="shared" si="0"/>
        <v>3.3286663481684801E-5</v>
      </c>
    </row>
    <row r="29" spans="1:6">
      <c r="A29" s="148" t="s">
        <v>153</v>
      </c>
      <c r="B29" s="148" t="s">
        <v>936</v>
      </c>
      <c r="C29" s="149">
        <v>35</v>
      </c>
      <c r="D29" s="16">
        <v>134454</v>
      </c>
      <c r="E29" s="16">
        <v>7967.81</v>
      </c>
      <c r="F29" s="147">
        <f t="shared" si="0"/>
        <v>3.3317657001069918E-6</v>
      </c>
    </row>
    <row r="30" spans="1:6">
      <c r="A30" s="148" t="s">
        <v>153</v>
      </c>
      <c r="B30" s="148" t="s">
        <v>964</v>
      </c>
      <c r="C30" s="149">
        <v>33</v>
      </c>
      <c r="D30" s="16">
        <v>1824705</v>
      </c>
      <c r="E30" s="16">
        <v>109482.3</v>
      </c>
      <c r="F30" s="147">
        <f t="shared" si="0"/>
        <v>4.5780380293810181E-5</v>
      </c>
    </row>
    <row r="31" spans="1:6">
      <c r="A31" s="148" t="s">
        <v>153</v>
      </c>
      <c r="B31" s="148" t="s">
        <v>256</v>
      </c>
      <c r="C31" s="149">
        <v>155</v>
      </c>
      <c r="D31" s="16">
        <v>3699510</v>
      </c>
      <c r="E31" s="16">
        <v>193189.89</v>
      </c>
      <c r="F31" s="147">
        <f t="shared" si="0"/>
        <v>8.0782981661139353E-5</v>
      </c>
    </row>
    <row r="32" spans="1:6">
      <c r="A32" s="148" t="s">
        <v>155</v>
      </c>
      <c r="B32" s="148" t="s">
        <v>155</v>
      </c>
      <c r="C32" s="149">
        <v>531</v>
      </c>
      <c r="D32" s="16">
        <v>31195718</v>
      </c>
      <c r="E32" s="16">
        <v>1869482.4</v>
      </c>
      <c r="F32" s="147">
        <f t="shared" si="0"/>
        <v>7.8173015386582992E-4</v>
      </c>
    </row>
    <row r="33" spans="1:6">
      <c r="A33" s="148" t="s">
        <v>155</v>
      </c>
      <c r="B33" s="148" t="s">
        <v>266</v>
      </c>
      <c r="C33" s="149">
        <v>144</v>
      </c>
      <c r="D33" s="16">
        <v>4629641</v>
      </c>
      <c r="E33" s="16">
        <v>277778.46000000002</v>
      </c>
      <c r="F33" s="147">
        <f t="shared" si="0"/>
        <v>1.1615396768453841E-4</v>
      </c>
    </row>
    <row r="34" spans="1:6">
      <c r="A34" s="148" t="s">
        <v>155</v>
      </c>
      <c r="B34" s="148" t="s">
        <v>923</v>
      </c>
      <c r="C34" s="149">
        <v>44</v>
      </c>
      <c r="D34" s="16">
        <v>887392</v>
      </c>
      <c r="E34" s="16">
        <v>53243.519999999997</v>
      </c>
      <c r="F34" s="147">
        <f t="shared" si="0"/>
        <v>2.2263951285103509E-5</v>
      </c>
    </row>
    <row r="35" spans="1:6">
      <c r="A35" s="148" t="s">
        <v>155</v>
      </c>
      <c r="B35" s="148" t="s">
        <v>965</v>
      </c>
      <c r="C35" s="149">
        <v>33</v>
      </c>
      <c r="D35" s="16">
        <v>228741</v>
      </c>
      <c r="E35" s="16">
        <v>13724.46</v>
      </c>
      <c r="F35" s="147">
        <f t="shared" si="0"/>
        <v>5.7389276451735668E-6</v>
      </c>
    </row>
    <row r="36" spans="1:6">
      <c r="A36" s="148" t="s">
        <v>155</v>
      </c>
      <c r="B36" s="148" t="s">
        <v>256</v>
      </c>
      <c r="C36" s="149">
        <v>85</v>
      </c>
      <c r="D36" s="16">
        <v>1845978</v>
      </c>
      <c r="E36" s="16">
        <v>109607.07</v>
      </c>
      <c r="F36" s="147">
        <f t="shared" si="0"/>
        <v>4.5832553275646141E-5</v>
      </c>
    </row>
    <row r="37" spans="1:6">
      <c r="A37" s="148" t="s">
        <v>157</v>
      </c>
      <c r="B37" s="148" t="s">
        <v>267</v>
      </c>
      <c r="C37" s="149">
        <v>942</v>
      </c>
      <c r="D37" s="16">
        <v>53292296</v>
      </c>
      <c r="E37" s="16">
        <v>3192713.14</v>
      </c>
      <c r="F37" s="147">
        <f t="shared" si="0"/>
        <v>1.3350433971358368E-3</v>
      </c>
    </row>
    <row r="38" spans="1:6">
      <c r="A38" s="148" t="s">
        <v>157</v>
      </c>
      <c r="B38" s="148" t="s">
        <v>268</v>
      </c>
      <c r="C38" s="149">
        <v>392</v>
      </c>
      <c r="D38" s="16">
        <v>16362061</v>
      </c>
      <c r="E38" s="16">
        <v>981723.66</v>
      </c>
      <c r="F38" s="147">
        <f t="shared" si="0"/>
        <v>4.1051094558875004E-4</v>
      </c>
    </row>
    <row r="39" spans="1:6">
      <c r="A39" s="148" t="s">
        <v>157</v>
      </c>
      <c r="B39" s="148" t="s">
        <v>269</v>
      </c>
      <c r="C39" s="149">
        <v>201</v>
      </c>
      <c r="D39" s="16">
        <v>11327144</v>
      </c>
      <c r="E39" s="16">
        <v>679628.64</v>
      </c>
      <c r="F39" s="147">
        <f t="shared" si="0"/>
        <v>2.8418892914895845E-4</v>
      </c>
    </row>
    <row r="40" spans="1:6">
      <c r="A40" s="148" t="s">
        <v>157</v>
      </c>
      <c r="B40" s="148" t="s">
        <v>270</v>
      </c>
      <c r="C40" s="149">
        <v>193</v>
      </c>
      <c r="D40" s="16">
        <v>7533714</v>
      </c>
      <c r="E40" s="16">
        <v>452022.84</v>
      </c>
      <c r="F40" s="147">
        <f t="shared" si="0"/>
        <v>1.890148226397154E-4</v>
      </c>
    </row>
    <row r="41" spans="1:6">
      <c r="A41" s="148" t="s">
        <v>157</v>
      </c>
      <c r="B41" s="148" t="s">
        <v>271</v>
      </c>
      <c r="C41" s="149">
        <v>184</v>
      </c>
      <c r="D41" s="16">
        <v>9017946</v>
      </c>
      <c r="E41" s="16">
        <v>541076.76</v>
      </c>
      <c r="F41" s="147">
        <f t="shared" si="0"/>
        <v>2.2625300930783021E-4</v>
      </c>
    </row>
    <row r="42" spans="1:6">
      <c r="A42" s="148" t="s">
        <v>157</v>
      </c>
      <c r="B42" s="148" t="s">
        <v>274</v>
      </c>
      <c r="C42" s="149">
        <v>149</v>
      </c>
      <c r="D42" s="16">
        <v>19292793</v>
      </c>
      <c r="E42" s="16">
        <v>1154748.3799999999</v>
      </c>
      <c r="F42" s="147">
        <f t="shared" si="0"/>
        <v>4.8286179574288468E-4</v>
      </c>
    </row>
    <row r="43" spans="1:6">
      <c r="A43" s="148" t="s">
        <v>157</v>
      </c>
      <c r="B43" s="148" t="s">
        <v>273</v>
      </c>
      <c r="C43" s="149">
        <v>121</v>
      </c>
      <c r="D43" s="16">
        <v>4444020</v>
      </c>
      <c r="E43" s="16">
        <v>266641.2</v>
      </c>
      <c r="F43" s="147">
        <f t="shared" si="0"/>
        <v>1.1149688614504718E-4</v>
      </c>
    </row>
    <row r="44" spans="1:6">
      <c r="A44" s="148" t="s">
        <v>157</v>
      </c>
      <c r="B44" s="148" t="s">
        <v>272</v>
      </c>
      <c r="C44" s="149">
        <v>118</v>
      </c>
      <c r="D44" s="16">
        <v>5481317</v>
      </c>
      <c r="E44" s="16">
        <v>328879.02</v>
      </c>
      <c r="F44" s="147">
        <f t="shared" si="0"/>
        <v>1.3752183326670709E-4</v>
      </c>
    </row>
    <row r="45" spans="1:6">
      <c r="A45" s="148" t="s">
        <v>157</v>
      </c>
      <c r="B45" s="148" t="s">
        <v>275</v>
      </c>
      <c r="C45" s="149">
        <v>113</v>
      </c>
      <c r="D45" s="16">
        <v>4694267</v>
      </c>
      <c r="E45" s="16">
        <v>281656.02</v>
      </c>
      <c r="F45" s="147">
        <f t="shared" si="0"/>
        <v>1.1777538202651028E-4</v>
      </c>
    </row>
    <row r="46" spans="1:6">
      <c r="A46" s="148" t="s">
        <v>157</v>
      </c>
      <c r="B46" s="148" t="s">
        <v>276</v>
      </c>
      <c r="C46" s="149">
        <v>94</v>
      </c>
      <c r="D46" s="16">
        <v>2921027</v>
      </c>
      <c r="E46" s="16">
        <v>175261.62</v>
      </c>
      <c r="F46" s="147">
        <f t="shared" si="0"/>
        <v>7.3286217174002078E-5</v>
      </c>
    </row>
    <row r="47" spans="1:6">
      <c r="A47" s="148" t="s">
        <v>157</v>
      </c>
      <c r="B47" s="148" t="s">
        <v>277</v>
      </c>
      <c r="C47" s="149">
        <v>94</v>
      </c>
      <c r="D47" s="16">
        <v>1511927</v>
      </c>
      <c r="E47" s="16">
        <v>90715.62</v>
      </c>
      <c r="F47" s="147">
        <f t="shared" si="0"/>
        <v>3.7933031934739884E-5</v>
      </c>
    </row>
    <row r="48" spans="1:6">
      <c r="A48" s="148" t="s">
        <v>157</v>
      </c>
      <c r="B48" s="148" t="s">
        <v>278</v>
      </c>
      <c r="C48" s="149">
        <v>56</v>
      </c>
      <c r="D48" s="16">
        <v>1266685</v>
      </c>
      <c r="E48" s="16">
        <v>76001.100000000006</v>
      </c>
      <c r="F48" s="147">
        <f t="shared" si="0"/>
        <v>3.1780107476257783E-5</v>
      </c>
    </row>
    <row r="49" spans="1:6">
      <c r="A49" s="148" t="s">
        <v>157</v>
      </c>
      <c r="B49" s="148" t="s">
        <v>966</v>
      </c>
      <c r="C49" s="149">
        <v>35</v>
      </c>
      <c r="D49" s="16">
        <v>228521</v>
      </c>
      <c r="E49" s="16">
        <v>13711.26</v>
      </c>
      <c r="F49" s="147">
        <f t="shared" si="0"/>
        <v>5.7334080221853923E-6</v>
      </c>
    </row>
    <row r="50" spans="1:6">
      <c r="A50" s="148" t="s">
        <v>157</v>
      </c>
      <c r="B50" s="148" t="s">
        <v>967</v>
      </c>
      <c r="C50" s="149">
        <v>21</v>
      </c>
      <c r="D50" s="16">
        <v>516487</v>
      </c>
      <c r="E50" s="16">
        <v>30989.22</v>
      </c>
      <c r="F50" s="147">
        <f t="shared" si="0"/>
        <v>1.2958243264971127E-5</v>
      </c>
    </row>
    <row r="51" spans="1:6">
      <c r="A51" s="148" t="s">
        <v>157</v>
      </c>
      <c r="B51" s="148" t="s">
        <v>256</v>
      </c>
      <c r="C51" s="149">
        <v>150</v>
      </c>
      <c r="D51" s="16">
        <v>1079265</v>
      </c>
      <c r="E51" s="16">
        <v>64478.559999999998</v>
      </c>
      <c r="F51" s="147">
        <f t="shared" si="0"/>
        <v>2.6961919850032903E-5</v>
      </c>
    </row>
    <row r="52" spans="1:6">
      <c r="A52" s="148" t="s">
        <v>159</v>
      </c>
      <c r="B52" s="148" t="s">
        <v>136</v>
      </c>
      <c r="C52" s="149">
        <v>6381</v>
      </c>
      <c r="D52" s="16">
        <v>1108666160</v>
      </c>
      <c r="E52" s="16">
        <v>66383320.869999997</v>
      </c>
      <c r="F52" s="147">
        <f t="shared" si="0"/>
        <v>2.7758401811019916E-2</v>
      </c>
    </row>
    <row r="53" spans="1:6">
      <c r="A53" s="148" t="s">
        <v>159</v>
      </c>
      <c r="B53" s="148" t="s">
        <v>42</v>
      </c>
      <c r="C53" s="149">
        <v>4298</v>
      </c>
      <c r="D53" s="16">
        <v>715007311</v>
      </c>
      <c r="E53" s="16">
        <v>42796946.93</v>
      </c>
      <c r="F53" s="147">
        <f t="shared" si="0"/>
        <v>1.7895682734738055E-2</v>
      </c>
    </row>
    <row r="54" spans="1:6">
      <c r="A54" s="148" t="s">
        <v>159</v>
      </c>
      <c r="B54" s="148" t="s">
        <v>68</v>
      </c>
      <c r="C54" s="149">
        <v>451</v>
      </c>
      <c r="D54" s="16">
        <v>31102537</v>
      </c>
      <c r="E54" s="16">
        <v>1860730.95</v>
      </c>
      <c r="F54" s="147">
        <f t="shared" si="0"/>
        <v>7.7807070654765833E-4</v>
      </c>
    </row>
    <row r="55" spans="1:6">
      <c r="A55" s="148" t="s">
        <v>159</v>
      </c>
      <c r="B55" s="148" t="s">
        <v>280</v>
      </c>
      <c r="C55" s="149">
        <v>367</v>
      </c>
      <c r="D55" s="16">
        <v>14785991</v>
      </c>
      <c r="E55" s="16">
        <v>887159.46</v>
      </c>
      <c r="F55" s="147">
        <f t="shared" si="0"/>
        <v>3.7096861739341683E-4</v>
      </c>
    </row>
    <row r="56" spans="1:6">
      <c r="A56" s="148" t="s">
        <v>159</v>
      </c>
      <c r="B56" s="148" t="s">
        <v>279</v>
      </c>
      <c r="C56" s="149">
        <v>342</v>
      </c>
      <c r="D56" s="16">
        <v>10640094</v>
      </c>
      <c r="E56" s="16">
        <v>638405.64</v>
      </c>
      <c r="F56" s="147">
        <f t="shared" si="0"/>
        <v>2.6695139744884128E-4</v>
      </c>
    </row>
    <row r="57" spans="1:6">
      <c r="A57" s="148" t="s">
        <v>159</v>
      </c>
      <c r="B57" s="148" t="s">
        <v>281</v>
      </c>
      <c r="C57" s="149">
        <v>169</v>
      </c>
      <c r="D57" s="16">
        <v>9844662</v>
      </c>
      <c r="E57" s="16">
        <v>590679.72</v>
      </c>
      <c r="F57" s="147">
        <f t="shared" si="0"/>
        <v>2.4699464857279497E-4</v>
      </c>
    </row>
    <row r="58" spans="1:6">
      <c r="A58" s="148" t="s">
        <v>159</v>
      </c>
      <c r="B58" s="148" t="s">
        <v>282</v>
      </c>
      <c r="C58" s="149">
        <v>106</v>
      </c>
      <c r="D58" s="16">
        <v>2785741</v>
      </c>
      <c r="E58" s="16">
        <v>167144.46</v>
      </c>
      <c r="F58" s="147">
        <f t="shared" si="0"/>
        <v>6.9892000285009932E-5</v>
      </c>
    </row>
    <row r="59" spans="1:6">
      <c r="A59" s="148" t="s">
        <v>159</v>
      </c>
      <c r="B59" s="148" t="s">
        <v>284</v>
      </c>
      <c r="C59" s="149">
        <v>91</v>
      </c>
      <c r="D59" s="16">
        <v>5454311</v>
      </c>
      <c r="E59" s="16">
        <v>327258.65999999997</v>
      </c>
      <c r="F59" s="147">
        <f t="shared" si="0"/>
        <v>1.3684427445571315E-4</v>
      </c>
    </row>
    <row r="60" spans="1:6">
      <c r="A60" s="148" t="s">
        <v>159</v>
      </c>
      <c r="B60" s="148" t="s">
        <v>283</v>
      </c>
      <c r="C60" s="149">
        <v>90</v>
      </c>
      <c r="D60" s="16">
        <v>1545072</v>
      </c>
      <c r="E60" s="16">
        <v>92704.320000000007</v>
      </c>
      <c r="F60" s="147">
        <f t="shared" si="0"/>
        <v>3.8764613316299287E-5</v>
      </c>
    </row>
    <row r="61" spans="1:6">
      <c r="A61" s="148" t="s">
        <v>159</v>
      </c>
      <c r="B61" s="148" t="s">
        <v>285</v>
      </c>
      <c r="C61" s="149">
        <v>79</v>
      </c>
      <c r="D61" s="16">
        <v>34734797</v>
      </c>
      <c r="E61" s="16">
        <v>2084087.82</v>
      </c>
      <c r="F61" s="147">
        <f t="shared" si="0"/>
        <v>8.7146810913999633E-4</v>
      </c>
    </row>
    <row r="62" spans="1:6">
      <c r="A62" s="148" t="s">
        <v>159</v>
      </c>
      <c r="B62" s="148" t="s">
        <v>293</v>
      </c>
      <c r="C62" s="149">
        <v>26</v>
      </c>
      <c r="D62" s="16">
        <v>1352751</v>
      </c>
      <c r="E62" s="16">
        <v>81165.06</v>
      </c>
      <c r="F62" s="147">
        <f t="shared" si="0"/>
        <v>3.393943416762272E-5</v>
      </c>
    </row>
    <row r="63" spans="1:6">
      <c r="A63" s="148" t="s">
        <v>159</v>
      </c>
      <c r="B63" s="148" t="s">
        <v>256</v>
      </c>
      <c r="C63" s="149">
        <v>235</v>
      </c>
      <c r="D63" s="16">
        <v>15250011</v>
      </c>
      <c r="E63" s="16">
        <v>790963.6</v>
      </c>
      <c r="F63" s="147">
        <f t="shared" si="0"/>
        <v>3.3074400525528926E-4</v>
      </c>
    </row>
    <row r="64" spans="1:6">
      <c r="A64" s="148" t="s">
        <v>36</v>
      </c>
      <c r="B64" s="148" t="s">
        <v>36</v>
      </c>
      <c r="C64" s="149">
        <v>1792</v>
      </c>
      <c r="D64" s="16">
        <v>185314231</v>
      </c>
      <c r="E64" s="16">
        <v>11101382.93</v>
      </c>
      <c r="F64" s="147">
        <f t="shared" si="0"/>
        <v>4.6420794258305925E-3</v>
      </c>
    </row>
    <row r="65" spans="1:6">
      <c r="A65" s="148" t="s">
        <v>36</v>
      </c>
      <c r="B65" s="148" t="s">
        <v>287</v>
      </c>
      <c r="C65" s="149">
        <v>354</v>
      </c>
      <c r="D65" s="16">
        <v>8463632</v>
      </c>
      <c r="E65" s="16">
        <v>507817.92</v>
      </c>
      <c r="F65" s="147">
        <f t="shared" si="0"/>
        <v>2.1234571704843315E-4</v>
      </c>
    </row>
    <row r="66" spans="1:6">
      <c r="A66" s="148" t="s">
        <v>36</v>
      </c>
      <c r="B66" s="148" t="s">
        <v>286</v>
      </c>
      <c r="C66" s="149">
        <v>334</v>
      </c>
      <c r="D66" s="16">
        <v>13890812</v>
      </c>
      <c r="E66" s="16">
        <v>833342.01</v>
      </c>
      <c r="F66" s="147">
        <f t="shared" si="0"/>
        <v>3.4846467540970699E-4</v>
      </c>
    </row>
    <row r="67" spans="1:6">
      <c r="A67" s="148" t="s">
        <v>36</v>
      </c>
      <c r="B67" s="148" t="s">
        <v>256</v>
      </c>
      <c r="C67" s="149">
        <v>288</v>
      </c>
      <c r="D67" s="16">
        <v>13524465</v>
      </c>
      <c r="E67" s="16">
        <v>811011.46</v>
      </c>
      <c r="F67" s="147">
        <f t="shared" si="0"/>
        <v>3.3912708320375275E-4</v>
      </c>
    </row>
    <row r="68" spans="1:6">
      <c r="A68" s="148" t="s">
        <v>162</v>
      </c>
      <c r="B68" s="148" t="s">
        <v>138</v>
      </c>
      <c r="C68" s="149">
        <v>1379</v>
      </c>
      <c r="D68" s="16">
        <v>149978873</v>
      </c>
      <c r="E68" s="16">
        <v>8977663.1799999997</v>
      </c>
      <c r="F68" s="147">
        <f t="shared" si="0"/>
        <v>3.7540390960925851E-3</v>
      </c>
    </row>
    <row r="69" spans="1:6">
      <c r="A69" s="148" t="s">
        <v>162</v>
      </c>
      <c r="B69" s="148" t="s">
        <v>288</v>
      </c>
      <c r="C69" s="149">
        <v>477</v>
      </c>
      <c r="D69" s="16">
        <v>21727927</v>
      </c>
      <c r="E69" s="16">
        <v>1303675.6200000001</v>
      </c>
      <c r="F69" s="147">
        <f t="shared" si="0"/>
        <v>5.4513620615723982E-4</v>
      </c>
    </row>
    <row r="70" spans="1:6">
      <c r="A70" s="148" t="s">
        <v>162</v>
      </c>
      <c r="B70" s="148" t="s">
        <v>289</v>
      </c>
      <c r="C70" s="149">
        <v>339</v>
      </c>
      <c r="D70" s="16">
        <v>18724447</v>
      </c>
      <c r="E70" s="16">
        <v>1123466.82</v>
      </c>
      <c r="F70" s="147">
        <f t="shared" si="0"/>
        <v>4.6978130955485582E-4</v>
      </c>
    </row>
    <row r="71" spans="1:6">
      <c r="A71" s="148" t="s">
        <v>162</v>
      </c>
      <c r="B71" s="148" t="s">
        <v>290</v>
      </c>
      <c r="C71" s="149">
        <v>207</v>
      </c>
      <c r="D71" s="16">
        <v>5814111</v>
      </c>
      <c r="E71" s="16">
        <v>348846.66</v>
      </c>
      <c r="F71" s="147">
        <f t="shared" si="0"/>
        <v>1.4587136696091971E-4</v>
      </c>
    </row>
    <row r="72" spans="1:6">
      <c r="A72" s="148" t="s">
        <v>162</v>
      </c>
      <c r="B72" s="148" t="s">
        <v>291</v>
      </c>
      <c r="C72" s="149">
        <v>149</v>
      </c>
      <c r="D72" s="16">
        <v>5022600</v>
      </c>
      <c r="E72" s="16">
        <v>301356</v>
      </c>
      <c r="F72" s="147">
        <f t="shared" si="0"/>
        <v>1.2601299282003996E-4</v>
      </c>
    </row>
    <row r="73" spans="1:6">
      <c r="A73" s="148" t="s">
        <v>162</v>
      </c>
      <c r="B73" s="148" t="s">
        <v>282</v>
      </c>
      <c r="C73" s="149">
        <v>147</v>
      </c>
      <c r="D73" s="16">
        <v>5969026</v>
      </c>
      <c r="E73" s="16">
        <v>358133.36</v>
      </c>
      <c r="F73" s="147">
        <f t="shared" ref="F73:F136" si="1">E73/E$916</f>
        <v>1.4975463080972931E-4</v>
      </c>
    </row>
    <row r="74" spans="1:6">
      <c r="A74" s="148" t="s">
        <v>162</v>
      </c>
      <c r="B74" s="148" t="s">
        <v>292</v>
      </c>
      <c r="C74" s="149">
        <v>100</v>
      </c>
      <c r="D74" s="16">
        <v>3660219</v>
      </c>
      <c r="E74" s="16">
        <v>219613.14</v>
      </c>
      <c r="F74" s="147">
        <f t="shared" si="1"/>
        <v>9.183194970070757E-5</v>
      </c>
    </row>
    <row r="75" spans="1:6">
      <c r="A75" s="148" t="s">
        <v>162</v>
      </c>
      <c r="B75" s="148" t="s">
        <v>256</v>
      </c>
      <c r="C75" s="149">
        <v>71</v>
      </c>
      <c r="D75" s="16">
        <v>236524</v>
      </c>
      <c r="E75" s="16">
        <v>13813.67</v>
      </c>
      <c r="F75" s="147">
        <f t="shared" si="1"/>
        <v>5.7762310972019846E-6</v>
      </c>
    </row>
    <row r="76" spans="1:6">
      <c r="A76" s="148" t="s">
        <v>164</v>
      </c>
      <c r="B76" s="148" t="s">
        <v>79</v>
      </c>
      <c r="C76" s="149">
        <v>1106</v>
      </c>
      <c r="D76" s="16">
        <v>108148812</v>
      </c>
      <c r="E76" s="16">
        <v>6478390.4400000004</v>
      </c>
      <c r="F76" s="147">
        <f t="shared" si="1"/>
        <v>2.7089600605301888E-3</v>
      </c>
    </row>
    <row r="77" spans="1:6">
      <c r="A77" s="148" t="s">
        <v>164</v>
      </c>
      <c r="B77" s="148" t="s">
        <v>293</v>
      </c>
      <c r="C77" s="149">
        <v>330</v>
      </c>
      <c r="D77" s="16">
        <v>26266277</v>
      </c>
      <c r="E77" s="16">
        <v>1575976.62</v>
      </c>
      <c r="F77" s="147">
        <f t="shared" si="1"/>
        <v>6.5899975610444409E-4</v>
      </c>
    </row>
    <row r="78" spans="1:6">
      <c r="A78" s="148" t="s">
        <v>164</v>
      </c>
      <c r="B78" s="148" t="s">
        <v>294</v>
      </c>
      <c r="C78" s="149">
        <v>227</v>
      </c>
      <c r="D78" s="16">
        <v>5724128</v>
      </c>
      <c r="E78" s="16">
        <v>343447.68</v>
      </c>
      <c r="F78" s="147">
        <f t="shared" si="1"/>
        <v>1.4361376589116986E-4</v>
      </c>
    </row>
    <row r="79" spans="1:6">
      <c r="A79" s="148" t="s">
        <v>164</v>
      </c>
      <c r="B79" s="148" t="s">
        <v>295</v>
      </c>
      <c r="C79" s="149">
        <v>209</v>
      </c>
      <c r="D79" s="16">
        <v>15621392</v>
      </c>
      <c r="E79" s="16">
        <v>937283.52</v>
      </c>
      <c r="F79" s="147">
        <f t="shared" si="1"/>
        <v>3.9192815632043754E-4</v>
      </c>
    </row>
    <row r="80" spans="1:6">
      <c r="A80" s="148" t="s">
        <v>164</v>
      </c>
      <c r="B80" s="148" t="s">
        <v>296</v>
      </c>
      <c r="C80" s="149">
        <v>202</v>
      </c>
      <c r="D80" s="16">
        <v>6502134</v>
      </c>
      <c r="E80" s="16">
        <v>390128.04</v>
      </c>
      <c r="F80" s="147">
        <f t="shared" si="1"/>
        <v>1.6313331044816185E-4</v>
      </c>
    </row>
    <row r="81" spans="1:6">
      <c r="A81" s="148" t="s">
        <v>164</v>
      </c>
      <c r="B81" s="148" t="s">
        <v>297</v>
      </c>
      <c r="C81" s="149">
        <v>85</v>
      </c>
      <c r="D81" s="16">
        <v>5317043</v>
      </c>
      <c r="E81" s="16">
        <v>319022.58</v>
      </c>
      <c r="F81" s="147">
        <f t="shared" si="1"/>
        <v>1.3340033078143666E-4</v>
      </c>
    </row>
    <row r="82" spans="1:6">
      <c r="A82" s="148" t="s">
        <v>164</v>
      </c>
      <c r="B82" s="148" t="s">
        <v>299</v>
      </c>
      <c r="C82" s="149">
        <v>77</v>
      </c>
      <c r="D82" s="16">
        <v>641374</v>
      </c>
      <c r="E82" s="16">
        <v>38482.44</v>
      </c>
      <c r="F82" s="147">
        <f t="shared" si="1"/>
        <v>1.6091557610990387E-5</v>
      </c>
    </row>
    <row r="83" spans="1:6">
      <c r="A83" s="148" t="s">
        <v>164</v>
      </c>
      <c r="B83" s="148" t="s">
        <v>300</v>
      </c>
      <c r="C83" s="149">
        <v>75</v>
      </c>
      <c r="D83" s="16">
        <v>2039608</v>
      </c>
      <c r="E83" s="16">
        <v>122376.48</v>
      </c>
      <c r="F83" s="147">
        <f t="shared" si="1"/>
        <v>5.1172123653027525E-5</v>
      </c>
    </row>
    <row r="84" spans="1:6">
      <c r="A84" s="148" t="s">
        <v>164</v>
      </c>
      <c r="B84" s="148" t="s">
        <v>298</v>
      </c>
      <c r="C84" s="149">
        <v>51</v>
      </c>
      <c r="D84" s="16">
        <v>1421696</v>
      </c>
      <c r="E84" s="16">
        <v>85301.759999999995</v>
      </c>
      <c r="F84" s="147">
        <f t="shared" si="1"/>
        <v>3.5669208744530626E-5</v>
      </c>
    </row>
    <row r="85" spans="1:6">
      <c r="A85" s="148" t="s">
        <v>164</v>
      </c>
      <c r="B85" s="148" t="s">
        <v>301</v>
      </c>
      <c r="C85" s="149">
        <v>50</v>
      </c>
      <c r="D85" s="16">
        <v>1729801</v>
      </c>
      <c r="E85" s="16">
        <v>103788.06</v>
      </c>
      <c r="F85" s="147">
        <f t="shared" si="1"/>
        <v>4.3399315293492997E-5</v>
      </c>
    </row>
    <row r="86" spans="1:6">
      <c r="A86" s="148" t="s">
        <v>164</v>
      </c>
      <c r="B86" s="148" t="s">
        <v>256</v>
      </c>
      <c r="C86" s="149">
        <v>76</v>
      </c>
      <c r="D86" s="16">
        <v>2775863</v>
      </c>
      <c r="E86" s="16">
        <v>156039.96</v>
      </c>
      <c r="F86" s="147">
        <f t="shared" si="1"/>
        <v>6.5248617446207548E-5</v>
      </c>
    </row>
    <row r="87" spans="1:6">
      <c r="A87" s="148" t="s">
        <v>166</v>
      </c>
      <c r="B87" s="148" t="s">
        <v>127</v>
      </c>
      <c r="C87" s="149">
        <v>1497</v>
      </c>
      <c r="D87" s="16">
        <v>179813170</v>
      </c>
      <c r="E87" s="16">
        <v>10750623.32</v>
      </c>
      <c r="F87" s="147">
        <f t="shared" si="1"/>
        <v>4.4954081525973074E-3</v>
      </c>
    </row>
    <row r="88" spans="1:6">
      <c r="A88" s="148" t="s">
        <v>166</v>
      </c>
      <c r="B88" s="148" t="s">
        <v>302</v>
      </c>
      <c r="C88" s="149">
        <v>291</v>
      </c>
      <c r="D88" s="16">
        <v>10249110</v>
      </c>
      <c r="E88" s="16">
        <v>614946.6</v>
      </c>
      <c r="F88" s="147">
        <f t="shared" si="1"/>
        <v>2.5714192347425628E-4</v>
      </c>
    </row>
    <row r="89" spans="1:6">
      <c r="A89" s="148" t="s">
        <v>166</v>
      </c>
      <c r="B89" s="148" t="s">
        <v>303</v>
      </c>
      <c r="C89" s="149">
        <v>162</v>
      </c>
      <c r="D89" s="16">
        <v>8258903</v>
      </c>
      <c r="E89" s="16">
        <v>495232.67</v>
      </c>
      <c r="F89" s="147">
        <f t="shared" si="1"/>
        <v>2.0708315377480194E-4</v>
      </c>
    </row>
    <row r="90" spans="1:6">
      <c r="A90" s="148" t="s">
        <v>166</v>
      </c>
      <c r="B90" s="148" t="s">
        <v>304</v>
      </c>
      <c r="C90" s="149">
        <v>156</v>
      </c>
      <c r="D90" s="16">
        <v>2977466</v>
      </c>
      <c r="E90" s="16">
        <v>178647.96</v>
      </c>
      <c r="F90" s="147">
        <f t="shared" si="1"/>
        <v>7.470222627322763E-5</v>
      </c>
    </row>
    <row r="91" spans="1:6">
      <c r="A91" s="148" t="s">
        <v>166</v>
      </c>
      <c r="B91" s="148" t="s">
        <v>305</v>
      </c>
      <c r="C91" s="149">
        <v>117</v>
      </c>
      <c r="D91" s="16">
        <v>2725404</v>
      </c>
      <c r="E91" s="16">
        <v>163524.24</v>
      </c>
      <c r="F91" s="147">
        <f t="shared" si="1"/>
        <v>6.8378193502112081E-5</v>
      </c>
    </row>
    <row r="92" spans="1:6">
      <c r="A92" s="148" t="s">
        <v>166</v>
      </c>
      <c r="B92" s="148" t="s">
        <v>306</v>
      </c>
      <c r="C92" s="149">
        <v>60</v>
      </c>
      <c r="D92" s="16">
        <v>744452</v>
      </c>
      <c r="E92" s="16">
        <v>44665.37</v>
      </c>
      <c r="F92" s="147">
        <f t="shared" si="1"/>
        <v>1.8676969926314485E-5</v>
      </c>
    </row>
    <row r="93" spans="1:6">
      <c r="A93" s="148" t="s">
        <v>166</v>
      </c>
      <c r="B93" s="148" t="s">
        <v>307</v>
      </c>
      <c r="C93" s="149">
        <v>43</v>
      </c>
      <c r="D93" s="16">
        <v>715531</v>
      </c>
      <c r="E93" s="16">
        <v>42931.86</v>
      </c>
      <c r="F93" s="147">
        <f t="shared" si="1"/>
        <v>1.7952097074327242E-5</v>
      </c>
    </row>
    <row r="94" spans="1:6">
      <c r="A94" s="148" t="s">
        <v>166</v>
      </c>
      <c r="B94" s="148" t="s">
        <v>968</v>
      </c>
      <c r="C94" s="149">
        <v>37</v>
      </c>
      <c r="D94" s="16">
        <v>750813</v>
      </c>
      <c r="E94" s="16">
        <v>45048.78</v>
      </c>
      <c r="F94" s="147">
        <f t="shared" si="1"/>
        <v>1.8837294066458141E-5</v>
      </c>
    </row>
    <row r="95" spans="1:6">
      <c r="A95" s="148" t="s">
        <v>166</v>
      </c>
      <c r="B95" s="148" t="s">
        <v>969</v>
      </c>
      <c r="C95" s="149">
        <v>28</v>
      </c>
      <c r="D95" s="16">
        <v>658284</v>
      </c>
      <c r="E95" s="16">
        <v>39497.040000000001</v>
      </c>
      <c r="F95" s="147">
        <f t="shared" si="1"/>
        <v>1.6515815905217853E-5</v>
      </c>
    </row>
    <row r="96" spans="1:6">
      <c r="A96" s="148" t="s">
        <v>166</v>
      </c>
      <c r="B96" s="148" t="s">
        <v>256</v>
      </c>
      <c r="C96" s="149">
        <v>50</v>
      </c>
      <c r="D96" s="16">
        <v>290125</v>
      </c>
      <c r="E96" s="16">
        <v>17190.25</v>
      </c>
      <c r="F96" s="147">
        <f t="shared" si="1"/>
        <v>7.1881590206423365E-6</v>
      </c>
    </row>
    <row r="97" spans="1:6">
      <c r="A97" s="148" t="s">
        <v>168</v>
      </c>
      <c r="B97" s="148" t="s">
        <v>308</v>
      </c>
      <c r="C97" s="149">
        <v>328</v>
      </c>
      <c r="D97" s="16">
        <v>14001197</v>
      </c>
      <c r="E97" s="16">
        <v>838408.86</v>
      </c>
      <c r="F97" s="147">
        <f t="shared" si="1"/>
        <v>3.5058339523831578E-4</v>
      </c>
    </row>
    <row r="98" spans="1:6">
      <c r="A98" s="148" t="s">
        <v>168</v>
      </c>
      <c r="B98" s="148" t="s">
        <v>208</v>
      </c>
      <c r="C98" s="149">
        <v>245</v>
      </c>
      <c r="D98" s="16">
        <v>10552968</v>
      </c>
      <c r="E98" s="16">
        <v>633178.07999999996</v>
      </c>
      <c r="F98" s="147">
        <f t="shared" si="1"/>
        <v>2.6476547621035146E-4</v>
      </c>
    </row>
    <row r="99" spans="1:6">
      <c r="A99" s="148" t="s">
        <v>168</v>
      </c>
      <c r="B99" s="148" t="s">
        <v>309</v>
      </c>
      <c r="C99" s="149">
        <v>244</v>
      </c>
      <c r="D99" s="16">
        <v>6358266</v>
      </c>
      <c r="E99" s="16">
        <v>381495.96</v>
      </c>
      <c r="F99" s="147">
        <f t="shared" si="1"/>
        <v>1.5952377808424009E-4</v>
      </c>
    </row>
    <row r="100" spans="1:6">
      <c r="A100" s="148" t="s">
        <v>168</v>
      </c>
      <c r="B100" s="148" t="s">
        <v>310</v>
      </c>
      <c r="C100" s="149">
        <v>243</v>
      </c>
      <c r="D100" s="16">
        <v>7862510</v>
      </c>
      <c r="E100" s="16">
        <v>471750.6</v>
      </c>
      <c r="F100" s="147">
        <f t="shared" si="1"/>
        <v>1.9726404973071564E-4</v>
      </c>
    </row>
    <row r="101" spans="1:6">
      <c r="A101" s="148" t="s">
        <v>168</v>
      </c>
      <c r="B101" s="148" t="s">
        <v>311</v>
      </c>
      <c r="C101" s="149">
        <v>199</v>
      </c>
      <c r="D101" s="16">
        <v>8937824</v>
      </c>
      <c r="E101" s="16">
        <v>536127.68999999994</v>
      </c>
      <c r="F101" s="147">
        <f t="shared" si="1"/>
        <v>2.241835395697932E-4</v>
      </c>
    </row>
    <row r="102" spans="1:6">
      <c r="A102" s="148" t="s">
        <v>168</v>
      </c>
      <c r="B102" s="148" t="s">
        <v>312</v>
      </c>
      <c r="C102" s="149">
        <v>146</v>
      </c>
      <c r="D102" s="16">
        <v>4046979</v>
      </c>
      <c r="E102" s="16">
        <v>242818.74</v>
      </c>
      <c r="F102" s="147">
        <f t="shared" si="1"/>
        <v>1.0153544691391958E-4</v>
      </c>
    </row>
    <row r="103" spans="1:6">
      <c r="A103" s="148" t="s">
        <v>168</v>
      </c>
      <c r="B103" s="148" t="s">
        <v>313</v>
      </c>
      <c r="C103" s="149">
        <v>145</v>
      </c>
      <c r="D103" s="16">
        <v>5933881</v>
      </c>
      <c r="E103" s="16">
        <v>356032.86</v>
      </c>
      <c r="F103" s="147">
        <f t="shared" si="1"/>
        <v>1.4887629989407308E-4</v>
      </c>
    </row>
    <row r="104" spans="1:6">
      <c r="A104" s="148" t="s">
        <v>168</v>
      </c>
      <c r="B104" s="148" t="s">
        <v>314</v>
      </c>
      <c r="C104" s="149">
        <v>103</v>
      </c>
      <c r="D104" s="16">
        <v>2325692</v>
      </c>
      <c r="E104" s="16">
        <v>139541.51999999999</v>
      </c>
      <c r="F104" s="147">
        <f t="shared" si="1"/>
        <v>5.8349741030068958E-5</v>
      </c>
    </row>
    <row r="105" spans="1:6">
      <c r="A105" s="148" t="s">
        <v>168</v>
      </c>
      <c r="B105" s="148" t="s">
        <v>937</v>
      </c>
      <c r="C105" s="149">
        <v>42</v>
      </c>
      <c r="D105" s="16">
        <v>397177</v>
      </c>
      <c r="E105" s="16">
        <v>23830.62</v>
      </c>
      <c r="F105" s="147">
        <f t="shared" si="1"/>
        <v>9.9648513617021075E-6</v>
      </c>
    </row>
    <row r="106" spans="1:6">
      <c r="A106" s="148" t="s">
        <v>168</v>
      </c>
      <c r="B106" s="148" t="s">
        <v>256</v>
      </c>
      <c r="C106" s="149">
        <v>114</v>
      </c>
      <c r="D106" s="16">
        <v>4213164</v>
      </c>
      <c r="E106" s="16">
        <v>252574.7</v>
      </c>
      <c r="F106" s="147">
        <f t="shared" si="1"/>
        <v>1.0561493335995882E-4</v>
      </c>
    </row>
    <row r="107" spans="1:6">
      <c r="A107" s="148" t="s">
        <v>169</v>
      </c>
      <c r="B107" s="148" t="s">
        <v>315</v>
      </c>
      <c r="C107" s="149">
        <v>359</v>
      </c>
      <c r="D107" s="16">
        <v>19160283</v>
      </c>
      <c r="E107" s="16">
        <v>1149616.98</v>
      </c>
      <c r="F107" s="147">
        <f t="shared" si="1"/>
        <v>4.8071608412155728E-4</v>
      </c>
    </row>
    <row r="108" spans="1:6">
      <c r="A108" s="148" t="s">
        <v>169</v>
      </c>
      <c r="B108" s="148" t="s">
        <v>316</v>
      </c>
      <c r="C108" s="149">
        <v>312</v>
      </c>
      <c r="D108" s="16">
        <v>16981827</v>
      </c>
      <c r="E108" s="16">
        <v>1018891.83</v>
      </c>
      <c r="F108" s="147">
        <f t="shared" si="1"/>
        <v>4.2605293691908361E-4</v>
      </c>
    </row>
    <row r="109" spans="1:6">
      <c r="A109" s="148" t="s">
        <v>169</v>
      </c>
      <c r="B109" s="148" t="s">
        <v>317</v>
      </c>
      <c r="C109" s="149">
        <v>308</v>
      </c>
      <c r="D109" s="16">
        <v>12416748</v>
      </c>
      <c r="E109" s="16">
        <v>744361.82</v>
      </c>
      <c r="F109" s="147">
        <f t="shared" si="1"/>
        <v>3.1125731918120719E-4</v>
      </c>
    </row>
    <row r="110" spans="1:6">
      <c r="A110" s="148" t="s">
        <v>169</v>
      </c>
      <c r="B110" s="148" t="s">
        <v>319</v>
      </c>
      <c r="C110" s="149">
        <v>76</v>
      </c>
      <c r="D110" s="16">
        <v>3596398</v>
      </c>
      <c r="E110" s="16">
        <v>215783.88</v>
      </c>
      <c r="F110" s="147">
        <f t="shared" si="1"/>
        <v>9.0230732161033348E-5</v>
      </c>
    </row>
    <row r="111" spans="1:6">
      <c r="A111" s="148" t="s">
        <v>169</v>
      </c>
      <c r="B111" s="148" t="s">
        <v>318</v>
      </c>
      <c r="C111" s="149">
        <v>73</v>
      </c>
      <c r="D111" s="16">
        <v>2432409</v>
      </c>
      <c r="E111" s="16">
        <v>145944.54</v>
      </c>
      <c r="F111" s="147">
        <f t="shared" si="1"/>
        <v>6.1027184695655753E-5</v>
      </c>
    </row>
    <row r="112" spans="1:6">
      <c r="A112" s="148" t="s">
        <v>169</v>
      </c>
      <c r="B112" s="148" t="s">
        <v>320</v>
      </c>
      <c r="C112" s="149">
        <v>70</v>
      </c>
      <c r="D112" s="16">
        <v>1014828</v>
      </c>
      <c r="E112" s="16">
        <v>60889.68</v>
      </c>
      <c r="F112" s="147">
        <f t="shared" si="1"/>
        <v>2.5461217990199401E-5</v>
      </c>
    </row>
    <row r="113" spans="1:6">
      <c r="A113" s="148" t="s">
        <v>169</v>
      </c>
      <c r="B113" s="148" t="s">
        <v>970</v>
      </c>
      <c r="C113" s="149">
        <v>31</v>
      </c>
      <c r="D113" s="16">
        <v>580474</v>
      </c>
      <c r="E113" s="16">
        <v>34828.44</v>
      </c>
      <c r="F113" s="147">
        <f t="shared" si="1"/>
        <v>1.4563625611081887E-5</v>
      </c>
    </row>
    <row r="114" spans="1:6">
      <c r="A114" s="148" t="s">
        <v>169</v>
      </c>
      <c r="B114" s="148" t="s">
        <v>256</v>
      </c>
      <c r="C114" s="149">
        <v>115</v>
      </c>
      <c r="D114" s="16">
        <v>1032363</v>
      </c>
      <c r="E114" s="16">
        <v>60660.77</v>
      </c>
      <c r="F114" s="147">
        <f t="shared" si="1"/>
        <v>2.5365498528212793E-5</v>
      </c>
    </row>
    <row r="115" spans="1:6">
      <c r="A115" s="148" t="s">
        <v>40</v>
      </c>
      <c r="B115" s="148" t="s">
        <v>40</v>
      </c>
      <c r="C115" s="149">
        <v>2077</v>
      </c>
      <c r="D115" s="16">
        <v>242328556</v>
      </c>
      <c r="E115" s="16">
        <v>14511131.76</v>
      </c>
      <c r="F115" s="147">
        <f t="shared" si="1"/>
        <v>6.0678770035557071E-3</v>
      </c>
    </row>
    <row r="116" spans="1:6">
      <c r="A116" s="148" t="s">
        <v>40</v>
      </c>
      <c r="B116" s="148" t="s">
        <v>321</v>
      </c>
      <c r="C116" s="149">
        <v>321</v>
      </c>
      <c r="D116" s="16">
        <v>15705057</v>
      </c>
      <c r="E116" s="16">
        <v>938876.44</v>
      </c>
      <c r="F116" s="147">
        <f t="shared" si="1"/>
        <v>3.9259424100606815E-4</v>
      </c>
    </row>
    <row r="117" spans="1:6">
      <c r="A117" s="148" t="s">
        <v>40</v>
      </c>
      <c r="B117" s="148" t="s">
        <v>322</v>
      </c>
      <c r="C117" s="149">
        <v>284</v>
      </c>
      <c r="D117" s="16">
        <v>12145654</v>
      </c>
      <c r="E117" s="16">
        <v>728739.24</v>
      </c>
      <c r="F117" s="147">
        <f t="shared" si="1"/>
        <v>3.047246864764643E-4</v>
      </c>
    </row>
    <row r="118" spans="1:6">
      <c r="A118" s="148" t="s">
        <v>40</v>
      </c>
      <c r="B118" s="148" t="s">
        <v>323</v>
      </c>
      <c r="C118" s="149">
        <v>206</v>
      </c>
      <c r="D118" s="16">
        <v>7608553</v>
      </c>
      <c r="E118" s="16">
        <v>456513.18</v>
      </c>
      <c r="F118" s="147">
        <f t="shared" si="1"/>
        <v>1.9089247293431559E-4</v>
      </c>
    </row>
    <row r="119" spans="1:6">
      <c r="A119" s="148" t="s">
        <v>40</v>
      </c>
      <c r="B119" s="148" t="s">
        <v>324</v>
      </c>
      <c r="C119" s="149">
        <v>143</v>
      </c>
      <c r="D119" s="16">
        <v>11803289</v>
      </c>
      <c r="E119" s="16">
        <v>708197.34</v>
      </c>
      <c r="F119" s="147">
        <f t="shared" si="1"/>
        <v>2.9613502409307063E-4</v>
      </c>
    </row>
    <row r="120" spans="1:6">
      <c r="A120" s="148" t="s">
        <v>40</v>
      </c>
      <c r="B120" s="148" t="s">
        <v>325</v>
      </c>
      <c r="C120" s="149">
        <v>127</v>
      </c>
      <c r="D120" s="16">
        <v>5934053</v>
      </c>
      <c r="E120" s="16">
        <v>356043.18</v>
      </c>
      <c r="F120" s="147">
        <f t="shared" si="1"/>
        <v>1.4888061523568203E-4</v>
      </c>
    </row>
    <row r="121" spans="1:6">
      <c r="A121" s="148" t="s">
        <v>40</v>
      </c>
      <c r="B121" s="148" t="s">
        <v>326</v>
      </c>
      <c r="C121" s="149">
        <v>109</v>
      </c>
      <c r="D121" s="16">
        <v>5114301</v>
      </c>
      <c r="E121" s="16">
        <v>306858.06</v>
      </c>
      <c r="F121" s="147">
        <f t="shared" si="1"/>
        <v>1.2831369712748838E-4</v>
      </c>
    </row>
    <row r="122" spans="1:6">
      <c r="A122" s="148" t="s">
        <v>40</v>
      </c>
      <c r="B122" s="148" t="s">
        <v>327</v>
      </c>
      <c r="C122" s="149">
        <v>77</v>
      </c>
      <c r="D122" s="16">
        <v>2086523</v>
      </c>
      <c r="E122" s="16">
        <v>125191.38</v>
      </c>
      <c r="F122" s="147">
        <f t="shared" si="1"/>
        <v>5.234918325525589E-5</v>
      </c>
    </row>
    <row r="123" spans="1:6">
      <c r="A123" s="148" t="s">
        <v>40</v>
      </c>
      <c r="B123" s="148" t="s">
        <v>328</v>
      </c>
      <c r="C123" s="149">
        <v>72</v>
      </c>
      <c r="D123" s="16">
        <v>810427</v>
      </c>
      <c r="E123" s="16">
        <v>48625.62</v>
      </c>
      <c r="F123" s="147">
        <f t="shared" si="1"/>
        <v>2.0332961361081218E-5</v>
      </c>
    </row>
    <row r="124" spans="1:6">
      <c r="A124" s="148" t="s">
        <v>40</v>
      </c>
      <c r="B124" s="148" t="s">
        <v>971</v>
      </c>
      <c r="C124" s="149">
        <v>35</v>
      </c>
      <c r="D124" s="16">
        <v>3665222</v>
      </c>
      <c r="E124" s="16">
        <v>219913.32</v>
      </c>
      <c r="F124" s="147">
        <f t="shared" si="1"/>
        <v>9.1957470945297761E-5</v>
      </c>
    </row>
    <row r="125" spans="1:6">
      <c r="A125" s="148" t="s">
        <v>40</v>
      </c>
      <c r="B125" s="148" t="s">
        <v>256</v>
      </c>
      <c r="C125" s="149">
        <v>90</v>
      </c>
      <c r="D125" s="16">
        <v>1890870</v>
      </c>
      <c r="E125" s="16">
        <v>111085.15</v>
      </c>
      <c r="F125" s="147">
        <f t="shared" si="1"/>
        <v>4.6450617241279617E-5</v>
      </c>
    </row>
    <row r="126" spans="1:6">
      <c r="A126" s="148" t="s">
        <v>172</v>
      </c>
      <c r="B126" s="148" t="s">
        <v>235</v>
      </c>
      <c r="C126" s="149">
        <v>1291</v>
      </c>
      <c r="D126" s="16">
        <v>134570836</v>
      </c>
      <c r="E126" s="16">
        <v>8059090.6399999997</v>
      </c>
      <c r="F126" s="147">
        <f t="shared" si="1"/>
        <v>3.3699349969948207E-3</v>
      </c>
    </row>
    <row r="127" spans="1:6">
      <c r="A127" s="148" t="s">
        <v>172</v>
      </c>
      <c r="B127" s="148" t="s">
        <v>330</v>
      </c>
      <c r="C127" s="149">
        <v>229</v>
      </c>
      <c r="D127" s="16">
        <v>9122786</v>
      </c>
      <c r="E127" s="16">
        <v>547184.9</v>
      </c>
      <c r="F127" s="147">
        <f t="shared" si="1"/>
        <v>2.2880714794108723E-4</v>
      </c>
    </row>
    <row r="128" spans="1:6">
      <c r="A128" s="148" t="s">
        <v>172</v>
      </c>
      <c r="B128" s="148" t="s">
        <v>329</v>
      </c>
      <c r="C128" s="149">
        <v>219</v>
      </c>
      <c r="D128" s="16">
        <v>9204419</v>
      </c>
      <c r="E128" s="16">
        <v>552265.14</v>
      </c>
      <c r="F128" s="147">
        <f t="shared" si="1"/>
        <v>2.3093146684180293E-4</v>
      </c>
    </row>
    <row r="129" spans="1:6">
      <c r="A129" s="148" t="s">
        <v>172</v>
      </c>
      <c r="B129" s="148" t="s">
        <v>331</v>
      </c>
      <c r="C129" s="149">
        <v>105</v>
      </c>
      <c r="D129" s="16">
        <v>5476563</v>
      </c>
      <c r="E129" s="16">
        <v>328593.78000000003</v>
      </c>
      <c r="F129" s="147">
        <f t="shared" si="1"/>
        <v>1.3740255923177171E-4</v>
      </c>
    </row>
    <row r="130" spans="1:6">
      <c r="A130" s="148" t="s">
        <v>172</v>
      </c>
      <c r="B130" s="148" t="s">
        <v>332</v>
      </c>
      <c r="C130" s="149">
        <v>59</v>
      </c>
      <c r="D130" s="16">
        <v>646370</v>
      </c>
      <c r="E130" s="16">
        <v>38782.199999999997</v>
      </c>
      <c r="F130" s="147">
        <f t="shared" si="1"/>
        <v>1.6216903231212763E-5</v>
      </c>
    </row>
    <row r="131" spans="1:6">
      <c r="A131" s="148" t="s">
        <v>172</v>
      </c>
      <c r="B131" s="148" t="s">
        <v>334</v>
      </c>
      <c r="C131" s="149">
        <v>59</v>
      </c>
      <c r="D131" s="16">
        <v>1636777</v>
      </c>
      <c r="E131" s="16">
        <v>98206.62</v>
      </c>
      <c r="F131" s="147">
        <f t="shared" si="1"/>
        <v>4.1065417980529312E-5</v>
      </c>
    </row>
    <row r="132" spans="1:6">
      <c r="A132" s="148" t="s">
        <v>172</v>
      </c>
      <c r="B132" s="148" t="s">
        <v>333</v>
      </c>
      <c r="C132" s="149">
        <v>51</v>
      </c>
      <c r="D132" s="16">
        <v>826556</v>
      </c>
      <c r="E132" s="16">
        <v>49593.36</v>
      </c>
      <c r="F132" s="147">
        <f t="shared" si="1"/>
        <v>2.0737624993700661E-5</v>
      </c>
    </row>
    <row r="133" spans="1:6">
      <c r="A133" s="148" t="s">
        <v>172</v>
      </c>
      <c r="B133" s="148" t="s">
        <v>256</v>
      </c>
      <c r="C133" s="149">
        <v>120</v>
      </c>
      <c r="D133" s="16">
        <v>2751842</v>
      </c>
      <c r="E133" s="16">
        <v>158375.74</v>
      </c>
      <c r="F133" s="147">
        <f t="shared" si="1"/>
        <v>6.6225331460095411E-5</v>
      </c>
    </row>
    <row r="134" spans="1:6">
      <c r="A134" s="148" t="s">
        <v>174</v>
      </c>
      <c r="B134" s="148" t="s">
        <v>335</v>
      </c>
      <c r="C134" s="149">
        <v>731</v>
      </c>
      <c r="D134" s="16">
        <v>48050426</v>
      </c>
      <c r="E134" s="16">
        <v>2882513.64</v>
      </c>
      <c r="F134" s="147">
        <f t="shared" si="1"/>
        <v>1.2053324659903478E-3</v>
      </c>
    </row>
    <row r="135" spans="1:6">
      <c r="A135" s="148" t="s">
        <v>174</v>
      </c>
      <c r="B135" s="148" t="s">
        <v>336</v>
      </c>
      <c r="C135" s="149">
        <v>366</v>
      </c>
      <c r="D135" s="16">
        <v>18598281</v>
      </c>
      <c r="E135" s="16">
        <v>1115896.8600000001</v>
      </c>
      <c r="F135" s="147">
        <f t="shared" si="1"/>
        <v>4.6661590612791899E-4</v>
      </c>
    </row>
    <row r="136" spans="1:6">
      <c r="A136" s="148" t="s">
        <v>174</v>
      </c>
      <c r="B136" s="148" t="s">
        <v>337</v>
      </c>
      <c r="C136" s="149">
        <v>277</v>
      </c>
      <c r="D136" s="16">
        <v>15152781</v>
      </c>
      <c r="E136" s="16">
        <v>909166.86</v>
      </c>
      <c r="F136" s="147">
        <f t="shared" si="1"/>
        <v>3.8017108337447497E-4</v>
      </c>
    </row>
    <row r="137" spans="1:6">
      <c r="A137" s="148" t="s">
        <v>174</v>
      </c>
      <c r="B137" s="148" t="s">
        <v>338</v>
      </c>
      <c r="C137" s="149">
        <v>192</v>
      </c>
      <c r="D137" s="16">
        <v>5089962</v>
      </c>
      <c r="E137" s="16">
        <v>305397.71999999997</v>
      </c>
      <c r="F137" s="147">
        <f t="shared" ref="F137:F200" si="2">E137/E$916</f>
        <v>1.2770305120062838E-4</v>
      </c>
    </row>
    <row r="138" spans="1:6">
      <c r="A138" s="148" t="s">
        <v>174</v>
      </c>
      <c r="B138" s="148" t="s">
        <v>339</v>
      </c>
      <c r="C138" s="149">
        <v>155</v>
      </c>
      <c r="D138" s="16">
        <v>8000234</v>
      </c>
      <c r="E138" s="16">
        <v>479926.47</v>
      </c>
      <c r="F138" s="147">
        <f t="shared" si="2"/>
        <v>2.0068281639740746E-4</v>
      </c>
    </row>
    <row r="139" spans="1:6">
      <c r="A139" s="148" t="s">
        <v>174</v>
      </c>
      <c r="B139" s="148" t="s">
        <v>340</v>
      </c>
      <c r="C139" s="149">
        <v>149</v>
      </c>
      <c r="D139" s="16">
        <v>4225605</v>
      </c>
      <c r="E139" s="16">
        <v>253536.3</v>
      </c>
      <c r="F139" s="147">
        <f t="shared" si="2"/>
        <v>1.0601702953158223E-4</v>
      </c>
    </row>
    <row r="140" spans="1:6">
      <c r="A140" s="148" t="s">
        <v>174</v>
      </c>
      <c r="B140" s="148" t="s">
        <v>341</v>
      </c>
      <c r="C140" s="149">
        <v>86</v>
      </c>
      <c r="D140" s="16">
        <v>2151236</v>
      </c>
      <c r="E140" s="16">
        <v>129074.16</v>
      </c>
      <c r="F140" s="147">
        <f t="shared" si="2"/>
        <v>5.3972780357227626E-5</v>
      </c>
    </row>
    <row r="141" spans="1:6">
      <c r="A141" s="148" t="s">
        <v>174</v>
      </c>
      <c r="B141" s="148" t="s">
        <v>342</v>
      </c>
      <c r="C141" s="149">
        <v>56</v>
      </c>
      <c r="D141" s="16">
        <v>1641136</v>
      </c>
      <c r="E141" s="16">
        <v>98468.160000000003</v>
      </c>
      <c r="F141" s="147">
        <f t="shared" si="2"/>
        <v>4.1174781783281391E-5</v>
      </c>
    </row>
    <row r="142" spans="1:6">
      <c r="A142" s="148" t="s">
        <v>174</v>
      </c>
      <c r="B142" s="148" t="s">
        <v>625</v>
      </c>
      <c r="C142" s="149">
        <v>46</v>
      </c>
      <c r="D142" s="16">
        <v>638485</v>
      </c>
      <c r="E142" s="16">
        <v>38309.1</v>
      </c>
      <c r="F142" s="147">
        <f t="shared" si="2"/>
        <v>1.6019074925477484E-5</v>
      </c>
    </row>
    <row r="143" spans="1:6">
      <c r="A143" s="148" t="s">
        <v>174</v>
      </c>
      <c r="B143" s="148" t="s">
        <v>256</v>
      </c>
      <c r="C143" s="149">
        <v>113</v>
      </c>
      <c r="D143" s="16">
        <v>4291349</v>
      </c>
      <c r="E143" s="16">
        <v>250506.18</v>
      </c>
      <c r="F143" s="147">
        <f t="shared" si="2"/>
        <v>1.0474997498545122E-4</v>
      </c>
    </row>
    <row r="144" spans="1:6">
      <c r="A144" s="148" t="s">
        <v>176</v>
      </c>
      <c r="B144" s="148" t="s">
        <v>95</v>
      </c>
      <c r="C144" s="149">
        <v>3531</v>
      </c>
      <c r="D144" s="16">
        <v>562647943</v>
      </c>
      <c r="E144" s="16">
        <v>33663251.530000001</v>
      </c>
      <c r="F144" s="147">
        <f t="shared" si="2"/>
        <v>1.4076398257705468E-2</v>
      </c>
    </row>
    <row r="145" spans="1:6">
      <c r="A145" s="148" t="s">
        <v>176</v>
      </c>
      <c r="B145" s="148" t="s">
        <v>49</v>
      </c>
      <c r="C145" s="149">
        <v>1595</v>
      </c>
      <c r="D145" s="16">
        <v>144109250</v>
      </c>
      <c r="E145" s="16">
        <v>8587209.5199999996</v>
      </c>
      <c r="F145" s="147">
        <f t="shared" si="2"/>
        <v>3.590769626580983E-3</v>
      </c>
    </row>
    <row r="146" spans="1:6">
      <c r="A146" s="148" t="s">
        <v>176</v>
      </c>
      <c r="B146" s="148" t="s">
        <v>343</v>
      </c>
      <c r="C146" s="149">
        <v>156</v>
      </c>
      <c r="D146" s="16">
        <v>6048825</v>
      </c>
      <c r="E146" s="16">
        <v>362929.5</v>
      </c>
      <c r="F146" s="147">
        <f t="shared" si="2"/>
        <v>1.5176015237022223E-4</v>
      </c>
    </row>
    <row r="147" spans="1:6">
      <c r="A147" s="148" t="s">
        <v>176</v>
      </c>
      <c r="B147" s="148" t="s">
        <v>344</v>
      </c>
      <c r="C147" s="149">
        <v>127</v>
      </c>
      <c r="D147" s="16">
        <v>2240242</v>
      </c>
      <c r="E147" s="16">
        <v>134292.19</v>
      </c>
      <c r="F147" s="147">
        <f t="shared" si="2"/>
        <v>5.6154716595181256E-5</v>
      </c>
    </row>
    <row r="148" spans="1:6">
      <c r="A148" s="148" t="s">
        <v>176</v>
      </c>
      <c r="B148" s="148" t="s">
        <v>345</v>
      </c>
      <c r="C148" s="149">
        <v>61</v>
      </c>
      <c r="D148" s="16">
        <v>1335059</v>
      </c>
      <c r="E148" s="16">
        <v>80103.539999999994</v>
      </c>
      <c r="F148" s="147">
        <f t="shared" si="2"/>
        <v>3.3495556122591829E-5</v>
      </c>
    </row>
    <row r="149" spans="1:6">
      <c r="A149" s="148" t="s">
        <v>176</v>
      </c>
      <c r="B149" s="148" t="s">
        <v>187</v>
      </c>
      <c r="C149" s="149">
        <v>58</v>
      </c>
      <c r="D149" s="16">
        <v>395819</v>
      </c>
      <c r="E149" s="16">
        <v>23749.14</v>
      </c>
      <c r="F149" s="147">
        <f t="shared" si="2"/>
        <v>9.9307802343478264E-6</v>
      </c>
    </row>
    <row r="150" spans="1:6">
      <c r="A150" s="148" t="s">
        <v>176</v>
      </c>
      <c r="B150" s="148" t="s">
        <v>346</v>
      </c>
      <c r="C150" s="149">
        <v>51</v>
      </c>
      <c r="D150" s="16">
        <v>2108075</v>
      </c>
      <c r="E150" s="16">
        <v>126484.5</v>
      </c>
      <c r="F150" s="147">
        <f t="shared" si="2"/>
        <v>5.2889905594533852E-5</v>
      </c>
    </row>
    <row r="151" spans="1:6">
      <c r="A151" s="148" t="s">
        <v>176</v>
      </c>
      <c r="B151" s="148" t="s">
        <v>938</v>
      </c>
      <c r="C151" s="149">
        <v>46</v>
      </c>
      <c r="D151" s="16">
        <v>233358</v>
      </c>
      <c r="E151" s="16">
        <v>14001.48</v>
      </c>
      <c r="F151" s="147">
        <f t="shared" si="2"/>
        <v>5.8547644603390441E-6</v>
      </c>
    </row>
    <row r="152" spans="1:6">
      <c r="A152" s="148" t="s">
        <v>176</v>
      </c>
      <c r="B152" s="148" t="s">
        <v>256</v>
      </c>
      <c r="C152" s="149">
        <v>232</v>
      </c>
      <c r="D152" s="16">
        <v>6710683</v>
      </c>
      <c r="E152" s="16">
        <v>384701.78</v>
      </c>
      <c r="F152" s="147">
        <f t="shared" si="2"/>
        <v>1.6086430215756975E-4</v>
      </c>
    </row>
    <row r="153" spans="1:6">
      <c r="A153" s="148" t="s">
        <v>47</v>
      </c>
      <c r="B153" s="148" t="s">
        <v>47</v>
      </c>
      <c r="C153" s="149">
        <v>1026</v>
      </c>
      <c r="D153" s="16">
        <v>74794207</v>
      </c>
      <c r="E153" s="16">
        <v>4474671.55</v>
      </c>
      <c r="F153" s="147">
        <f t="shared" si="2"/>
        <v>1.8710984812055744E-3</v>
      </c>
    </row>
    <row r="154" spans="1:6">
      <c r="A154" s="148" t="s">
        <v>47</v>
      </c>
      <c r="B154" s="148" t="s">
        <v>347</v>
      </c>
      <c r="C154" s="149">
        <v>238</v>
      </c>
      <c r="D154" s="16">
        <v>25092775</v>
      </c>
      <c r="E154" s="16">
        <v>1503374.72</v>
      </c>
      <c r="F154" s="147">
        <f t="shared" si="2"/>
        <v>6.2864103517829267E-4</v>
      </c>
    </row>
    <row r="155" spans="1:6">
      <c r="A155" s="148" t="s">
        <v>47</v>
      </c>
      <c r="B155" s="148" t="s">
        <v>348</v>
      </c>
      <c r="C155" s="149">
        <v>135</v>
      </c>
      <c r="D155" s="16">
        <v>7393751</v>
      </c>
      <c r="E155" s="16">
        <v>443625.06</v>
      </c>
      <c r="F155" s="147">
        <f t="shared" si="2"/>
        <v>1.8550326358383372E-4</v>
      </c>
    </row>
    <row r="156" spans="1:6">
      <c r="A156" s="148" t="s">
        <v>47</v>
      </c>
      <c r="B156" s="148" t="s">
        <v>349</v>
      </c>
      <c r="C156" s="149">
        <v>69</v>
      </c>
      <c r="D156" s="16">
        <v>1193270</v>
      </c>
      <c r="E156" s="16">
        <v>71596.2</v>
      </c>
      <c r="F156" s="147">
        <f t="shared" si="2"/>
        <v>2.9938184195908309E-5</v>
      </c>
    </row>
    <row r="157" spans="1:6">
      <c r="A157" s="148" t="s">
        <v>47</v>
      </c>
      <c r="B157" s="148" t="s">
        <v>350</v>
      </c>
      <c r="C157" s="149">
        <v>61</v>
      </c>
      <c r="D157" s="16">
        <v>665915</v>
      </c>
      <c r="E157" s="16">
        <v>39954.9</v>
      </c>
      <c r="F157" s="147">
        <f t="shared" si="2"/>
        <v>1.6707271555321328E-5</v>
      </c>
    </row>
    <row r="158" spans="1:6">
      <c r="A158" s="148" t="s">
        <v>47</v>
      </c>
      <c r="B158" s="148" t="s">
        <v>351</v>
      </c>
      <c r="C158" s="149">
        <v>39</v>
      </c>
      <c r="D158" s="16">
        <v>1285347</v>
      </c>
      <c r="E158" s="16">
        <v>77120.820000000007</v>
      </c>
      <c r="F158" s="147">
        <f t="shared" si="2"/>
        <v>3.2248322040827443E-5</v>
      </c>
    </row>
    <row r="159" spans="1:6">
      <c r="A159" s="148" t="s">
        <v>47</v>
      </c>
      <c r="B159" s="148" t="s">
        <v>972</v>
      </c>
      <c r="C159" s="149">
        <v>33</v>
      </c>
      <c r="D159" s="16">
        <v>517898</v>
      </c>
      <c r="E159" s="16">
        <v>31073.88</v>
      </c>
      <c r="F159" s="147">
        <f t="shared" si="2"/>
        <v>1.299364411968165E-5</v>
      </c>
    </row>
    <row r="160" spans="1:6">
      <c r="A160" s="148" t="s">
        <v>47</v>
      </c>
      <c r="B160" s="148" t="s">
        <v>973</v>
      </c>
      <c r="C160" s="149">
        <v>33</v>
      </c>
      <c r="D160" s="16">
        <v>324276</v>
      </c>
      <c r="E160" s="16">
        <v>19456.560000000001</v>
      </c>
      <c r="F160" s="147">
        <f t="shared" si="2"/>
        <v>8.1358239277886505E-6</v>
      </c>
    </row>
    <row r="161" spans="1:6">
      <c r="A161" s="148" t="s">
        <v>47</v>
      </c>
      <c r="B161" s="148" t="s">
        <v>256</v>
      </c>
      <c r="C161" s="149">
        <v>41</v>
      </c>
      <c r="D161" s="16">
        <v>59794</v>
      </c>
      <c r="E161" s="16">
        <v>3266.69</v>
      </c>
      <c r="F161" s="147">
        <f t="shared" si="2"/>
        <v>1.3659770620637927E-6</v>
      </c>
    </row>
    <row r="162" spans="1:6">
      <c r="A162" s="148" t="s">
        <v>179</v>
      </c>
      <c r="B162" s="148" t="s">
        <v>352</v>
      </c>
      <c r="C162" s="149">
        <v>869</v>
      </c>
      <c r="D162" s="16">
        <v>69649249</v>
      </c>
      <c r="E162" s="16">
        <v>4170427.78</v>
      </c>
      <c r="F162" s="147">
        <f t="shared" si="2"/>
        <v>1.7438779579554916E-3</v>
      </c>
    </row>
    <row r="163" spans="1:6">
      <c r="A163" s="148" t="s">
        <v>179</v>
      </c>
      <c r="B163" s="148" t="s">
        <v>353</v>
      </c>
      <c r="C163" s="149">
        <v>294</v>
      </c>
      <c r="D163" s="16">
        <v>11240517</v>
      </c>
      <c r="E163" s="16">
        <v>674431.02</v>
      </c>
      <c r="F163" s="147">
        <f t="shared" si="2"/>
        <v>2.8201552741897366E-4</v>
      </c>
    </row>
    <row r="164" spans="1:6">
      <c r="A164" s="148" t="s">
        <v>179</v>
      </c>
      <c r="B164" s="148" t="s">
        <v>354</v>
      </c>
      <c r="C164" s="149">
        <v>177</v>
      </c>
      <c r="D164" s="16">
        <v>6182845</v>
      </c>
      <c r="E164" s="16">
        <v>370970.7</v>
      </c>
      <c r="F164" s="147">
        <f t="shared" si="2"/>
        <v>1.5512260633783698E-4</v>
      </c>
    </row>
    <row r="165" spans="1:6">
      <c r="A165" s="148" t="s">
        <v>179</v>
      </c>
      <c r="B165" s="148" t="s">
        <v>356</v>
      </c>
      <c r="C165" s="149">
        <v>157</v>
      </c>
      <c r="D165" s="16">
        <v>5135651</v>
      </c>
      <c r="E165" s="16">
        <v>308139.06</v>
      </c>
      <c r="F165" s="147">
        <f t="shared" si="2"/>
        <v>1.2884935144929539E-4</v>
      </c>
    </row>
    <row r="166" spans="1:6">
      <c r="A166" s="148" t="s">
        <v>179</v>
      </c>
      <c r="B166" s="148" t="s">
        <v>355</v>
      </c>
      <c r="C166" s="149">
        <v>153</v>
      </c>
      <c r="D166" s="16">
        <v>3199007</v>
      </c>
      <c r="E166" s="16">
        <v>191940.42</v>
      </c>
      <c r="F166" s="147">
        <f t="shared" si="2"/>
        <v>8.0260511711515467E-5</v>
      </c>
    </row>
    <row r="167" spans="1:6">
      <c r="A167" s="148" t="s">
        <v>179</v>
      </c>
      <c r="B167" s="148" t="s">
        <v>357</v>
      </c>
      <c r="C167" s="149">
        <v>72</v>
      </c>
      <c r="D167" s="16">
        <v>1178354</v>
      </c>
      <c r="E167" s="16">
        <v>70626.080000000002</v>
      </c>
      <c r="F167" s="147">
        <f t="shared" si="2"/>
        <v>2.9532525358537968E-5</v>
      </c>
    </row>
    <row r="168" spans="1:6">
      <c r="A168" s="148" t="s">
        <v>179</v>
      </c>
      <c r="B168" s="148" t="s">
        <v>256</v>
      </c>
      <c r="C168" s="149">
        <v>98</v>
      </c>
      <c r="D168" s="16">
        <v>1516026</v>
      </c>
      <c r="E168" s="16">
        <v>90446.46</v>
      </c>
      <c r="F168" s="147">
        <f t="shared" si="2"/>
        <v>3.7820481804171918E-5</v>
      </c>
    </row>
    <row r="169" spans="1:6">
      <c r="A169" s="148" t="s">
        <v>180</v>
      </c>
      <c r="B169" s="148" t="s">
        <v>110</v>
      </c>
      <c r="C169" s="149">
        <v>792</v>
      </c>
      <c r="D169" s="16">
        <v>80888370</v>
      </c>
      <c r="E169" s="16">
        <v>4819805.16</v>
      </c>
      <c r="F169" s="147">
        <f t="shared" si="2"/>
        <v>2.0154172242167786E-3</v>
      </c>
    </row>
    <row r="170" spans="1:6">
      <c r="A170" s="148" t="s">
        <v>180</v>
      </c>
      <c r="B170" s="148" t="s">
        <v>358</v>
      </c>
      <c r="C170" s="149">
        <v>90</v>
      </c>
      <c r="D170" s="16">
        <v>2292607</v>
      </c>
      <c r="E170" s="16">
        <v>137556.42000000001</v>
      </c>
      <c r="F170" s="147">
        <f t="shared" si="2"/>
        <v>5.751966500023362E-5</v>
      </c>
    </row>
    <row r="171" spans="1:6">
      <c r="A171" s="148" t="s">
        <v>180</v>
      </c>
      <c r="B171" s="148" t="s">
        <v>256</v>
      </c>
      <c r="C171" s="149">
        <v>98</v>
      </c>
      <c r="D171" s="16">
        <v>2804556</v>
      </c>
      <c r="E171" s="16">
        <v>168216.3</v>
      </c>
      <c r="F171" s="147">
        <f t="shared" si="2"/>
        <v>7.0340193671649756E-5</v>
      </c>
    </row>
    <row r="172" spans="1:6">
      <c r="A172" s="148" t="s">
        <v>182</v>
      </c>
      <c r="B172" s="148" t="s">
        <v>125</v>
      </c>
      <c r="C172" s="149">
        <v>2041</v>
      </c>
      <c r="D172" s="16">
        <v>301627134</v>
      </c>
      <c r="E172" s="16">
        <v>18054459.969999999</v>
      </c>
      <c r="F172" s="147">
        <f t="shared" si="2"/>
        <v>7.5495312340531084E-3</v>
      </c>
    </row>
    <row r="173" spans="1:6">
      <c r="A173" s="148" t="s">
        <v>182</v>
      </c>
      <c r="B173" s="148" t="s">
        <v>359</v>
      </c>
      <c r="C173" s="149">
        <v>125</v>
      </c>
      <c r="D173" s="16">
        <v>3698061</v>
      </c>
      <c r="E173" s="16">
        <v>221883.66</v>
      </c>
      <c r="F173" s="147">
        <f t="shared" si="2"/>
        <v>9.2781375033064504E-5</v>
      </c>
    </row>
    <row r="174" spans="1:6">
      <c r="A174" s="148" t="s">
        <v>182</v>
      </c>
      <c r="B174" s="148" t="s">
        <v>360</v>
      </c>
      <c r="C174" s="149">
        <v>76</v>
      </c>
      <c r="D174" s="16">
        <v>1707178</v>
      </c>
      <c r="E174" s="16">
        <v>102430.68</v>
      </c>
      <c r="F174" s="147">
        <f t="shared" si="2"/>
        <v>4.2831722425940782E-5</v>
      </c>
    </row>
    <row r="175" spans="1:6">
      <c r="A175" s="148" t="s">
        <v>182</v>
      </c>
      <c r="B175" s="148" t="s">
        <v>361</v>
      </c>
      <c r="C175" s="149">
        <v>70</v>
      </c>
      <c r="D175" s="16">
        <v>779523</v>
      </c>
      <c r="E175" s="16">
        <v>46771.38</v>
      </c>
      <c r="F175" s="147">
        <f t="shared" si="2"/>
        <v>1.9557604866415004E-5</v>
      </c>
    </row>
    <row r="176" spans="1:6">
      <c r="A176" s="148" t="s">
        <v>182</v>
      </c>
      <c r="B176" s="148" t="s">
        <v>865</v>
      </c>
      <c r="C176" s="149">
        <v>52</v>
      </c>
      <c r="D176" s="16">
        <v>813875</v>
      </c>
      <c r="E176" s="16">
        <v>48832.5</v>
      </c>
      <c r="F176" s="147">
        <f t="shared" si="2"/>
        <v>2.0419468906823162E-5</v>
      </c>
    </row>
    <row r="177" spans="1:6">
      <c r="A177" s="148" t="s">
        <v>182</v>
      </c>
      <c r="B177" s="148" t="s">
        <v>364</v>
      </c>
      <c r="C177" s="149">
        <v>51</v>
      </c>
      <c r="D177" s="16">
        <v>567547</v>
      </c>
      <c r="E177" s="16">
        <v>34052.82</v>
      </c>
      <c r="F177" s="147">
        <f t="shared" si="2"/>
        <v>1.423929758213579E-5</v>
      </c>
    </row>
    <row r="178" spans="1:6">
      <c r="A178" s="148" t="s">
        <v>182</v>
      </c>
      <c r="B178" s="148" t="s">
        <v>362</v>
      </c>
      <c r="C178" s="149">
        <v>38</v>
      </c>
      <c r="D178" s="16">
        <v>2330998</v>
      </c>
      <c r="E178" s="16">
        <v>139859.88</v>
      </c>
      <c r="F178" s="147">
        <f t="shared" si="2"/>
        <v>5.8482864300865592E-5</v>
      </c>
    </row>
    <row r="179" spans="1:6">
      <c r="A179" s="148" t="s">
        <v>182</v>
      </c>
      <c r="B179" s="148" t="s">
        <v>363</v>
      </c>
      <c r="C179" s="149">
        <v>38</v>
      </c>
      <c r="D179" s="16">
        <v>436035</v>
      </c>
      <c r="E179" s="16">
        <v>26162.1</v>
      </c>
      <c r="F179" s="147">
        <f t="shared" si="2"/>
        <v>1.0939767316586255E-5</v>
      </c>
    </row>
    <row r="180" spans="1:6">
      <c r="A180" s="148" t="s">
        <v>182</v>
      </c>
      <c r="B180" s="148" t="s">
        <v>256</v>
      </c>
      <c r="C180" s="149">
        <v>74</v>
      </c>
      <c r="D180" s="16">
        <v>452212</v>
      </c>
      <c r="E180" s="16">
        <v>25998</v>
      </c>
      <c r="F180" s="147">
        <f t="shared" si="2"/>
        <v>1.0871148367165077E-5</v>
      </c>
    </row>
    <row r="181" spans="1:6">
      <c r="A181" s="148" t="s">
        <v>183</v>
      </c>
      <c r="B181" s="148" t="s">
        <v>365</v>
      </c>
      <c r="C181" s="149">
        <v>486</v>
      </c>
      <c r="D181" s="16">
        <v>38244205</v>
      </c>
      <c r="E181" s="16">
        <v>2293591.17</v>
      </c>
      <c r="F181" s="147">
        <f t="shared" si="2"/>
        <v>9.5907261722785351E-4</v>
      </c>
    </row>
    <row r="182" spans="1:6">
      <c r="A182" s="148" t="s">
        <v>183</v>
      </c>
      <c r="B182" s="148" t="s">
        <v>75</v>
      </c>
      <c r="C182" s="149">
        <v>475</v>
      </c>
      <c r="D182" s="16">
        <v>21611914</v>
      </c>
      <c r="E182" s="16">
        <v>1293501.1000000001</v>
      </c>
      <c r="F182" s="147">
        <f t="shared" si="2"/>
        <v>5.408816974840846E-4</v>
      </c>
    </row>
    <row r="183" spans="1:6">
      <c r="A183" s="148" t="s">
        <v>183</v>
      </c>
      <c r="B183" s="148" t="s">
        <v>129</v>
      </c>
      <c r="C183" s="149">
        <v>342</v>
      </c>
      <c r="D183" s="16">
        <v>14954825</v>
      </c>
      <c r="E183" s="16">
        <v>897059.4</v>
      </c>
      <c r="F183" s="147">
        <f t="shared" si="2"/>
        <v>3.7510830954535287E-4</v>
      </c>
    </row>
    <row r="184" spans="1:6">
      <c r="A184" s="148" t="s">
        <v>183</v>
      </c>
      <c r="B184" s="148" t="s">
        <v>175</v>
      </c>
      <c r="C184" s="149">
        <v>320</v>
      </c>
      <c r="D184" s="16">
        <v>23377822</v>
      </c>
      <c r="E184" s="16">
        <v>1402647.22</v>
      </c>
      <c r="F184" s="147">
        <f t="shared" si="2"/>
        <v>5.8652150301606403E-4</v>
      </c>
    </row>
    <row r="185" spans="1:6">
      <c r="A185" s="148" t="s">
        <v>183</v>
      </c>
      <c r="B185" s="148" t="s">
        <v>366</v>
      </c>
      <c r="C185" s="149">
        <v>294</v>
      </c>
      <c r="D185" s="16">
        <v>5236007</v>
      </c>
      <c r="E185" s="16">
        <v>311677.57</v>
      </c>
      <c r="F185" s="147">
        <f t="shared" si="2"/>
        <v>1.3032899092958993E-4</v>
      </c>
    </row>
    <row r="186" spans="1:6">
      <c r="A186" s="148" t="s">
        <v>183</v>
      </c>
      <c r="B186" s="148" t="s">
        <v>367</v>
      </c>
      <c r="C186" s="149">
        <v>237</v>
      </c>
      <c r="D186" s="16">
        <v>20046450</v>
      </c>
      <c r="E186" s="16">
        <v>1202787</v>
      </c>
      <c r="F186" s="147">
        <f t="shared" si="2"/>
        <v>5.0294930114229484E-4</v>
      </c>
    </row>
    <row r="187" spans="1:6">
      <c r="A187" s="148" t="s">
        <v>183</v>
      </c>
      <c r="B187" s="148" t="s">
        <v>368</v>
      </c>
      <c r="C187" s="149">
        <v>183</v>
      </c>
      <c r="D187" s="16">
        <v>4813159</v>
      </c>
      <c r="E187" s="16">
        <v>288741.82</v>
      </c>
      <c r="F187" s="147">
        <f t="shared" si="2"/>
        <v>1.20738332372693E-4</v>
      </c>
    </row>
    <row r="188" spans="1:6">
      <c r="A188" s="148" t="s">
        <v>183</v>
      </c>
      <c r="B188" s="148" t="s">
        <v>370</v>
      </c>
      <c r="C188" s="149">
        <v>116</v>
      </c>
      <c r="D188" s="16">
        <v>5214413</v>
      </c>
      <c r="E188" s="16">
        <v>304716.71999999997</v>
      </c>
      <c r="F188" s="147">
        <f t="shared" si="2"/>
        <v>1.2741828883282936E-4</v>
      </c>
    </row>
    <row r="189" spans="1:6">
      <c r="A189" s="148" t="s">
        <v>183</v>
      </c>
      <c r="B189" s="148" t="s">
        <v>371</v>
      </c>
      <c r="C189" s="149">
        <v>69</v>
      </c>
      <c r="D189" s="16">
        <v>1219661</v>
      </c>
      <c r="E189" s="16">
        <v>73179.66</v>
      </c>
      <c r="F189" s="147">
        <f t="shared" si="2"/>
        <v>3.0600313151730728E-5</v>
      </c>
    </row>
    <row r="190" spans="1:6">
      <c r="A190" s="148" t="s">
        <v>183</v>
      </c>
      <c r="B190" s="148" t="s">
        <v>873</v>
      </c>
      <c r="C190" s="149">
        <v>51</v>
      </c>
      <c r="D190" s="16">
        <v>894664</v>
      </c>
      <c r="E190" s="16">
        <v>53679.839999999997</v>
      </c>
      <c r="F190" s="147">
        <f t="shared" si="2"/>
        <v>2.2446399914058102E-5</v>
      </c>
    </row>
    <row r="191" spans="1:6">
      <c r="A191" s="148" t="s">
        <v>183</v>
      </c>
      <c r="B191" s="148" t="s">
        <v>369</v>
      </c>
      <c r="C191" s="149">
        <v>40</v>
      </c>
      <c r="D191" s="16">
        <v>1151494</v>
      </c>
      <c r="E191" s="16">
        <v>69089.64</v>
      </c>
      <c r="F191" s="147">
        <f t="shared" si="2"/>
        <v>2.8890057968844639E-5</v>
      </c>
    </row>
    <row r="192" spans="1:6">
      <c r="A192" s="148" t="s">
        <v>183</v>
      </c>
      <c r="B192" s="148" t="s">
        <v>974</v>
      </c>
      <c r="C192" s="149">
        <v>35</v>
      </c>
      <c r="D192" s="16">
        <v>724903</v>
      </c>
      <c r="E192" s="16">
        <v>43494.18</v>
      </c>
      <c r="F192" s="147">
        <f t="shared" si="2"/>
        <v>1.8187233013623506E-5</v>
      </c>
    </row>
    <row r="193" spans="1:6">
      <c r="A193" s="148" t="s">
        <v>183</v>
      </c>
      <c r="B193" s="148" t="s">
        <v>259</v>
      </c>
      <c r="C193" s="149">
        <v>31</v>
      </c>
      <c r="D193" s="16">
        <v>919447</v>
      </c>
      <c r="E193" s="16">
        <v>55166.82</v>
      </c>
      <c r="F193" s="147">
        <f t="shared" si="2"/>
        <v>2.306818544367604E-5</v>
      </c>
    </row>
    <row r="194" spans="1:6">
      <c r="A194" s="148" t="s">
        <v>183</v>
      </c>
      <c r="B194" s="148" t="s">
        <v>256</v>
      </c>
      <c r="C194" s="149">
        <v>206</v>
      </c>
      <c r="D194" s="16">
        <v>8076314</v>
      </c>
      <c r="E194" s="16">
        <v>445651.79</v>
      </c>
      <c r="F194" s="147">
        <f t="shared" si="2"/>
        <v>1.8635074733374464E-4</v>
      </c>
    </row>
    <row r="195" spans="1:6">
      <c r="A195" s="148" t="s">
        <v>50</v>
      </c>
      <c r="B195" s="148" t="s">
        <v>50</v>
      </c>
      <c r="C195" s="149">
        <v>2659</v>
      </c>
      <c r="D195" s="16">
        <v>361690301</v>
      </c>
      <c r="E195" s="16">
        <v>21649805.109999999</v>
      </c>
      <c r="F195" s="147">
        <f t="shared" si="2"/>
        <v>9.0529365132325026E-3</v>
      </c>
    </row>
    <row r="196" spans="1:6">
      <c r="A196" s="148" t="s">
        <v>50</v>
      </c>
      <c r="B196" s="148" t="s">
        <v>61</v>
      </c>
      <c r="C196" s="149">
        <v>943</v>
      </c>
      <c r="D196" s="16">
        <v>66636877</v>
      </c>
      <c r="E196" s="16">
        <v>3990445.74</v>
      </c>
      <c r="F196" s="147">
        <f t="shared" si="2"/>
        <v>1.6686178817855927E-3</v>
      </c>
    </row>
    <row r="197" spans="1:6">
      <c r="A197" s="148" t="s">
        <v>50</v>
      </c>
      <c r="B197" s="148" t="s">
        <v>372</v>
      </c>
      <c r="C197" s="149">
        <v>321</v>
      </c>
      <c r="D197" s="16">
        <v>12259969</v>
      </c>
      <c r="E197" s="16">
        <v>735598.14</v>
      </c>
      <c r="F197" s="147">
        <f t="shared" si="2"/>
        <v>3.0759275784870635E-4</v>
      </c>
    </row>
    <row r="198" spans="1:6">
      <c r="A198" s="148" t="s">
        <v>50</v>
      </c>
      <c r="B198" s="148" t="s">
        <v>373</v>
      </c>
      <c r="C198" s="149">
        <v>152</v>
      </c>
      <c r="D198" s="16">
        <v>7334899</v>
      </c>
      <c r="E198" s="16">
        <v>440093.94</v>
      </c>
      <c r="F198" s="147">
        <f t="shared" si="2"/>
        <v>1.8402671425610606E-4</v>
      </c>
    </row>
    <row r="199" spans="1:6">
      <c r="A199" s="148" t="s">
        <v>50</v>
      </c>
      <c r="B199" s="148" t="s">
        <v>374</v>
      </c>
      <c r="C199" s="149">
        <v>133</v>
      </c>
      <c r="D199" s="16">
        <v>2859972</v>
      </c>
      <c r="E199" s="16">
        <v>171598.32</v>
      </c>
      <c r="F199" s="147">
        <f t="shared" si="2"/>
        <v>7.1754396348806468E-5</v>
      </c>
    </row>
    <row r="200" spans="1:6">
      <c r="A200" s="148" t="s">
        <v>50</v>
      </c>
      <c r="B200" s="148" t="s">
        <v>375</v>
      </c>
      <c r="C200" s="149">
        <v>107</v>
      </c>
      <c r="D200" s="16">
        <v>2923240</v>
      </c>
      <c r="E200" s="16">
        <v>175267.96</v>
      </c>
      <c r="F200" s="147">
        <f t="shared" si="2"/>
        <v>7.3288868265649436E-5</v>
      </c>
    </row>
    <row r="201" spans="1:6">
      <c r="A201" s="148" t="s">
        <v>50</v>
      </c>
      <c r="B201" s="148" t="s">
        <v>380</v>
      </c>
      <c r="C201" s="149">
        <v>99</v>
      </c>
      <c r="D201" s="16">
        <v>1744803</v>
      </c>
      <c r="E201" s="16">
        <v>104688.18</v>
      </c>
      <c r="F201" s="147">
        <f t="shared" ref="F201:F264" si="3">E201/E$916</f>
        <v>4.3775703402895744E-5</v>
      </c>
    </row>
    <row r="202" spans="1:6">
      <c r="A202" s="148" t="s">
        <v>50</v>
      </c>
      <c r="B202" s="148" t="s">
        <v>378</v>
      </c>
      <c r="C202" s="149">
        <v>63</v>
      </c>
      <c r="D202" s="16">
        <v>3497830</v>
      </c>
      <c r="E202" s="16">
        <v>209869.8</v>
      </c>
      <c r="F202" s="147">
        <f t="shared" si="3"/>
        <v>8.7757740348767637E-5</v>
      </c>
    </row>
    <row r="203" spans="1:6">
      <c r="A203" s="148" t="s">
        <v>50</v>
      </c>
      <c r="B203" s="148" t="s">
        <v>379</v>
      </c>
      <c r="C203" s="149">
        <v>61</v>
      </c>
      <c r="D203" s="16">
        <v>2894743</v>
      </c>
      <c r="E203" s="16">
        <v>173684.58</v>
      </c>
      <c r="F203" s="147">
        <f t="shared" si="3"/>
        <v>7.2626772762087548E-5</v>
      </c>
    </row>
    <row r="204" spans="1:6">
      <c r="A204" s="148" t="s">
        <v>50</v>
      </c>
      <c r="B204" s="148" t="s">
        <v>376</v>
      </c>
      <c r="C204" s="149">
        <v>55</v>
      </c>
      <c r="D204" s="16">
        <v>1320393</v>
      </c>
      <c r="E204" s="16">
        <v>79223.58</v>
      </c>
      <c r="F204" s="147">
        <f t="shared" si="3"/>
        <v>3.3127597982843753E-5</v>
      </c>
    </row>
    <row r="205" spans="1:6">
      <c r="A205" s="148" t="s">
        <v>50</v>
      </c>
      <c r="B205" s="148" t="s">
        <v>377</v>
      </c>
      <c r="C205" s="149">
        <v>55</v>
      </c>
      <c r="D205" s="16">
        <v>1614646</v>
      </c>
      <c r="E205" s="16">
        <v>96878.76</v>
      </c>
      <c r="F205" s="147">
        <f t="shared" si="3"/>
        <v>4.0510168997114287E-5</v>
      </c>
    </row>
    <row r="206" spans="1:6">
      <c r="A206" s="148" t="s">
        <v>50</v>
      </c>
      <c r="B206" s="148" t="s">
        <v>939</v>
      </c>
      <c r="C206" s="149">
        <v>39</v>
      </c>
      <c r="D206" s="16">
        <v>1079875</v>
      </c>
      <c r="E206" s="16">
        <v>64792.5</v>
      </c>
      <c r="F206" s="147">
        <f t="shared" si="3"/>
        <v>2.7093194883435005E-5</v>
      </c>
    </row>
    <row r="207" spans="1:6">
      <c r="A207" s="148" t="s">
        <v>50</v>
      </c>
      <c r="B207" s="148" t="s">
        <v>256</v>
      </c>
      <c r="C207" s="149">
        <v>140</v>
      </c>
      <c r="D207" s="16">
        <v>2317628</v>
      </c>
      <c r="E207" s="16">
        <v>138488.4</v>
      </c>
      <c r="F207" s="147">
        <f t="shared" si="3"/>
        <v>5.7909375472394181E-5</v>
      </c>
    </row>
    <row r="208" spans="1:6">
      <c r="A208" s="148" t="s">
        <v>186</v>
      </c>
      <c r="B208" s="148" t="s">
        <v>59</v>
      </c>
      <c r="C208" s="149">
        <v>1118</v>
      </c>
      <c r="D208" s="16">
        <v>112777250</v>
      </c>
      <c r="E208" s="16">
        <v>6743608</v>
      </c>
      <c r="F208" s="147">
        <f t="shared" si="3"/>
        <v>2.8198616469728957E-3</v>
      </c>
    </row>
    <row r="209" spans="1:6">
      <c r="A209" s="148" t="s">
        <v>186</v>
      </c>
      <c r="B209" s="148" t="s">
        <v>381</v>
      </c>
      <c r="C209" s="149">
        <v>157</v>
      </c>
      <c r="D209" s="16">
        <v>3471962</v>
      </c>
      <c r="E209" s="16">
        <v>208317.72</v>
      </c>
      <c r="F209" s="147">
        <f t="shared" si="3"/>
        <v>8.710873304213984E-5</v>
      </c>
    </row>
    <row r="210" spans="1:6">
      <c r="A210" s="148" t="s">
        <v>186</v>
      </c>
      <c r="B210" s="148" t="s">
        <v>382</v>
      </c>
      <c r="C210" s="149">
        <v>124</v>
      </c>
      <c r="D210" s="16">
        <v>2544001</v>
      </c>
      <c r="E210" s="16">
        <v>152640.06</v>
      </c>
      <c r="F210" s="147">
        <f t="shared" si="3"/>
        <v>6.3826938188821426E-5</v>
      </c>
    </row>
    <row r="211" spans="1:6">
      <c r="A211" s="148" t="s">
        <v>186</v>
      </c>
      <c r="B211" s="148" t="s">
        <v>383</v>
      </c>
      <c r="C211" s="149">
        <v>109</v>
      </c>
      <c r="D211" s="16">
        <v>2362084</v>
      </c>
      <c r="E211" s="16">
        <v>141725.04</v>
      </c>
      <c r="F211" s="147">
        <f t="shared" si="3"/>
        <v>5.9262787029094751E-5</v>
      </c>
    </row>
    <row r="212" spans="1:6">
      <c r="A212" s="148" t="s">
        <v>186</v>
      </c>
      <c r="B212" s="148" t="s">
        <v>384</v>
      </c>
      <c r="C212" s="149">
        <v>95</v>
      </c>
      <c r="D212" s="16">
        <v>2855125</v>
      </c>
      <c r="E212" s="16">
        <v>171307.5</v>
      </c>
      <c r="F212" s="147">
        <f t="shared" si="3"/>
        <v>7.1632789018698801E-5</v>
      </c>
    </row>
    <row r="213" spans="1:6">
      <c r="A213" s="148" t="s">
        <v>186</v>
      </c>
      <c r="B213" s="148" t="s">
        <v>385</v>
      </c>
      <c r="C213" s="149">
        <v>81</v>
      </c>
      <c r="D213" s="16">
        <v>1597637</v>
      </c>
      <c r="E213" s="16">
        <v>95858.22</v>
      </c>
      <c r="F213" s="147">
        <f t="shared" si="3"/>
        <v>4.0083426872542145E-5</v>
      </c>
    </row>
    <row r="214" spans="1:6">
      <c r="A214" s="148" t="s">
        <v>186</v>
      </c>
      <c r="B214" s="148" t="s">
        <v>386</v>
      </c>
      <c r="C214" s="149">
        <v>65</v>
      </c>
      <c r="D214" s="16">
        <v>1759595</v>
      </c>
      <c r="E214" s="16">
        <v>105575.7</v>
      </c>
      <c r="F214" s="147">
        <f t="shared" si="3"/>
        <v>4.4146822781264324E-5</v>
      </c>
    </row>
    <row r="215" spans="1:6">
      <c r="A215" s="148" t="s">
        <v>186</v>
      </c>
      <c r="B215" s="148" t="s">
        <v>387</v>
      </c>
      <c r="C215" s="149">
        <v>64</v>
      </c>
      <c r="D215" s="16">
        <v>2607148</v>
      </c>
      <c r="E215" s="16">
        <v>156428.88</v>
      </c>
      <c r="F215" s="147">
        <f t="shared" si="3"/>
        <v>6.541124561079551E-5</v>
      </c>
    </row>
    <row r="216" spans="1:6">
      <c r="A216" s="148" t="s">
        <v>186</v>
      </c>
      <c r="B216" s="148" t="s">
        <v>975</v>
      </c>
      <c r="C216" s="149">
        <v>32</v>
      </c>
      <c r="D216" s="16">
        <v>49381</v>
      </c>
      <c r="E216" s="16">
        <v>2962.86</v>
      </c>
      <c r="F216" s="147">
        <f t="shared" si="3"/>
        <v>1.2389295580867266E-6</v>
      </c>
    </row>
    <row r="217" spans="1:6">
      <c r="A217" s="148" t="s">
        <v>186</v>
      </c>
      <c r="B217" s="148" t="s">
        <v>976</v>
      </c>
      <c r="C217" s="149">
        <v>30</v>
      </c>
      <c r="D217" s="16">
        <v>337408</v>
      </c>
      <c r="E217" s="16">
        <v>20244.48</v>
      </c>
      <c r="F217" s="147">
        <f t="shared" si="3"/>
        <v>8.465295241791909E-6</v>
      </c>
    </row>
    <row r="218" spans="1:6">
      <c r="A218" s="148" t="s">
        <v>186</v>
      </c>
      <c r="B218" s="148" t="s">
        <v>256</v>
      </c>
      <c r="C218" s="149">
        <v>95</v>
      </c>
      <c r="D218" s="16">
        <v>3107461</v>
      </c>
      <c r="E218" s="16">
        <v>184356.3</v>
      </c>
      <c r="F218" s="147">
        <f t="shared" si="3"/>
        <v>7.7089187234463997E-5</v>
      </c>
    </row>
    <row r="219" spans="1:6">
      <c r="A219" s="148" t="s">
        <v>188</v>
      </c>
      <c r="B219" s="148" t="s">
        <v>142</v>
      </c>
      <c r="C219" s="149">
        <v>1544</v>
      </c>
      <c r="D219" s="16">
        <v>706522506</v>
      </c>
      <c r="E219" s="16">
        <v>42107255.700000003</v>
      </c>
      <c r="F219" s="147">
        <f t="shared" si="3"/>
        <v>1.7607286100809961E-2</v>
      </c>
    </row>
    <row r="220" spans="1:6">
      <c r="A220" s="148" t="s">
        <v>188</v>
      </c>
      <c r="B220" s="148" t="s">
        <v>137</v>
      </c>
      <c r="C220" s="149">
        <v>1293</v>
      </c>
      <c r="D220" s="16">
        <v>271316409</v>
      </c>
      <c r="E220" s="16">
        <v>16278762.130000001</v>
      </c>
      <c r="F220" s="147">
        <f t="shared" si="3"/>
        <v>6.8070173993775747E-3</v>
      </c>
    </row>
    <row r="221" spans="1:6">
      <c r="A221" s="148" t="s">
        <v>188</v>
      </c>
      <c r="B221" s="148" t="s">
        <v>388</v>
      </c>
      <c r="C221" s="149">
        <v>1018</v>
      </c>
      <c r="D221" s="16">
        <v>72234596</v>
      </c>
      <c r="E221" s="16">
        <v>4333530.67</v>
      </c>
      <c r="F221" s="147">
        <f t="shared" si="3"/>
        <v>1.8120799625829017E-3</v>
      </c>
    </row>
    <row r="222" spans="1:6">
      <c r="A222" s="148" t="s">
        <v>188</v>
      </c>
      <c r="B222" s="148" t="s">
        <v>114</v>
      </c>
      <c r="C222" s="149">
        <v>875</v>
      </c>
      <c r="D222" s="16">
        <v>92001802</v>
      </c>
      <c r="E222" s="16">
        <v>5510410.7199999997</v>
      </c>
      <c r="F222" s="147">
        <f t="shared" si="3"/>
        <v>2.304196188212052E-3</v>
      </c>
    </row>
    <row r="223" spans="1:6">
      <c r="A223" s="148" t="s">
        <v>188</v>
      </c>
      <c r="B223" s="148" t="s">
        <v>389</v>
      </c>
      <c r="C223" s="149">
        <v>307</v>
      </c>
      <c r="D223" s="16">
        <v>11529091</v>
      </c>
      <c r="E223" s="16">
        <v>691745.46</v>
      </c>
      <c r="F223" s="147">
        <f t="shared" si="3"/>
        <v>2.8925561689256305E-4</v>
      </c>
    </row>
    <row r="224" spans="1:6">
      <c r="A224" s="148" t="s">
        <v>188</v>
      </c>
      <c r="B224" s="148" t="s">
        <v>51</v>
      </c>
      <c r="C224" s="149">
        <v>278</v>
      </c>
      <c r="D224" s="16">
        <v>20639574</v>
      </c>
      <c r="E224" s="16">
        <v>1238374.44</v>
      </c>
      <c r="F224" s="147">
        <f t="shared" si="3"/>
        <v>5.1783030507519682E-4</v>
      </c>
    </row>
    <row r="225" spans="1:6">
      <c r="A225" s="148" t="s">
        <v>188</v>
      </c>
      <c r="B225" s="148" t="s">
        <v>390</v>
      </c>
      <c r="C225" s="149">
        <v>246</v>
      </c>
      <c r="D225" s="16">
        <v>5754190</v>
      </c>
      <c r="E225" s="16">
        <v>345080.3</v>
      </c>
      <c r="F225" s="147">
        <f t="shared" si="3"/>
        <v>1.4429645126109064E-4</v>
      </c>
    </row>
    <row r="226" spans="1:6">
      <c r="A226" s="148" t="s">
        <v>188</v>
      </c>
      <c r="B226" s="148" t="s">
        <v>133</v>
      </c>
      <c r="C226" s="149">
        <v>216</v>
      </c>
      <c r="D226" s="16">
        <v>3485561</v>
      </c>
      <c r="E226" s="16">
        <v>209133.66</v>
      </c>
      <c r="F226" s="147">
        <f t="shared" si="3"/>
        <v>8.7449921010395278E-5</v>
      </c>
    </row>
    <row r="227" spans="1:6">
      <c r="A227" s="148" t="s">
        <v>188</v>
      </c>
      <c r="B227" s="148" t="s">
        <v>394</v>
      </c>
      <c r="C227" s="149">
        <v>153</v>
      </c>
      <c r="D227" s="16">
        <v>11509074</v>
      </c>
      <c r="E227" s="16">
        <v>690544.44</v>
      </c>
      <c r="F227" s="147">
        <f t="shared" si="3"/>
        <v>2.8875340646822533E-4</v>
      </c>
    </row>
    <row r="228" spans="1:6">
      <c r="A228" s="148" t="s">
        <v>188</v>
      </c>
      <c r="B228" s="148" t="s">
        <v>395</v>
      </c>
      <c r="C228" s="149">
        <v>151</v>
      </c>
      <c r="D228" s="16">
        <v>14522554</v>
      </c>
      <c r="E228" s="16">
        <v>870297.91</v>
      </c>
      <c r="F228" s="147">
        <f t="shared" si="3"/>
        <v>3.6391790534824522E-4</v>
      </c>
    </row>
    <row r="229" spans="1:6">
      <c r="A229" s="148" t="s">
        <v>188</v>
      </c>
      <c r="B229" s="148" t="s">
        <v>393</v>
      </c>
      <c r="C229" s="149">
        <v>140</v>
      </c>
      <c r="D229" s="16">
        <v>3376382</v>
      </c>
      <c r="E229" s="16">
        <v>202582.92</v>
      </c>
      <c r="F229" s="147">
        <f t="shared" si="3"/>
        <v>8.4710707745731725E-5</v>
      </c>
    </row>
    <row r="230" spans="1:6">
      <c r="A230" s="148" t="s">
        <v>188</v>
      </c>
      <c r="B230" s="148" t="s">
        <v>392</v>
      </c>
      <c r="C230" s="149">
        <v>128</v>
      </c>
      <c r="D230" s="16">
        <v>6132824</v>
      </c>
      <c r="E230" s="16">
        <v>367969.44</v>
      </c>
      <c r="F230" s="147">
        <f t="shared" si="3"/>
        <v>1.5386761969469372E-4</v>
      </c>
    </row>
    <row r="231" spans="1:6">
      <c r="A231" s="148" t="s">
        <v>188</v>
      </c>
      <c r="B231" s="148" t="s">
        <v>391</v>
      </c>
      <c r="C231" s="149">
        <v>105</v>
      </c>
      <c r="D231" s="16">
        <v>6286217</v>
      </c>
      <c r="E231" s="16">
        <v>377105.61</v>
      </c>
      <c r="F231" s="147">
        <f t="shared" si="3"/>
        <v>1.5768793893377529E-4</v>
      </c>
    </row>
    <row r="232" spans="1:6">
      <c r="A232" s="148" t="s">
        <v>188</v>
      </c>
      <c r="B232" s="148" t="s">
        <v>396</v>
      </c>
      <c r="C232" s="149">
        <v>98</v>
      </c>
      <c r="D232" s="16">
        <v>2419513</v>
      </c>
      <c r="E232" s="16">
        <v>145170.78</v>
      </c>
      <c r="F232" s="147">
        <f t="shared" si="3"/>
        <v>6.0703634431767082E-5</v>
      </c>
    </row>
    <row r="233" spans="1:6">
      <c r="A233" s="148" t="s">
        <v>188</v>
      </c>
      <c r="B233" s="148" t="s">
        <v>397</v>
      </c>
      <c r="C233" s="149">
        <v>46</v>
      </c>
      <c r="D233" s="16">
        <v>11553272</v>
      </c>
      <c r="E233" s="16">
        <v>693196.32</v>
      </c>
      <c r="F233" s="147">
        <f t="shared" si="3"/>
        <v>2.8986229872654973E-4</v>
      </c>
    </row>
    <row r="234" spans="1:6">
      <c r="A234" s="148" t="s">
        <v>188</v>
      </c>
      <c r="B234" s="148" t="s">
        <v>73</v>
      </c>
      <c r="C234" s="149">
        <v>46</v>
      </c>
      <c r="D234" s="16">
        <v>42558916</v>
      </c>
      <c r="E234" s="16">
        <v>2553534.96</v>
      </c>
      <c r="F234" s="147">
        <f t="shared" si="3"/>
        <v>1.0677689595700801E-3</v>
      </c>
    </row>
    <row r="235" spans="1:6">
      <c r="A235" s="148" t="s">
        <v>188</v>
      </c>
      <c r="B235" s="148" t="s">
        <v>913</v>
      </c>
      <c r="C235" s="149">
        <v>40</v>
      </c>
      <c r="D235" s="16">
        <v>324720</v>
      </c>
      <c r="E235" s="16">
        <v>19483.2</v>
      </c>
      <c r="F235" s="147">
        <f t="shared" si="3"/>
        <v>8.1469635305466053E-6</v>
      </c>
    </row>
    <row r="236" spans="1:6">
      <c r="A236" s="148" t="s">
        <v>188</v>
      </c>
      <c r="B236" s="148" t="s">
        <v>256</v>
      </c>
      <c r="C236" s="149">
        <v>169</v>
      </c>
      <c r="D236" s="16">
        <v>5523992</v>
      </c>
      <c r="E236" s="16">
        <v>324998.83</v>
      </c>
      <c r="F236" s="147">
        <f t="shared" si="3"/>
        <v>1.3589931918167014E-4</v>
      </c>
    </row>
    <row r="237" spans="1:6">
      <c r="A237" s="148" t="s">
        <v>189</v>
      </c>
      <c r="B237" s="148" t="s">
        <v>34</v>
      </c>
      <c r="C237" s="149">
        <v>1114</v>
      </c>
      <c r="D237" s="16">
        <v>73636594</v>
      </c>
      <c r="E237" s="16">
        <v>4411865.84</v>
      </c>
      <c r="F237" s="147">
        <f t="shared" si="3"/>
        <v>1.8448360690309785E-3</v>
      </c>
    </row>
    <row r="238" spans="1:6">
      <c r="A238" s="148" t="s">
        <v>189</v>
      </c>
      <c r="B238" s="148" t="s">
        <v>398</v>
      </c>
      <c r="C238" s="149">
        <v>93</v>
      </c>
      <c r="D238" s="16">
        <v>2858702</v>
      </c>
      <c r="E238" s="16">
        <v>171522.12</v>
      </c>
      <c r="F238" s="147">
        <f t="shared" si="3"/>
        <v>7.172253307064744E-5</v>
      </c>
    </row>
    <row r="239" spans="1:6">
      <c r="A239" s="148" t="s">
        <v>189</v>
      </c>
      <c r="B239" s="148" t="s">
        <v>399</v>
      </c>
      <c r="C239" s="149">
        <v>92</v>
      </c>
      <c r="D239" s="16">
        <v>2505352</v>
      </c>
      <c r="E239" s="16">
        <v>150321.12</v>
      </c>
      <c r="F239" s="147">
        <f t="shared" si="3"/>
        <v>6.2857265875776038E-5</v>
      </c>
    </row>
    <row r="240" spans="1:6">
      <c r="A240" s="148" t="s">
        <v>189</v>
      </c>
      <c r="B240" s="148" t="s">
        <v>977</v>
      </c>
      <c r="C240" s="149">
        <v>30</v>
      </c>
      <c r="D240" s="16">
        <v>1040337</v>
      </c>
      <c r="E240" s="16">
        <v>62420.22</v>
      </c>
      <c r="F240" s="147">
        <f t="shared" si="3"/>
        <v>2.6101218275678317E-5</v>
      </c>
    </row>
    <row r="241" spans="1:6">
      <c r="A241" s="148" t="s">
        <v>189</v>
      </c>
      <c r="B241" s="148" t="s">
        <v>256</v>
      </c>
      <c r="C241" s="149">
        <v>57</v>
      </c>
      <c r="D241" s="16">
        <v>1168094</v>
      </c>
      <c r="E241" s="16">
        <v>68738.94</v>
      </c>
      <c r="F241" s="147">
        <f t="shared" si="3"/>
        <v>2.8743411621726988E-5</v>
      </c>
    </row>
    <row r="242" spans="1:6">
      <c r="A242" s="148" t="s">
        <v>191</v>
      </c>
      <c r="B242" s="148" t="s">
        <v>401</v>
      </c>
      <c r="C242" s="149">
        <v>362</v>
      </c>
      <c r="D242" s="16">
        <v>14534500</v>
      </c>
      <c r="E242" s="16">
        <v>865244.4</v>
      </c>
      <c r="F242" s="147">
        <f t="shared" si="3"/>
        <v>3.6180476368408057E-4</v>
      </c>
    </row>
    <row r="243" spans="1:6">
      <c r="A243" s="148" t="s">
        <v>191</v>
      </c>
      <c r="B243" s="148" t="s">
        <v>400</v>
      </c>
      <c r="C243" s="149">
        <v>358</v>
      </c>
      <c r="D243" s="16">
        <v>25781042</v>
      </c>
      <c r="E243" s="16">
        <v>1546243.06</v>
      </c>
      <c r="F243" s="147">
        <f t="shared" si="3"/>
        <v>6.4656657115775564E-4</v>
      </c>
    </row>
    <row r="244" spans="1:6">
      <c r="A244" s="148" t="s">
        <v>191</v>
      </c>
      <c r="B244" s="148" t="s">
        <v>403</v>
      </c>
      <c r="C244" s="149">
        <v>67</v>
      </c>
      <c r="D244" s="16">
        <v>542606</v>
      </c>
      <c r="E244" s="16">
        <v>32556.36</v>
      </c>
      <c r="F244" s="147">
        <f t="shared" si="3"/>
        <v>1.3613547959644527E-5</v>
      </c>
    </row>
    <row r="245" spans="1:6">
      <c r="A245" s="148" t="s">
        <v>191</v>
      </c>
      <c r="B245" s="148" t="s">
        <v>402</v>
      </c>
      <c r="C245" s="149">
        <v>51</v>
      </c>
      <c r="D245" s="16">
        <v>1250947</v>
      </c>
      <c r="E245" s="16">
        <v>75056.820000000007</v>
      </c>
      <c r="F245" s="147">
        <f t="shared" si="3"/>
        <v>3.1385253719040046E-5</v>
      </c>
    </row>
    <row r="246" spans="1:6">
      <c r="A246" s="148" t="s">
        <v>191</v>
      </c>
      <c r="B246" s="148" t="s">
        <v>404</v>
      </c>
      <c r="C246" s="149">
        <v>38</v>
      </c>
      <c r="D246" s="16">
        <v>311507</v>
      </c>
      <c r="E246" s="16">
        <v>18690.419999999998</v>
      </c>
      <c r="F246" s="147">
        <f t="shared" si="3"/>
        <v>7.8154599917158811E-6</v>
      </c>
    </row>
    <row r="247" spans="1:6">
      <c r="A247" s="148" t="s">
        <v>191</v>
      </c>
      <c r="B247" s="148" t="s">
        <v>978</v>
      </c>
      <c r="C247" s="149">
        <v>35</v>
      </c>
      <c r="D247" s="16">
        <v>312333</v>
      </c>
      <c r="E247" s="16">
        <v>18739.98</v>
      </c>
      <c r="F247" s="147">
        <f t="shared" si="3"/>
        <v>7.8361836671169386E-6</v>
      </c>
    </row>
    <row r="248" spans="1:6">
      <c r="A248" s="148" t="s">
        <v>191</v>
      </c>
      <c r="B248" s="148" t="s">
        <v>979</v>
      </c>
      <c r="C248" s="149">
        <v>32</v>
      </c>
      <c r="D248" s="16">
        <v>538174</v>
      </c>
      <c r="E248" s="16">
        <v>32290.44</v>
      </c>
      <c r="F248" s="147">
        <f t="shared" si="3"/>
        <v>1.3502352645628197E-5</v>
      </c>
    </row>
    <row r="249" spans="1:6">
      <c r="A249" s="148" t="s">
        <v>191</v>
      </c>
      <c r="B249" s="148" t="s">
        <v>256</v>
      </c>
      <c r="C249" s="149">
        <v>78</v>
      </c>
      <c r="D249" s="16">
        <v>1512752</v>
      </c>
      <c r="E249" s="16">
        <v>88849.17</v>
      </c>
      <c r="F249" s="147">
        <f t="shared" si="3"/>
        <v>3.7152569788809613E-5</v>
      </c>
    </row>
    <row r="250" spans="1:6">
      <c r="A250" s="148" t="s">
        <v>193</v>
      </c>
      <c r="B250" s="148" t="s">
        <v>91</v>
      </c>
      <c r="C250" s="149">
        <v>1262</v>
      </c>
      <c r="D250" s="16">
        <v>104763947</v>
      </c>
      <c r="E250" s="16">
        <v>6274672.9500000002</v>
      </c>
      <c r="F250" s="147">
        <f t="shared" si="3"/>
        <v>2.6237749286440256E-3</v>
      </c>
    </row>
    <row r="251" spans="1:6">
      <c r="A251" s="148" t="s">
        <v>193</v>
      </c>
      <c r="B251" s="148" t="s">
        <v>406</v>
      </c>
      <c r="C251" s="149">
        <v>236</v>
      </c>
      <c r="D251" s="16">
        <v>11764406</v>
      </c>
      <c r="E251" s="16">
        <v>705777.62</v>
      </c>
      <c r="F251" s="147">
        <f t="shared" si="3"/>
        <v>2.9512321029481704E-4</v>
      </c>
    </row>
    <row r="252" spans="1:6">
      <c r="A252" s="148" t="s">
        <v>193</v>
      </c>
      <c r="B252" s="148" t="s">
        <v>407</v>
      </c>
      <c r="C252" s="149">
        <v>203</v>
      </c>
      <c r="D252" s="16">
        <v>2776294</v>
      </c>
      <c r="E252" s="16">
        <v>166577.64000000001</v>
      </c>
      <c r="F252" s="147">
        <f t="shared" si="3"/>
        <v>6.9654982656058623E-5</v>
      </c>
    </row>
    <row r="253" spans="1:6">
      <c r="A253" s="148" t="s">
        <v>193</v>
      </c>
      <c r="B253" s="148" t="s">
        <v>405</v>
      </c>
      <c r="C253" s="149">
        <v>173</v>
      </c>
      <c r="D253" s="16">
        <v>2380121</v>
      </c>
      <c r="E253" s="16">
        <v>142807.26</v>
      </c>
      <c r="F253" s="147">
        <f t="shared" si="3"/>
        <v>5.9715320846538912E-5</v>
      </c>
    </row>
    <row r="254" spans="1:6">
      <c r="A254" s="148" t="s">
        <v>193</v>
      </c>
      <c r="B254" s="148" t="s">
        <v>63</v>
      </c>
      <c r="C254" s="149">
        <v>141</v>
      </c>
      <c r="D254" s="16">
        <v>4920250</v>
      </c>
      <c r="E254" s="16">
        <v>295215</v>
      </c>
      <c r="F254" s="147">
        <f t="shared" si="3"/>
        <v>1.2344511367076846E-4</v>
      </c>
    </row>
    <row r="255" spans="1:6">
      <c r="A255" s="148" t="s">
        <v>193</v>
      </c>
      <c r="B255" s="148" t="s">
        <v>367</v>
      </c>
      <c r="C255" s="149">
        <v>108</v>
      </c>
      <c r="D255" s="16">
        <v>5141895</v>
      </c>
      <c r="E255" s="16">
        <v>308513.7</v>
      </c>
      <c r="F255" s="147">
        <f t="shared" si="3"/>
        <v>1.2900600838537798E-4</v>
      </c>
    </row>
    <row r="256" spans="1:6">
      <c r="A256" s="148" t="s">
        <v>193</v>
      </c>
      <c r="B256" s="148" t="s">
        <v>409</v>
      </c>
      <c r="C256" s="149">
        <v>107</v>
      </c>
      <c r="D256" s="16">
        <v>2340083</v>
      </c>
      <c r="E256" s="16">
        <v>140404.98000000001</v>
      </c>
      <c r="F256" s="147">
        <f t="shared" si="3"/>
        <v>5.871079964108183E-5</v>
      </c>
    </row>
    <row r="257" spans="1:6">
      <c r="A257" s="148" t="s">
        <v>193</v>
      </c>
      <c r="B257" s="148" t="s">
        <v>408</v>
      </c>
      <c r="C257" s="149">
        <v>106</v>
      </c>
      <c r="D257" s="16">
        <v>3073670</v>
      </c>
      <c r="E257" s="16">
        <v>184420.2</v>
      </c>
      <c r="F257" s="147">
        <f t="shared" si="3"/>
        <v>7.7115907227565854E-5</v>
      </c>
    </row>
    <row r="258" spans="1:6">
      <c r="A258" s="148" t="s">
        <v>193</v>
      </c>
      <c r="B258" s="148" t="s">
        <v>410</v>
      </c>
      <c r="C258" s="149">
        <v>58</v>
      </c>
      <c r="D258" s="16">
        <v>2177919</v>
      </c>
      <c r="E258" s="16">
        <v>130675.14</v>
      </c>
      <c r="F258" s="147">
        <f t="shared" si="3"/>
        <v>5.4642235358107077E-5</v>
      </c>
    </row>
    <row r="259" spans="1:6">
      <c r="A259" s="148" t="s">
        <v>193</v>
      </c>
      <c r="B259" s="148" t="s">
        <v>411</v>
      </c>
      <c r="C259" s="149">
        <v>55</v>
      </c>
      <c r="D259" s="16">
        <v>789278</v>
      </c>
      <c r="E259" s="16">
        <v>47356.68</v>
      </c>
      <c r="F259" s="147">
        <f t="shared" si="3"/>
        <v>1.9802349967549773E-5</v>
      </c>
    </row>
    <row r="260" spans="1:6">
      <c r="A260" s="148" t="s">
        <v>193</v>
      </c>
      <c r="B260" s="148" t="s">
        <v>980</v>
      </c>
      <c r="C260" s="149">
        <v>24</v>
      </c>
      <c r="D260" s="16">
        <v>346581</v>
      </c>
      <c r="E260" s="16">
        <v>20794.86</v>
      </c>
      <c r="F260" s="147">
        <f t="shared" si="3"/>
        <v>8.6954384312034149E-6</v>
      </c>
    </row>
    <row r="261" spans="1:6">
      <c r="A261" s="148" t="s">
        <v>193</v>
      </c>
      <c r="B261" s="148" t="s">
        <v>256</v>
      </c>
      <c r="C261" s="149">
        <v>99</v>
      </c>
      <c r="D261" s="16">
        <v>12707190</v>
      </c>
      <c r="E261" s="16">
        <v>760927.19</v>
      </c>
      <c r="F261" s="147">
        <f t="shared" si="3"/>
        <v>3.1818418259481535E-4</v>
      </c>
    </row>
    <row r="262" spans="1:6">
      <c r="A262" s="148" t="s">
        <v>60</v>
      </c>
      <c r="B262" s="148" t="s">
        <v>37</v>
      </c>
      <c r="C262" s="149">
        <v>2867</v>
      </c>
      <c r="D262" s="16">
        <v>298244324</v>
      </c>
      <c r="E262" s="16">
        <v>17791179.420000002</v>
      </c>
      <c r="F262" s="147">
        <f t="shared" si="3"/>
        <v>7.4394396146501241E-3</v>
      </c>
    </row>
    <row r="263" spans="1:6">
      <c r="A263" s="148" t="s">
        <v>60</v>
      </c>
      <c r="B263" s="148" t="s">
        <v>141</v>
      </c>
      <c r="C263" s="149">
        <v>876</v>
      </c>
      <c r="D263" s="16">
        <v>232864155</v>
      </c>
      <c r="E263" s="16">
        <v>13964367.4</v>
      </c>
      <c r="F263" s="147">
        <f t="shared" si="3"/>
        <v>5.8392457057851845E-3</v>
      </c>
    </row>
    <row r="264" spans="1:6">
      <c r="A264" s="148" t="s">
        <v>60</v>
      </c>
      <c r="B264" s="148" t="s">
        <v>412</v>
      </c>
      <c r="C264" s="149">
        <v>334</v>
      </c>
      <c r="D264" s="16">
        <v>19003275</v>
      </c>
      <c r="E264" s="16">
        <v>1140196.5</v>
      </c>
      <c r="F264" s="147">
        <f t="shared" si="3"/>
        <v>4.7677687973006906E-4</v>
      </c>
    </row>
    <row r="265" spans="1:6">
      <c r="A265" s="148" t="s">
        <v>60</v>
      </c>
      <c r="B265" s="148" t="s">
        <v>413</v>
      </c>
      <c r="C265" s="149">
        <v>170</v>
      </c>
      <c r="D265" s="16">
        <v>2089807</v>
      </c>
      <c r="E265" s="16">
        <v>125388.42</v>
      </c>
      <c r="F265" s="147">
        <f t="shared" ref="F265:F328" si="4">E265/E$916</f>
        <v>5.2431576172952102E-5</v>
      </c>
    </row>
    <row r="266" spans="1:6">
      <c r="A266" s="148" t="s">
        <v>60</v>
      </c>
      <c r="B266" s="148" t="s">
        <v>940</v>
      </c>
      <c r="C266" s="149">
        <v>47</v>
      </c>
      <c r="D266" s="16">
        <v>1786784</v>
      </c>
      <c r="E266" s="16">
        <v>107207.03999999999</v>
      </c>
      <c r="F266" s="147">
        <f t="shared" si="4"/>
        <v>4.4828972915016575E-5</v>
      </c>
    </row>
    <row r="267" spans="1:6">
      <c r="A267" s="148" t="s">
        <v>60</v>
      </c>
      <c r="B267" s="148" t="s">
        <v>256</v>
      </c>
      <c r="C267" s="149">
        <v>223</v>
      </c>
      <c r="D267" s="16">
        <v>8024153</v>
      </c>
      <c r="E267" s="16">
        <v>475364.03</v>
      </c>
      <c r="F267" s="147">
        <f t="shared" si="4"/>
        <v>1.9877501725300064E-4</v>
      </c>
    </row>
    <row r="268" spans="1:6">
      <c r="A268" s="148" t="s">
        <v>196</v>
      </c>
      <c r="B268" s="148" t="s">
        <v>126</v>
      </c>
      <c r="C268" s="149">
        <v>1638</v>
      </c>
      <c r="D268" s="16">
        <v>180997466</v>
      </c>
      <c r="E268" s="16">
        <v>10838581.369999999</v>
      </c>
      <c r="F268" s="147">
        <f t="shared" si="4"/>
        <v>4.5321880976560243E-3</v>
      </c>
    </row>
    <row r="269" spans="1:6">
      <c r="A269" s="148" t="s">
        <v>196</v>
      </c>
      <c r="B269" s="148" t="s">
        <v>414</v>
      </c>
      <c r="C269" s="149">
        <v>841</v>
      </c>
      <c r="D269" s="16">
        <v>40712734</v>
      </c>
      <c r="E269" s="16">
        <v>2432478.54</v>
      </c>
      <c r="F269" s="147">
        <f t="shared" si="4"/>
        <v>1.0171488233050655E-3</v>
      </c>
    </row>
    <row r="270" spans="1:6">
      <c r="A270" s="148" t="s">
        <v>196</v>
      </c>
      <c r="B270" s="148" t="s">
        <v>30</v>
      </c>
      <c r="C270" s="149">
        <v>728</v>
      </c>
      <c r="D270" s="16">
        <v>49315029</v>
      </c>
      <c r="E270" s="16">
        <v>2869376.34</v>
      </c>
      <c r="F270" s="147">
        <f t="shared" si="4"/>
        <v>1.1998390612113663E-3</v>
      </c>
    </row>
    <row r="271" spans="1:6">
      <c r="A271" s="148" t="s">
        <v>196</v>
      </c>
      <c r="B271" s="148" t="s">
        <v>107</v>
      </c>
      <c r="C271" s="149">
        <v>290</v>
      </c>
      <c r="D271" s="16">
        <v>68921574</v>
      </c>
      <c r="E271" s="16">
        <v>4101876.31</v>
      </c>
      <c r="F271" s="147">
        <f t="shared" si="4"/>
        <v>1.7152129375247946E-3</v>
      </c>
    </row>
    <row r="272" spans="1:6">
      <c r="A272" s="148" t="s">
        <v>196</v>
      </c>
      <c r="B272" s="148" t="s">
        <v>415</v>
      </c>
      <c r="C272" s="149">
        <v>203</v>
      </c>
      <c r="D272" s="16">
        <v>10997473</v>
      </c>
      <c r="E272" s="16">
        <v>659848.38</v>
      </c>
      <c r="F272" s="147">
        <f t="shared" si="4"/>
        <v>2.7591774901198252E-4</v>
      </c>
    </row>
    <row r="273" spans="1:6">
      <c r="A273" s="148" t="s">
        <v>196</v>
      </c>
      <c r="B273" s="148" t="s">
        <v>416</v>
      </c>
      <c r="C273" s="149">
        <v>85</v>
      </c>
      <c r="D273" s="16">
        <v>1283499</v>
      </c>
      <c r="E273" s="16">
        <v>77009.94</v>
      </c>
      <c r="F273" s="147">
        <f t="shared" si="4"/>
        <v>3.220195720772677E-5</v>
      </c>
    </row>
    <row r="274" spans="1:6">
      <c r="A274" s="148" t="s">
        <v>196</v>
      </c>
      <c r="B274" s="148" t="s">
        <v>933</v>
      </c>
      <c r="C274" s="149">
        <v>46</v>
      </c>
      <c r="D274" s="16">
        <v>907533</v>
      </c>
      <c r="E274" s="16">
        <v>53186.720000000001</v>
      </c>
      <c r="F274" s="147">
        <f t="shared" si="4"/>
        <v>2.2240200180124092E-5</v>
      </c>
    </row>
    <row r="275" spans="1:6">
      <c r="A275" s="148" t="s">
        <v>196</v>
      </c>
      <c r="B275" s="148" t="s">
        <v>890</v>
      </c>
      <c r="C275" s="149">
        <v>44</v>
      </c>
      <c r="D275" s="16">
        <v>1359531</v>
      </c>
      <c r="E275" s="16">
        <v>75704.460000000006</v>
      </c>
      <c r="F275" s="147">
        <f t="shared" si="4"/>
        <v>3.165606649419624E-5</v>
      </c>
    </row>
    <row r="276" spans="1:6">
      <c r="A276" s="148" t="s">
        <v>196</v>
      </c>
      <c r="B276" s="148" t="s">
        <v>256</v>
      </c>
      <c r="C276" s="149">
        <v>245</v>
      </c>
      <c r="D276" s="16">
        <v>5842882</v>
      </c>
      <c r="E276" s="16">
        <v>324554.61</v>
      </c>
      <c r="F276" s="147">
        <f t="shared" si="4"/>
        <v>1.3571356714198778E-4</v>
      </c>
    </row>
    <row r="277" spans="1:6">
      <c r="A277" s="148" t="s">
        <v>62</v>
      </c>
      <c r="B277" s="148" t="s">
        <v>62</v>
      </c>
      <c r="C277" s="149">
        <v>7681</v>
      </c>
      <c r="D277" s="16">
        <v>1140073698</v>
      </c>
      <c r="E277" s="16">
        <v>68127081.150000006</v>
      </c>
      <c r="F277" s="147">
        <f t="shared" si="4"/>
        <v>2.8487560850971046E-2</v>
      </c>
    </row>
    <row r="278" spans="1:6">
      <c r="A278" s="148" t="s">
        <v>62</v>
      </c>
      <c r="B278" s="148" t="s">
        <v>63</v>
      </c>
      <c r="C278" s="149">
        <v>871</v>
      </c>
      <c r="D278" s="16">
        <v>86459001</v>
      </c>
      <c r="E278" s="16">
        <v>5176196.01</v>
      </c>
      <c r="F278" s="147">
        <f t="shared" si="4"/>
        <v>2.1644432187952105E-3</v>
      </c>
    </row>
    <row r="279" spans="1:6">
      <c r="A279" s="148" t="s">
        <v>62</v>
      </c>
      <c r="B279" s="148" t="s">
        <v>418</v>
      </c>
      <c r="C279" s="149">
        <v>437</v>
      </c>
      <c r="D279" s="16">
        <v>21163196</v>
      </c>
      <c r="E279" s="16">
        <v>1266975.3999999999</v>
      </c>
      <c r="F279" s="147">
        <f t="shared" si="4"/>
        <v>5.2978988964336941E-4</v>
      </c>
    </row>
    <row r="280" spans="1:6">
      <c r="A280" s="148" t="s">
        <v>62</v>
      </c>
      <c r="B280" s="148" t="s">
        <v>417</v>
      </c>
      <c r="C280" s="149">
        <v>421</v>
      </c>
      <c r="D280" s="16">
        <v>29467934</v>
      </c>
      <c r="E280" s="16">
        <v>1768076.04</v>
      </c>
      <c r="F280" s="147">
        <f t="shared" si="4"/>
        <v>7.3932675418377164E-4</v>
      </c>
    </row>
    <row r="281" spans="1:6">
      <c r="A281" s="148" t="s">
        <v>62</v>
      </c>
      <c r="B281" s="148" t="s">
        <v>419</v>
      </c>
      <c r="C281" s="149">
        <v>281</v>
      </c>
      <c r="D281" s="16">
        <v>12152704</v>
      </c>
      <c r="E281" s="16">
        <v>729162.23999999999</v>
      </c>
      <c r="F281" s="147">
        <f t="shared" si="4"/>
        <v>3.0490156530403991E-4</v>
      </c>
    </row>
    <row r="282" spans="1:6">
      <c r="A282" s="148" t="s">
        <v>62</v>
      </c>
      <c r="B282" s="148" t="s">
        <v>420</v>
      </c>
      <c r="C282" s="149">
        <v>266</v>
      </c>
      <c r="D282" s="16">
        <v>8878277</v>
      </c>
      <c r="E282" s="16">
        <v>532696.62</v>
      </c>
      <c r="F282" s="147">
        <f t="shared" si="4"/>
        <v>2.2274882647539638E-4</v>
      </c>
    </row>
    <row r="283" spans="1:6">
      <c r="A283" s="148" t="s">
        <v>62</v>
      </c>
      <c r="B283" s="148" t="s">
        <v>421</v>
      </c>
      <c r="C283" s="149">
        <v>122</v>
      </c>
      <c r="D283" s="16">
        <v>6474962</v>
      </c>
      <c r="E283" s="16">
        <v>388497.72</v>
      </c>
      <c r="F283" s="147">
        <f t="shared" si="4"/>
        <v>1.6245158683073139E-4</v>
      </c>
    </row>
    <row r="284" spans="1:6">
      <c r="A284" s="148" t="s">
        <v>62</v>
      </c>
      <c r="B284" s="148" t="s">
        <v>422</v>
      </c>
      <c r="C284" s="149">
        <v>112</v>
      </c>
      <c r="D284" s="16">
        <v>3016078</v>
      </c>
      <c r="E284" s="16">
        <v>180964.68</v>
      </c>
      <c r="F284" s="147">
        <f t="shared" si="4"/>
        <v>7.5670970286043174E-5</v>
      </c>
    </row>
    <row r="285" spans="1:6">
      <c r="A285" s="148" t="s">
        <v>62</v>
      </c>
      <c r="B285" s="148" t="s">
        <v>424</v>
      </c>
      <c r="C285" s="149">
        <v>107</v>
      </c>
      <c r="D285" s="16">
        <v>2712426</v>
      </c>
      <c r="E285" s="16">
        <v>162435.04</v>
      </c>
      <c r="F285" s="147">
        <f t="shared" si="4"/>
        <v>6.7922740974936307E-5</v>
      </c>
    </row>
    <row r="286" spans="1:6">
      <c r="A286" s="148" t="s">
        <v>62</v>
      </c>
      <c r="B286" s="148" t="s">
        <v>425</v>
      </c>
      <c r="C286" s="149">
        <v>105</v>
      </c>
      <c r="D286" s="16">
        <v>9900645</v>
      </c>
      <c r="E286" s="16">
        <v>594038.69999999995</v>
      </c>
      <c r="F286" s="147">
        <f t="shared" si="4"/>
        <v>2.4839921699891775E-4</v>
      </c>
    </row>
    <row r="287" spans="1:6">
      <c r="A287" s="148" t="s">
        <v>62</v>
      </c>
      <c r="B287" s="148" t="s">
        <v>426</v>
      </c>
      <c r="C287" s="149">
        <v>96</v>
      </c>
      <c r="D287" s="16">
        <v>1108831</v>
      </c>
      <c r="E287" s="16">
        <v>66529.86</v>
      </c>
      <c r="F287" s="147">
        <f t="shared" si="4"/>
        <v>2.7819677625460463E-5</v>
      </c>
    </row>
    <row r="288" spans="1:6">
      <c r="A288" s="148" t="s">
        <v>62</v>
      </c>
      <c r="B288" s="148" t="s">
        <v>423</v>
      </c>
      <c r="C288" s="149">
        <v>88</v>
      </c>
      <c r="D288" s="16">
        <v>3059923</v>
      </c>
      <c r="E288" s="16">
        <v>183595.38</v>
      </c>
      <c r="F288" s="147">
        <f t="shared" si="4"/>
        <v>7.6771006058391094E-5</v>
      </c>
    </row>
    <row r="289" spans="1:6">
      <c r="A289" s="148" t="s">
        <v>62</v>
      </c>
      <c r="B289" s="148" t="s">
        <v>866</v>
      </c>
      <c r="C289" s="149">
        <v>87</v>
      </c>
      <c r="D289" s="16">
        <v>1755017</v>
      </c>
      <c r="E289" s="16">
        <v>105301.02</v>
      </c>
      <c r="F289" s="147">
        <f t="shared" si="4"/>
        <v>4.403196444471948E-5</v>
      </c>
    </row>
    <row r="290" spans="1:6">
      <c r="A290" s="148" t="s">
        <v>62</v>
      </c>
      <c r="B290" s="148" t="s">
        <v>941</v>
      </c>
      <c r="C290" s="149">
        <v>40</v>
      </c>
      <c r="D290" s="16">
        <v>714144</v>
      </c>
      <c r="E290" s="16">
        <v>42848.639999999999</v>
      </c>
      <c r="F290" s="147">
        <f t="shared" si="4"/>
        <v>1.7917298360306338E-5</v>
      </c>
    </row>
    <row r="291" spans="1:6">
      <c r="A291" s="148" t="s">
        <v>62</v>
      </c>
      <c r="B291" s="148" t="s">
        <v>981</v>
      </c>
      <c r="C291" s="149">
        <v>35</v>
      </c>
      <c r="D291" s="16">
        <v>847102</v>
      </c>
      <c r="E291" s="16">
        <v>50826.12</v>
      </c>
      <c r="F291" s="147">
        <f t="shared" si="4"/>
        <v>2.1253107602405425E-5</v>
      </c>
    </row>
    <row r="292" spans="1:6">
      <c r="A292" s="148" t="s">
        <v>62</v>
      </c>
      <c r="B292" s="148" t="s">
        <v>256</v>
      </c>
      <c r="C292" s="149">
        <v>176</v>
      </c>
      <c r="D292" s="16">
        <v>4036901</v>
      </c>
      <c r="E292" s="16">
        <v>228298.92</v>
      </c>
      <c r="F292" s="147">
        <f t="shared" si="4"/>
        <v>9.5463936894513065E-5</v>
      </c>
    </row>
    <row r="293" spans="1:6">
      <c r="A293" s="148" t="s">
        <v>199</v>
      </c>
      <c r="B293" s="148" t="s">
        <v>67</v>
      </c>
      <c r="C293" s="149">
        <v>1021</v>
      </c>
      <c r="D293" s="16">
        <v>70871451</v>
      </c>
      <c r="E293" s="16">
        <v>4242301.8600000003</v>
      </c>
      <c r="F293" s="147">
        <f t="shared" si="4"/>
        <v>1.7739323385783665E-3</v>
      </c>
    </row>
    <row r="294" spans="1:6">
      <c r="A294" s="148" t="s">
        <v>199</v>
      </c>
      <c r="B294" s="148" t="s">
        <v>427</v>
      </c>
      <c r="C294" s="149">
        <v>236</v>
      </c>
      <c r="D294" s="16">
        <v>7349289</v>
      </c>
      <c r="E294" s="16">
        <v>440942.58</v>
      </c>
      <c r="F294" s="147">
        <f t="shared" si="4"/>
        <v>1.8438157583585492E-4</v>
      </c>
    </row>
    <row r="295" spans="1:6">
      <c r="A295" s="148" t="s">
        <v>199</v>
      </c>
      <c r="B295" s="148" t="s">
        <v>428</v>
      </c>
      <c r="C295" s="149">
        <v>80</v>
      </c>
      <c r="D295" s="16">
        <v>1097772</v>
      </c>
      <c r="E295" s="16">
        <v>65866.320000000007</v>
      </c>
      <c r="F295" s="147">
        <f t="shared" si="4"/>
        <v>2.754221621352306E-5</v>
      </c>
    </row>
    <row r="296" spans="1:6">
      <c r="A296" s="148" t="s">
        <v>199</v>
      </c>
      <c r="B296" s="148" t="s">
        <v>429</v>
      </c>
      <c r="C296" s="149">
        <v>62</v>
      </c>
      <c r="D296" s="16">
        <v>774727</v>
      </c>
      <c r="E296" s="16">
        <v>46483.62</v>
      </c>
      <c r="F296" s="147">
        <f t="shared" si="4"/>
        <v>1.9437277085272787E-5</v>
      </c>
    </row>
    <row r="297" spans="1:6">
      <c r="A297" s="148" t="s">
        <v>199</v>
      </c>
      <c r="B297" s="148" t="s">
        <v>982</v>
      </c>
      <c r="C297" s="149">
        <v>28</v>
      </c>
      <c r="D297" s="16">
        <v>372291</v>
      </c>
      <c r="E297" s="16">
        <v>22337.46</v>
      </c>
      <c r="F297" s="147">
        <f t="shared" si="4"/>
        <v>9.3404816449578889E-6</v>
      </c>
    </row>
    <row r="298" spans="1:6">
      <c r="A298" s="148" t="s">
        <v>199</v>
      </c>
      <c r="B298" s="148" t="s">
        <v>256</v>
      </c>
      <c r="C298" s="149">
        <v>41</v>
      </c>
      <c r="D298" s="16">
        <v>400430</v>
      </c>
      <c r="E298" s="16">
        <v>23909.31</v>
      </c>
      <c r="F298" s="147">
        <f t="shared" si="4"/>
        <v>9.9977558414702528E-6</v>
      </c>
    </row>
    <row r="299" spans="1:6">
      <c r="A299" s="148" t="s">
        <v>200</v>
      </c>
      <c r="B299" s="148" t="s">
        <v>106</v>
      </c>
      <c r="C299" s="149">
        <v>783</v>
      </c>
      <c r="D299" s="16">
        <v>65462102</v>
      </c>
      <c r="E299" s="16">
        <v>3920743.26</v>
      </c>
      <c r="F299" s="147">
        <f t="shared" si="4"/>
        <v>1.6394715627749241E-3</v>
      </c>
    </row>
    <row r="300" spans="1:6">
      <c r="A300" s="148" t="s">
        <v>200</v>
      </c>
      <c r="B300" s="148" t="s">
        <v>143</v>
      </c>
      <c r="C300" s="149">
        <v>584</v>
      </c>
      <c r="D300" s="16">
        <v>34666391</v>
      </c>
      <c r="E300" s="16">
        <v>2075792.02</v>
      </c>
      <c r="F300" s="147">
        <f t="shared" si="4"/>
        <v>8.6799919335323083E-4</v>
      </c>
    </row>
    <row r="301" spans="1:6">
      <c r="A301" s="148" t="s">
        <v>200</v>
      </c>
      <c r="B301" s="148" t="s">
        <v>200</v>
      </c>
      <c r="C301" s="149">
        <v>266</v>
      </c>
      <c r="D301" s="16">
        <v>5785195</v>
      </c>
      <c r="E301" s="16">
        <v>342040.61</v>
      </c>
      <c r="F301" s="147">
        <f t="shared" si="4"/>
        <v>1.4302539498829321E-4</v>
      </c>
    </row>
    <row r="302" spans="1:6">
      <c r="A302" s="148" t="s">
        <v>200</v>
      </c>
      <c r="B302" s="148" t="s">
        <v>430</v>
      </c>
      <c r="C302" s="149">
        <v>163</v>
      </c>
      <c r="D302" s="16">
        <v>5039411</v>
      </c>
      <c r="E302" s="16">
        <v>302364.65999999997</v>
      </c>
      <c r="F302" s="147">
        <f t="shared" si="4"/>
        <v>1.2643476728392273E-4</v>
      </c>
    </row>
    <row r="303" spans="1:6">
      <c r="A303" s="148" t="s">
        <v>200</v>
      </c>
      <c r="B303" s="148" t="s">
        <v>431</v>
      </c>
      <c r="C303" s="149">
        <v>159</v>
      </c>
      <c r="D303" s="16">
        <v>5262174</v>
      </c>
      <c r="E303" s="16">
        <v>315360.98</v>
      </c>
      <c r="F303" s="147">
        <f t="shared" si="4"/>
        <v>1.3186922081677739E-4</v>
      </c>
    </row>
    <row r="304" spans="1:6">
      <c r="A304" s="148" t="s">
        <v>200</v>
      </c>
      <c r="B304" s="148" t="s">
        <v>432</v>
      </c>
      <c r="C304" s="149">
        <v>138</v>
      </c>
      <c r="D304" s="16">
        <v>4516679</v>
      </c>
      <c r="E304" s="16">
        <v>271000.74</v>
      </c>
      <c r="F304" s="147">
        <f t="shared" si="4"/>
        <v>1.1331984199367364E-4</v>
      </c>
    </row>
    <row r="305" spans="1:6">
      <c r="A305" s="148" t="s">
        <v>200</v>
      </c>
      <c r="B305" s="148" t="s">
        <v>433</v>
      </c>
      <c r="C305" s="149">
        <v>93</v>
      </c>
      <c r="D305" s="16">
        <v>2005653</v>
      </c>
      <c r="E305" s="16">
        <v>120339.18</v>
      </c>
      <c r="F305" s="147">
        <f t="shared" si="4"/>
        <v>5.0320220023193484E-5</v>
      </c>
    </row>
    <row r="306" spans="1:6">
      <c r="A306" s="148" t="s">
        <v>200</v>
      </c>
      <c r="B306" s="148" t="s">
        <v>434</v>
      </c>
      <c r="C306" s="149">
        <v>79</v>
      </c>
      <c r="D306" s="16">
        <v>3005621</v>
      </c>
      <c r="E306" s="16">
        <v>180337.26</v>
      </c>
      <c r="F306" s="147">
        <f t="shared" si="4"/>
        <v>7.5408612569737062E-5</v>
      </c>
    </row>
    <row r="307" spans="1:6">
      <c r="A307" s="148" t="s">
        <v>200</v>
      </c>
      <c r="B307" s="148" t="s">
        <v>435</v>
      </c>
      <c r="C307" s="149">
        <v>78</v>
      </c>
      <c r="D307" s="16">
        <v>946951</v>
      </c>
      <c r="E307" s="16">
        <v>56817.06</v>
      </c>
      <c r="F307" s="147">
        <f t="shared" si="4"/>
        <v>2.3758238673979542E-5</v>
      </c>
    </row>
    <row r="308" spans="1:6">
      <c r="A308" s="148" t="s">
        <v>200</v>
      </c>
      <c r="B308" s="148" t="s">
        <v>436</v>
      </c>
      <c r="C308" s="149">
        <v>73</v>
      </c>
      <c r="D308" s="16">
        <v>747951</v>
      </c>
      <c r="E308" s="16">
        <v>44798.95</v>
      </c>
      <c r="F308" s="147">
        <f t="shared" si="4"/>
        <v>1.8732826838341792E-5</v>
      </c>
    </row>
    <row r="309" spans="1:6">
      <c r="A309" s="148" t="s">
        <v>200</v>
      </c>
      <c r="B309" s="148" t="s">
        <v>942</v>
      </c>
      <c r="C309" s="149">
        <v>39</v>
      </c>
      <c r="D309" s="16">
        <v>606585</v>
      </c>
      <c r="E309" s="16">
        <v>36395.1</v>
      </c>
      <c r="F309" s="147">
        <f t="shared" si="4"/>
        <v>1.5218729592192079E-5</v>
      </c>
    </row>
    <row r="310" spans="1:6">
      <c r="A310" s="148" t="s">
        <v>200</v>
      </c>
      <c r="B310" s="148" t="s">
        <v>983</v>
      </c>
      <c r="C310" s="149">
        <v>26</v>
      </c>
      <c r="D310" s="16">
        <v>501698</v>
      </c>
      <c r="E310" s="16">
        <v>30101.88</v>
      </c>
      <c r="F310" s="147">
        <f t="shared" si="4"/>
        <v>1.2587199154188749E-5</v>
      </c>
    </row>
    <row r="311" spans="1:6">
      <c r="A311" s="148" t="s">
        <v>200</v>
      </c>
      <c r="B311" s="148" t="s">
        <v>984</v>
      </c>
      <c r="C311" s="149">
        <v>26</v>
      </c>
      <c r="D311" s="16">
        <v>660193</v>
      </c>
      <c r="E311" s="16">
        <v>39611.58</v>
      </c>
      <c r="F311" s="147">
        <f t="shared" si="4"/>
        <v>1.6563711179237974E-5</v>
      </c>
    </row>
    <row r="312" spans="1:6">
      <c r="A312" s="148" t="s">
        <v>200</v>
      </c>
      <c r="B312" s="148" t="s">
        <v>256</v>
      </c>
      <c r="C312" s="149">
        <v>171</v>
      </c>
      <c r="D312" s="16">
        <v>3216104</v>
      </c>
      <c r="E312" s="16">
        <v>180885.85</v>
      </c>
      <c r="F312" s="147">
        <f t="shared" si="4"/>
        <v>7.56380072648191E-5</v>
      </c>
    </row>
    <row r="313" spans="1:6">
      <c r="A313" s="148" t="s">
        <v>202</v>
      </c>
      <c r="B313" s="148" t="s">
        <v>46</v>
      </c>
      <c r="C313" s="149">
        <v>1298</v>
      </c>
      <c r="D313" s="16">
        <v>101812003</v>
      </c>
      <c r="E313" s="16">
        <v>6093185.9000000004</v>
      </c>
      <c r="F313" s="147">
        <f t="shared" si="4"/>
        <v>2.5478855276412906E-3</v>
      </c>
    </row>
    <row r="314" spans="1:6">
      <c r="A314" s="148" t="s">
        <v>202</v>
      </c>
      <c r="B314" s="148" t="s">
        <v>437</v>
      </c>
      <c r="C314" s="149">
        <v>192</v>
      </c>
      <c r="D314" s="16">
        <v>6155807</v>
      </c>
      <c r="E314" s="16">
        <v>369348.42</v>
      </c>
      <c r="F314" s="147">
        <f t="shared" si="4"/>
        <v>1.5444424467259024E-4</v>
      </c>
    </row>
    <row r="315" spans="1:6">
      <c r="A315" s="148" t="s">
        <v>202</v>
      </c>
      <c r="B315" s="148" t="s">
        <v>202</v>
      </c>
      <c r="C315" s="149">
        <v>140</v>
      </c>
      <c r="D315" s="16">
        <v>11866228</v>
      </c>
      <c r="E315" s="16">
        <v>711973.68</v>
      </c>
      <c r="F315" s="147">
        <f t="shared" si="4"/>
        <v>2.977141129624014E-4</v>
      </c>
    </row>
    <row r="316" spans="1:6">
      <c r="A316" s="148" t="s">
        <v>202</v>
      </c>
      <c r="B316" s="148" t="s">
        <v>438</v>
      </c>
      <c r="C316" s="149">
        <v>132</v>
      </c>
      <c r="D316" s="16">
        <v>2515640</v>
      </c>
      <c r="E316" s="16">
        <v>150938.4</v>
      </c>
      <c r="F316" s="147">
        <f t="shared" si="4"/>
        <v>6.3115383518059427E-5</v>
      </c>
    </row>
    <row r="317" spans="1:6">
      <c r="A317" s="148" t="s">
        <v>202</v>
      </c>
      <c r="B317" s="148" t="s">
        <v>439</v>
      </c>
      <c r="C317" s="149">
        <v>95</v>
      </c>
      <c r="D317" s="16">
        <v>1241426</v>
      </c>
      <c r="E317" s="16">
        <v>74485.56</v>
      </c>
      <c r="F317" s="147">
        <f t="shared" si="4"/>
        <v>3.1146379489629062E-5</v>
      </c>
    </row>
    <row r="318" spans="1:6">
      <c r="A318" s="148" t="s">
        <v>202</v>
      </c>
      <c r="B318" s="148" t="s">
        <v>440</v>
      </c>
      <c r="C318" s="149">
        <v>74</v>
      </c>
      <c r="D318" s="16">
        <v>1668981</v>
      </c>
      <c r="E318" s="16">
        <v>100138.86</v>
      </c>
      <c r="F318" s="147">
        <f t="shared" si="4"/>
        <v>4.1873390429216562E-5</v>
      </c>
    </row>
    <row r="319" spans="1:6">
      <c r="A319" s="148" t="s">
        <v>202</v>
      </c>
      <c r="B319" s="148" t="s">
        <v>256</v>
      </c>
      <c r="C319" s="149">
        <v>192</v>
      </c>
      <c r="D319" s="16">
        <v>2434373</v>
      </c>
      <c r="E319" s="16">
        <v>143625.57</v>
      </c>
      <c r="F319" s="147">
        <f t="shared" si="4"/>
        <v>6.0057499838012673E-5</v>
      </c>
    </row>
    <row r="320" spans="1:6">
      <c r="A320" s="148" t="s">
        <v>204</v>
      </c>
      <c r="B320" s="148" t="s">
        <v>76</v>
      </c>
      <c r="C320" s="149">
        <v>876</v>
      </c>
      <c r="D320" s="16">
        <v>53275609</v>
      </c>
      <c r="E320" s="16">
        <v>3186359.88</v>
      </c>
      <c r="F320" s="147">
        <f t="shared" si="4"/>
        <v>1.3323867607763023E-3</v>
      </c>
    </row>
    <row r="321" spans="1:6">
      <c r="A321" s="148" t="s">
        <v>204</v>
      </c>
      <c r="B321" s="148" t="s">
        <v>441</v>
      </c>
      <c r="C321" s="149">
        <v>207</v>
      </c>
      <c r="D321" s="16">
        <v>13182808</v>
      </c>
      <c r="E321" s="16">
        <v>790968.48</v>
      </c>
      <c r="F321" s="147">
        <f t="shared" si="4"/>
        <v>3.3074604584318188E-4</v>
      </c>
    </row>
    <row r="322" spans="1:6">
      <c r="A322" s="148" t="s">
        <v>204</v>
      </c>
      <c r="B322" s="148" t="s">
        <v>443</v>
      </c>
      <c r="C322" s="149">
        <v>105</v>
      </c>
      <c r="D322" s="16">
        <v>4433530</v>
      </c>
      <c r="E322" s="16">
        <v>266011.8</v>
      </c>
      <c r="F322" s="147">
        <f t="shared" si="4"/>
        <v>1.1123370048529283E-4</v>
      </c>
    </row>
    <row r="323" spans="1:6">
      <c r="A323" s="148" t="s">
        <v>204</v>
      </c>
      <c r="B323" s="148" t="s">
        <v>442</v>
      </c>
      <c r="C323" s="149">
        <v>85</v>
      </c>
      <c r="D323" s="16">
        <v>4488520</v>
      </c>
      <c r="E323" s="16">
        <v>269311.2</v>
      </c>
      <c r="F323" s="147">
        <f t="shared" si="4"/>
        <v>1.1261335534038262E-4</v>
      </c>
    </row>
    <row r="324" spans="1:6">
      <c r="A324" s="148" t="s">
        <v>204</v>
      </c>
      <c r="B324" s="148" t="s">
        <v>445</v>
      </c>
      <c r="C324" s="149">
        <v>66</v>
      </c>
      <c r="D324" s="16">
        <v>513892</v>
      </c>
      <c r="E324" s="16">
        <v>30833.52</v>
      </c>
      <c r="F324" s="147">
        <f t="shared" si="4"/>
        <v>1.289313680290606E-5</v>
      </c>
    </row>
    <row r="325" spans="1:6">
      <c r="A325" s="148" t="s">
        <v>204</v>
      </c>
      <c r="B325" s="148" t="s">
        <v>444</v>
      </c>
      <c r="C325" s="149">
        <v>65</v>
      </c>
      <c r="D325" s="16">
        <v>369396</v>
      </c>
      <c r="E325" s="16">
        <v>22163.759999999998</v>
      </c>
      <c r="F325" s="147">
        <f t="shared" si="4"/>
        <v>9.2678484242725836E-6</v>
      </c>
    </row>
    <row r="326" spans="1:6">
      <c r="A326" s="148" t="s">
        <v>204</v>
      </c>
      <c r="B326" s="148" t="s">
        <v>446</v>
      </c>
      <c r="C326" s="149">
        <v>45</v>
      </c>
      <c r="D326" s="16">
        <v>3840919</v>
      </c>
      <c r="E326" s="16">
        <v>230455.14</v>
      </c>
      <c r="F326" s="147">
        <f t="shared" si="4"/>
        <v>9.6365567309631485E-5</v>
      </c>
    </row>
    <row r="327" spans="1:6">
      <c r="A327" s="148" t="s">
        <v>204</v>
      </c>
      <c r="B327" s="148" t="s">
        <v>985</v>
      </c>
      <c r="C327" s="149">
        <v>32</v>
      </c>
      <c r="D327" s="16">
        <v>695748</v>
      </c>
      <c r="E327" s="16">
        <v>41744.879999999997</v>
      </c>
      <c r="F327" s="147">
        <f t="shared" si="4"/>
        <v>1.7455757521713287E-5</v>
      </c>
    </row>
    <row r="328" spans="1:6">
      <c r="A328" s="148" t="s">
        <v>204</v>
      </c>
      <c r="B328" s="148" t="s">
        <v>256</v>
      </c>
      <c r="C328" s="149">
        <v>130</v>
      </c>
      <c r="D328" s="16">
        <v>1264921</v>
      </c>
      <c r="E328" s="16">
        <v>74923</v>
      </c>
      <c r="F328" s="147">
        <f t="shared" si="4"/>
        <v>3.1329296450231135E-5</v>
      </c>
    </row>
    <row r="329" spans="1:6">
      <c r="A329" s="148" t="s">
        <v>206</v>
      </c>
      <c r="B329" s="148" t="s">
        <v>447</v>
      </c>
      <c r="C329" s="149">
        <v>221</v>
      </c>
      <c r="D329" s="16">
        <v>5778589</v>
      </c>
      <c r="E329" s="16">
        <v>341638.67</v>
      </c>
      <c r="F329" s="147">
        <f t="shared" ref="F329:F392" si="5">E329/E$916</f>
        <v>1.4285732246830326E-4</v>
      </c>
    </row>
    <row r="330" spans="1:6">
      <c r="A330" s="148" t="s">
        <v>206</v>
      </c>
      <c r="B330" s="148" t="s">
        <v>448</v>
      </c>
      <c r="C330" s="149">
        <v>172</v>
      </c>
      <c r="D330" s="16">
        <v>6718327</v>
      </c>
      <c r="E330" s="16">
        <v>403099.62</v>
      </c>
      <c r="F330" s="147">
        <f t="shared" si="5"/>
        <v>1.6855741886944621E-4</v>
      </c>
    </row>
    <row r="331" spans="1:6">
      <c r="A331" s="148" t="s">
        <v>206</v>
      </c>
      <c r="B331" s="148" t="s">
        <v>449</v>
      </c>
      <c r="C331" s="149">
        <v>141</v>
      </c>
      <c r="D331" s="16">
        <v>4279658</v>
      </c>
      <c r="E331" s="16">
        <v>256779.48</v>
      </c>
      <c r="F331" s="147">
        <f t="shared" si="5"/>
        <v>1.0737317581058148E-4</v>
      </c>
    </row>
    <row r="332" spans="1:6">
      <c r="A332" s="148" t="s">
        <v>206</v>
      </c>
      <c r="B332" s="148" t="s">
        <v>121</v>
      </c>
      <c r="C332" s="149">
        <v>86</v>
      </c>
      <c r="D332" s="16">
        <v>5321307</v>
      </c>
      <c r="E332" s="16">
        <v>319278.42</v>
      </c>
      <c r="F332" s="147">
        <f t="shared" si="5"/>
        <v>1.3350731111062565E-4</v>
      </c>
    </row>
    <row r="333" spans="1:6">
      <c r="A333" s="148" t="s">
        <v>206</v>
      </c>
      <c r="B333" s="148" t="s">
        <v>450</v>
      </c>
      <c r="C333" s="149">
        <v>71</v>
      </c>
      <c r="D333" s="16">
        <v>722151</v>
      </c>
      <c r="E333" s="16">
        <v>43329.06</v>
      </c>
      <c r="F333" s="147">
        <f t="shared" si="5"/>
        <v>1.8118187547880514E-5</v>
      </c>
    </row>
    <row r="334" spans="1:6">
      <c r="A334" s="148" t="s">
        <v>206</v>
      </c>
      <c r="B334" s="148" t="s">
        <v>944</v>
      </c>
      <c r="C334" s="149">
        <v>40</v>
      </c>
      <c r="D334" s="16">
        <v>1016761</v>
      </c>
      <c r="E334" s="16">
        <v>61005.66</v>
      </c>
      <c r="F334" s="147">
        <f t="shared" si="5"/>
        <v>2.550971540490914E-5</v>
      </c>
    </row>
    <row r="335" spans="1:6">
      <c r="A335" s="148" t="s">
        <v>206</v>
      </c>
      <c r="B335" s="148" t="s">
        <v>943</v>
      </c>
      <c r="C335" s="149">
        <v>39</v>
      </c>
      <c r="D335" s="16">
        <v>279906</v>
      </c>
      <c r="E335" s="16">
        <v>16794.36</v>
      </c>
      <c r="F335" s="147">
        <f t="shared" si="5"/>
        <v>7.0226163278553152E-6</v>
      </c>
    </row>
    <row r="336" spans="1:6">
      <c r="A336" s="148" t="s">
        <v>206</v>
      </c>
      <c r="B336" s="148" t="s">
        <v>256</v>
      </c>
      <c r="C336" s="149">
        <v>214</v>
      </c>
      <c r="D336" s="16">
        <v>22959021</v>
      </c>
      <c r="E336" s="16">
        <v>1364888.78</v>
      </c>
      <c r="F336" s="147">
        <f t="shared" si="5"/>
        <v>5.7073268836290998E-4</v>
      </c>
    </row>
    <row r="337" spans="1:6">
      <c r="A337" s="148" t="s">
        <v>208</v>
      </c>
      <c r="B337" s="148" t="s">
        <v>83</v>
      </c>
      <c r="C337" s="149">
        <v>768</v>
      </c>
      <c r="D337" s="16">
        <v>58966200</v>
      </c>
      <c r="E337" s="16">
        <v>3523770.3</v>
      </c>
      <c r="F337" s="147">
        <f t="shared" si="5"/>
        <v>1.4734760267370486E-3</v>
      </c>
    </row>
    <row r="338" spans="1:6">
      <c r="A338" s="148" t="s">
        <v>208</v>
      </c>
      <c r="B338" s="148" t="s">
        <v>451</v>
      </c>
      <c r="C338" s="149">
        <v>111</v>
      </c>
      <c r="D338" s="16">
        <v>5989071</v>
      </c>
      <c r="E338" s="16">
        <v>359344.26</v>
      </c>
      <c r="F338" s="147">
        <f t="shared" si="5"/>
        <v>1.5026097258824306E-4</v>
      </c>
    </row>
    <row r="339" spans="1:6">
      <c r="A339" s="148" t="s">
        <v>208</v>
      </c>
      <c r="B339" s="148" t="s">
        <v>452</v>
      </c>
      <c r="C339" s="149">
        <v>95</v>
      </c>
      <c r="D339" s="16">
        <v>5991330</v>
      </c>
      <c r="E339" s="16">
        <v>359378.82</v>
      </c>
      <c r="F339" s="147">
        <f t="shared" si="5"/>
        <v>1.5027542396479392E-4</v>
      </c>
    </row>
    <row r="340" spans="1:6">
      <c r="A340" s="148" t="s">
        <v>208</v>
      </c>
      <c r="B340" s="148" t="s">
        <v>454</v>
      </c>
      <c r="C340" s="149">
        <v>74</v>
      </c>
      <c r="D340" s="16">
        <v>3665648</v>
      </c>
      <c r="E340" s="16">
        <v>219938.88</v>
      </c>
      <c r="F340" s="147">
        <f t="shared" si="5"/>
        <v>9.196815894253849E-5</v>
      </c>
    </row>
    <row r="341" spans="1:6">
      <c r="A341" s="148" t="s">
        <v>208</v>
      </c>
      <c r="B341" s="148" t="s">
        <v>453</v>
      </c>
      <c r="C341" s="149">
        <v>68</v>
      </c>
      <c r="D341" s="16">
        <v>1401276</v>
      </c>
      <c r="E341" s="16">
        <v>84076.56</v>
      </c>
      <c r="F341" s="147">
        <f t="shared" si="5"/>
        <v>3.5156887374446364E-5</v>
      </c>
    </row>
    <row r="342" spans="1:6">
      <c r="A342" s="148" t="s">
        <v>208</v>
      </c>
      <c r="B342" s="148" t="s">
        <v>455</v>
      </c>
      <c r="C342" s="149">
        <v>59</v>
      </c>
      <c r="D342" s="16">
        <v>813781</v>
      </c>
      <c r="E342" s="16">
        <v>48826.86</v>
      </c>
      <c r="F342" s="147">
        <f t="shared" si="5"/>
        <v>2.0417110522455487E-5</v>
      </c>
    </row>
    <row r="343" spans="1:6">
      <c r="A343" s="148" t="s">
        <v>208</v>
      </c>
      <c r="B343" s="148" t="s">
        <v>256</v>
      </c>
      <c r="C343" s="149">
        <v>65</v>
      </c>
      <c r="D343" s="16">
        <v>1580692</v>
      </c>
      <c r="E343" s="16">
        <v>88147.55</v>
      </c>
      <c r="F343" s="147">
        <f t="shared" si="5"/>
        <v>3.6859185100857833E-5</v>
      </c>
    </row>
    <row r="344" spans="1:6">
      <c r="A344" s="148" t="s">
        <v>210</v>
      </c>
      <c r="B344" s="148" t="s">
        <v>456</v>
      </c>
      <c r="C344" s="149">
        <v>518</v>
      </c>
      <c r="D344" s="16">
        <v>31689622</v>
      </c>
      <c r="E344" s="16">
        <v>1901337.52</v>
      </c>
      <c r="F344" s="147">
        <f t="shared" si="5"/>
        <v>7.9505047603576034E-4</v>
      </c>
    </row>
    <row r="345" spans="1:6">
      <c r="A345" s="148" t="s">
        <v>210</v>
      </c>
      <c r="B345" s="148" t="s">
        <v>457</v>
      </c>
      <c r="C345" s="149">
        <v>265</v>
      </c>
      <c r="D345" s="16">
        <v>12961043</v>
      </c>
      <c r="E345" s="16">
        <v>777622.98</v>
      </c>
      <c r="F345" s="147">
        <f t="shared" si="5"/>
        <v>3.2516558155615971E-4</v>
      </c>
    </row>
    <row r="346" spans="1:6">
      <c r="A346" s="148" t="s">
        <v>210</v>
      </c>
      <c r="B346" s="148" t="s">
        <v>458</v>
      </c>
      <c r="C346" s="149">
        <v>247</v>
      </c>
      <c r="D346" s="16">
        <v>8697850</v>
      </c>
      <c r="E346" s="16">
        <v>521690.16</v>
      </c>
      <c r="F346" s="147">
        <f t="shared" si="5"/>
        <v>2.181464393818789E-4</v>
      </c>
    </row>
    <row r="347" spans="1:6">
      <c r="A347" s="148" t="s">
        <v>210</v>
      </c>
      <c r="B347" s="148" t="s">
        <v>459</v>
      </c>
      <c r="C347" s="149">
        <v>149</v>
      </c>
      <c r="D347" s="16">
        <v>6772592</v>
      </c>
      <c r="E347" s="16">
        <v>406355.52</v>
      </c>
      <c r="F347" s="147">
        <f t="shared" si="5"/>
        <v>1.6991888405787044E-4</v>
      </c>
    </row>
    <row r="348" spans="1:6">
      <c r="A348" s="148" t="s">
        <v>210</v>
      </c>
      <c r="B348" s="148" t="s">
        <v>460</v>
      </c>
      <c r="C348" s="149">
        <v>134</v>
      </c>
      <c r="D348" s="16">
        <v>3438913</v>
      </c>
      <c r="E348" s="16">
        <v>206334.78</v>
      </c>
      <c r="F348" s="147">
        <f t="shared" si="5"/>
        <v>8.6279560223338916E-5</v>
      </c>
    </row>
    <row r="349" spans="1:6">
      <c r="A349" s="148" t="s">
        <v>210</v>
      </c>
      <c r="B349" s="148" t="s">
        <v>924</v>
      </c>
      <c r="C349" s="149">
        <v>54</v>
      </c>
      <c r="D349" s="16">
        <v>2792794</v>
      </c>
      <c r="E349" s="16">
        <v>167567.64000000001</v>
      </c>
      <c r="F349" s="147">
        <f t="shared" si="5"/>
        <v>7.0068954380171769E-5</v>
      </c>
    </row>
    <row r="350" spans="1:6">
      <c r="A350" s="148" t="s">
        <v>210</v>
      </c>
      <c r="B350" s="148" t="s">
        <v>461</v>
      </c>
      <c r="C350" s="149">
        <v>48</v>
      </c>
      <c r="D350" s="16">
        <v>464998</v>
      </c>
      <c r="E350" s="16">
        <v>27899.88</v>
      </c>
      <c r="F350" s="147">
        <f t="shared" si="5"/>
        <v>1.166642568297952E-5</v>
      </c>
    </row>
    <row r="351" spans="1:6">
      <c r="A351" s="148" t="s">
        <v>210</v>
      </c>
      <c r="B351" s="148" t="s">
        <v>256</v>
      </c>
      <c r="C351" s="149">
        <v>114</v>
      </c>
      <c r="D351" s="16">
        <v>2787048</v>
      </c>
      <c r="E351" s="16">
        <v>154220.26999999999</v>
      </c>
      <c r="F351" s="147">
        <f t="shared" si="5"/>
        <v>6.4487708146559629E-5</v>
      </c>
    </row>
    <row r="352" spans="1:6">
      <c r="A352" s="148" t="s">
        <v>212</v>
      </c>
      <c r="B352" s="148" t="s">
        <v>463</v>
      </c>
      <c r="C352" s="149">
        <v>450</v>
      </c>
      <c r="D352" s="16">
        <v>15772147</v>
      </c>
      <c r="E352" s="16">
        <v>946328.82</v>
      </c>
      <c r="F352" s="147">
        <f t="shared" si="5"/>
        <v>3.9571047797308458E-4</v>
      </c>
    </row>
    <row r="353" spans="1:6">
      <c r="A353" s="148" t="s">
        <v>212</v>
      </c>
      <c r="B353" s="148" t="s">
        <v>462</v>
      </c>
      <c r="C353" s="149">
        <v>423</v>
      </c>
      <c r="D353" s="16">
        <v>27461678</v>
      </c>
      <c r="E353" s="16">
        <v>1643550.05</v>
      </c>
      <c r="F353" s="147">
        <f t="shared" si="5"/>
        <v>6.8725580592397806E-4</v>
      </c>
    </row>
    <row r="354" spans="1:6">
      <c r="A354" s="148" t="s">
        <v>212</v>
      </c>
      <c r="B354" s="148" t="s">
        <v>130</v>
      </c>
      <c r="C354" s="149">
        <v>212</v>
      </c>
      <c r="D354" s="16">
        <v>7980530</v>
      </c>
      <c r="E354" s="16">
        <v>478666.84</v>
      </c>
      <c r="F354" s="147">
        <f t="shared" si="5"/>
        <v>2.0015609801069572E-4</v>
      </c>
    </row>
    <row r="355" spans="1:6">
      <c r="A355" s="148" t="s">
        <v>212</v>
      </c>
      <c r="B355" s="148" t="s">
        <v>465</v>
      </c>
      <c r="C355" s="149">
        <v>95</v>
      </c>
      <c r="D355" s="16">
        <v>1777279</v>
      </c>
      <c r="E355" s="16">
        <v>106636.74</v>
      </c>
      <c r="F355" s="147">
        <f t="shared" si="5"/>
        <v>4.4590500112732014E-5</v>
      </c>
    </row>
    <row r="356" spans="1:6">
      <c r="A356" s="148" t="s">
        <v>212</v>
      </c>
      <c r="B356" s="148" t="s">
        <v>467</v>
      </c>
      <c r="C356" s="149">
        <v>87</v>
      </c>
      <c r="D356" s="16">
        <v>2025887</v>
      </c>
      <c r="E356" s="16">
        <v>121553.22</v>
      </c>
      <c r="F356" s="147">
        <f t="shared" si="5"/>
        <v>5.0827874802933197E-5</v>
      </c>
    </row>
    <row r="357" spans="1:6">
      <c r="A357" s="148" t="s">
        <v>212</v>
      </c>
      <c r="B357" s="148" t="s">
        <v>466</v>
      </c>
      <c r="C357" s="149">
        <v>86</v>
      </c>
      <c r="D357" s="16">
        <v>4858502</v>
      </c>
      <c r="E357" s="16">
        <v>291510.12</v>
      </c>
      <c r="F357" s="147">
        <f t="shared" si="5"/>
        <v>1.2189590603316008E-4</v>
      </c>
    </row>
    <row r="358" spans="1:6">
      <c r="A358" s="148" t="s">
        <v>212</v>
      </c>
      <c r="B358" s="148" t="s">
        <v>24</v>
      </c>
      <c r="C358" s="149">
        <v>84</v>
      </c>
      <c r="D358" s="16">
        <v>2180441</v>
      </c>
      <c r="E358" s="16">
        <v>130811.33</v>
      </c>
      <c r="F358" s="147">
        <f t="shared" si="5"/>
        <v>5.4699183650134318E-5</v>
      </c>
    </row>
    <row r="359" spans="1:6">
      <c r="A359" s="148" t="s">
        <v>212</v>
      </c>
      <c r="B359" s="148" t="s">
        <v>464</v>
      </c>
      <c r="C359" s="149">
        <v>84</v>
      </c>
      <c r="D359" s="16">
        <v>3214288</v>
      </c>
      <c r="E359" s="16">
        <v>192857.28</v>
      </c>
      <c r="F359" s="147">
        <f t="shared" si="5"/>
        <v>8.0643899706435039E-5</v>
      </c>
    </row>
    <row r="360" spans="1:6">
      <c r="A360" s="148" t="s">
        <v>212</v>
      </c>
      <c r="B360" s="148" t="s">
        <v>986</v>
      </c>
      <c r="C360" s="149">
        <v>33</v>
      </c>
      <c r="D360" s="16">
        <v>276426</v>
      </c>
      <c r="E360" s="16">
        <v>16585.560000000001</v>
      </c>
      <c r="F360" s="147">
        <f t="shared" si="5"/>
        <v>6.9353059278605443E-6</v>
      </c>
    </row>
    <row r="361" spans="1:6">
      <c r="A361" s="148" t="s">
        <v>212</v>
      </c>
      <c r="B361" s="148" t="s">
        <v>987</v>
      </c>
      <c r="C361" s="149">
        <v>31</v>
      </c>
      <c r="D361" s="16">
        <v>396466</v>
      </c>
      <c r="E361" s="16">
        <v>23787.96</v>
      </c>
      <c r="F361" s="147">
        <f t="shared" si="5"/>
        <v>9.9470129437721424E-6</v>
      </c>
    </row>
    <row r="362" spans="1:6">
      <c r="A362" s="148" t="s">
        <v>212</v>
      </c>
      <c r="B362" s="148" t="s">
        <v>256</v>
      </c>
      <c r="C362" s="149">
        <v>65</v>
      </c>
      <c r="D362" s="16">
        <v>545144</v>
      </c>
      <c r="E362" s="16">
        <v>30138.03</v>
      </c>
      <c r="F362" s="147">
        <f t="shared" si="5"/>
        <v>1.2602315394417728E-5</v>
      </c>
    </row>
    <row r="363" spans="1:6">
      <c r="A363" s="148" t="s">
        <v>214</v>
      </c>
      <c r="B363" s="148" t="s">
        <v>139</v>
      </c>
      <c r="C363" s="149">
        <v>1040</v>
      </c>
      <c r="D363" s="16">
        <v>73897351</v>
      </c>
      <c r="E363" s="16">
        <v>4420687.5199999996</v>
      </c>
      <c r="F363" s="147">
        <f t="shared" si="5"/>
        <v>1.8485248832523667E-3</v>
      </c>
    </row>
    <row r="364" spans="1:6">
      <c r="A364" s="148" t="s">
        <v>214</v>
      </c>
      <c r="B364" s="148" t="s">
        <v>468</v>
      </c>
      <c r="C364" s="149">
        <v>200</v>
      </c>
      <c r="D364" s="16">
        <v>5705640</v>
      </c>
      <c r="E364" s="16">
        <v>342338.4</v>
      </c>
      <c r="F364" s="147">
        <f t="shared" si="5"/>
        <v>1.4314991684659994E-4</v>
      </c>
    </row>
    <row r="365" spans="1:6">
      <c r="A365" s="148" t="s">
        <v>214</v>
      </c>
      <c r="B365" s="148" t="s">
        <v>469</v>
      </c>
      <c r="C365" s="149">
        <v>140</v>
      </c>
      <c r="D365" s="16">
        <v>4804061</v>
      </c>
      <c r="E365" s="16">
        <v>288243.65999999997</v>
      </c>
      <c r="F365" s="147">
        <f t="shared" si="5"/>
        <v>1.2053002514634531E-4</v>
      </c>
    </row>
    <row r="366" spans="1:6">
      <c r="A366" s="148" t="s">
        <v>214</v>
      </c>
      <c r="B366" s="148" t="s">
        <v>470</v>
      </c>
      <c r="C366" s="149">
        <v>115</v>
      </c>
      <c r="D366" s="16">
        <v>10916074</v>
      </c>
      <c r="E366" s="16">
        <v>654964.43999999994</v>
      </c>
      <c r="F366" s="147">
        <f t="shared" si="5"/>
        <v>2.7387551359555305E-4</v>
      </c>
    </row>
    <row r="367" spans="1:6">
      <c r="A367" s="148" t="s">
        <v>214</v>
      </c>
      <c r="B367" s="148" t="s">
        <v>471</v>
      </c>
      <c r="C367" s="149">
        <v>86</v>
      </c>
      <c r="D367" s="16">
        <v>5282621</v>
      </c>
      <c r="E367" s="16">
        <v>316957.26</v>
      </c>
      <c r="F367" s="147">
        <f t="shared" si="5"/>
        <v>1.3253671049735043E-4</v>
      </c>
    </row>
    <row r="368" spans="1:6">
      <c r="A368" s="148" t="s">
        <v>214</v>
      </c>
      <c r="B368" s="148" t="s">
        <v>472</v>
      </c>
      <c r="C368" s="149">
        <v>69</v>
      </c>
      <c r="D368" s="16">
        <v>1808573</v>
      </c>
      <c r="E368" s="16">
        <v>108514.38</v>
      </c>
      <c r="F368" s="147">
        <f t="shared" si="5"/>
        <v>4.5375641393604534E-5</v>
      </c>
    </row>
    <row r="369" spans="1:6">
      <c r="A369" s="148" t="s">
        <v>214</v>
      </c>
      <c r="B369" s="148" t="s">
        <v>473</v>
      </c>
      <c r="C369" s="149">
        <v>48</v>
      </c>
      <c r="D369" s="16">
        <v>1377529</v>
      </c>
      <c r="E369" s="16">
        <v>82651.740000000005</v>
      </c>
      <c r="F369" s="147">
        <f t="shared" si="5"/>
        <v>3.4561094251263657E-5</v>
      </c>
    </row>
    <row r="370" spans="1:6">
      <c r="A370" s="148" t="s">
        <v>214</v>
      </c>
      <c r="B370" s="148" t="s">
        <v>925</v>
      </c>
      <c r="C370" s="149">
        <v>36</v>
      </c>
      <c r="D370" s="16">
        <v>489633</v>
      </c>
      <c r="E370" s="16">
        <v>29377.98</v>
      </c>
      <c r="F370" s="147">
        <f t="shared" si="5"/>
        <v>1.228449801167814E-5</v>
      </c>
    </row>
    <row r="371" spans="1:6">
      <c r="A371" s="148" t="s">
        <v>214</v>
      </c>
      <c r="B371" s="148" t="s">
        <v>988</v>
      </c>
      <c r="C371" s="149">
        <v>34</v>
      </c>
      <c r="D371" s="16">
        <v>930076</v>
      </c>
      <c r="E371" s="16">
        <v>55804.56</v>
      </c>
      <c r="F371" s="147">
        <f t="shared" si="5"/>
        <v>2.3334858501591103E-5</v>
      </c>
    </row>
    <row r="372" spans="1:6">
      <c r="A372" s="148" t="s">
        <v>214</v>
      </c>
      <c r="B372" s="148" t="s">
        <v>256</v>
      </c>
      <c r="C372" s="149">
        <v>99</v>
      </c>
      <c r="D372" s="16">
        <v>4192253</v>
      </c>
      <c r="E372" s="16">
        <v>246009.71</v>
      </c>
      <c r="F372" s="147">
        <f t="shared" si="5"/>
        <v>1.0286976141138756E-4</v>
      </c>
    </row>
    <row r="373" spans="1:6">
      <c r="A373" s="148" t="s">
        <v>216</v>
      </c>
      <c r="B373" s="148" t="s">
        <v>474</v>
      </c>
      <c r="C373" s="149">
        <v>610</v>
      </c>
      <c r="D373" s="16">
        <v>85599923</v>
      </c>
      <c r="E373" s="16">
        <v>5130470.18</v>
      </c>
      <c r="F373" s="147">
        <f t="shared" si="5"/>
        <v>2.1453228140663172E-3</v>
      </c>
    </row>
    <row r="374" spans="1:6">
      <c r="A374" s="148" t="s">
        <v>216</v>
      </c>
      <c r="B374" s="148" t="s">
        <v>475</v>
      </c>
      <c r="C374" s="149">
        <v>420</v>
      </c>
      <c r="D374" s="16">
        <v>14519837</v>
      </c>
      <c r="E374" s="16">
        <v>869835.04</v>
      </c>
      <c r="F374" s="147">
        <f t="shared" si="5"/>
        <v>3.637243547503258E-4</v>
      </c>
    </row>
    <row r="375" spans="1:6">
      <c r="A375" s="148" t="s">
        <v>216</v>
      </c>
      <c r="B375" s="148" t="s">
        <v>70</v>
      </c>
      <c r="C375" s="149">
        <v>151</v>
      </c>
      <c r="D375" s="16">
        <v>21253255</v>
      </c>
      <c r="E375" s="16">
        <v>1275195.3</v>
      </c>
      <c r="F375" s="147">
        <f t="shared" si="5"/>
        <v>5.3322706759795289E-4</v>
      </c>
    </row>
    <row r="376" spans="1:6">
      <c r="A376" s="148" t="s">
        <v>216</v>
      </c>
      <c r="B376" s="148" t="s">
        <v>476</v>
      </c>
      <c r="C376" s="149">
        <v>119</v>
      </c>
      <c r="D376" s="16">
        <v>7196267</v>
      </c>
      <c r="E376" s="16">
        <v>431737.8</v>
      </c>
      <c r="F376" s="147">
        <f t="shared" si="5"/>
        <v>1.8053256710183255E-4</v>
      </c>
    </row>
    <row r="377" spans="1:6">
      <c r="A377" s="148" t="s">
        <v>216</v>
      </c>
      <c r="B377" s="148" t="s">
        <v>477</v>
      </c>
      <c r="C377" s="149">
        <v>65</v>
      </c>
      <c r="D377" s="16">
        <v>1176509</v>
      </c>
      <c r="E377" s="16">
        <v>70590.539999999994</v>
      </c>
      <c r="F377" s="147">
        <f t="shared" si="5"/>
        <v>2.9517664191795559E-5</v>
      </c>
    </row>
    <row r="378" spans="1:6">
      <c r="A378" s="148" t="s">
        <v>216</v>
      </c>
      <c r="B378" s="148" t="s">
        <v>478</v>
      </c>
      <c r="C378" s="149">
        <v>49</v>
      </c>
      <c r="D378" s="16">
        <v>1594981</v>
      </c>
      <c r="E378" s="16">
        <v>95698.86</v>
      </c>
      <c r="F378" s="147">
        <f t="shared" si="5"/>
        <v>4.0016789969557628E-5</v>
      </c>
    </row>
    <row r="379" spans="1:6">
      <c r="A379" s="148" t="s">
        <v>216</v>
      </c>
      <c r="B379" s="148" t="s">
        <v>874</v>
      </c>
      <c r="C379" s="149">
        <v>45</v>
      </c>
      <c r="D379" s="16">
        <v>140985</v>
      </c>
      <c r="E379" s="16">
        <v>8459.1</v>
      </c>
      <c r="F379" s="147">
        <f t="shared" si="5"/>
        <v>3.5372002135812793E-6</v>
      </c>
    </row>
    <row r="380" spans="1:6">
      <c r="A380" s="148" t="s">
        <v>216</v>
      </c>
      <c r="B380" s="148" t="s">
        <v>989</v>
      </c>
      <c r="C380" s="149">
        <v>40</v>
      </c>
      <c r="D380" s="16">
        <v>327809</v>
      </c>
      <c r="E380" s="16">
        <v>19668.54</v>
      </c>
      <c r="F380" s="147">
        <f t="shared" si="5"/>
        <v>8.2244640551396651E-6</v>
      </c>
    </row>
    <row r="381" spans="1:6">
      <c r="A381" s="148" t="s">
        <v>216</v>
      </c>
      <c r="B381" s="148" t="s">
        <v>990</v>
      </c>
      <c r="C381" s="149">
        <v>32</v>
      </c>
      <c r="D381" s="16">
        <v>551389</v>
      </c>
      <c r="E381" s="16">
        <v>33083.339999999997</v>
      </c>
      <c r="F381" s="147">
        <f t="shared" si="5"/>
        <v>1.383390636284972E-5</v>
      </c>
    </row>
    <row r="382" spans="1:6">
      <c r="A382" s="148" t="s">
        <v>216</v>
      </c>
      <c r="B382" s="148" t="s">
        <v>256</v>
      </c>
      <c r="C382" s="149">
        <v>32</v>
      </c>
      <c r="D382" s="16">
        <v>512284</v>
      </c>
      <c r="E382" s="16">
        <v>30552.67</v>
      </c>
      <c r="F382" s="147">
        <f t="shared" si="5"/>
        <v>1.2775698460767497E-5</v>
      </c>
    </row>
    <row r="383" spans="1:6">
      <c r="A383" s="148" t="s">
        <v>218</v>
      </c>
      <c r="B383" s="148" t="s">
        <v>82</v>
      </c>
      <c r="C383" s="149">
        <v>1053</v>
      </c>
      <c r="D383" s="16">
        <v>105691894</v>
      </c>
      <c r="E383" s="16">
        <v>6326520.4400000004</v>
      </c>
      <c r="F383" s="147">
        <f t="shared" si="5"/>
        <v>2.6454551254382064E-3</v>
      </c>
    </row>
    <row r="384" spans="1:6">
      <c r="A384" s="148" t="s">
        <v>218</v>
      </c>
      <c r="B384" s="148" t="s">
        <v>236</v>
      </c>
      <c r="C384" s="149">
        <v>502</v>
      </c>
      <c r="D384" s="16">
        <v>18048375</v>
      </c>
      <c r="E384" s="16">
        <v>1081513.05</v>
      </c>
      <c r="F384" s="147">
        <f t="shared" si="5"/>
        <v>4.5223820399935467E-4</v>
      </c>
    </row>
    <row r="385" spans="1:6">
      <c r="A385" s="148" t="s">
        <v>218</v>
      </c>
      <c r="B385" s="148" t="s">
        <v>443</v>
      </c>
      <c r="C385" s="149">
        <v>278</v>
      </c>
      <c r="D385" s="16">
        <v>9198630</v>
      </c>
      <c r="E385" s="16">
        <v>551917.80000000005</v>
      </c>
      <c r="F385" s="147">
        <f t="shared" si="5"/>
        <v>2.3078622548962773E-4</v>
      </c>
    </row>
    <row r="386" spans="1:6">
      <c r="A386" s="148" t="s">
        <v>218</v>
      </c>
      <c r="B386" s="148" t="s">
        <v>479</v>
      </c>
      <c r="C386" s="149">
        <v>227</v>
      </c>
      <c r="D386" s="16">
        <v>10151064</v>
      </c>
      <c r="E386" s="16">
        <v>609063.84</v>
      </c>
      <c r="F386" s="147">
        <f t="shared" si="5"/>
        <v>2.5468202822198979E-4</v>
      </c>
    </row>
    <row r="387" spans="1:6">
      <c r="A387" s="148" t="s">
        <v>218</v>
      </c>
      <c r="B387" s="148" t="s">
        <v>480</v>
      </c>
      <c r="C387" s="149">
        <v>135</v>
      </c>
      <c r="D387" s="16">
        <v>12626429</v>
      </c>
      <c r="E387" s="16">
        <v>757585.74</v>
      </c>
      <c r="F387" s="147">
        <f t="shared" si="5"/>
        <v>3.1678694439528219E-4</v>
      </c>
    </row>
    <row r="388" spans="1:6">
      <c r="A388" s="148" t="s">
        <v>218</v>
      </c>
      <c r="B388" s="148" t="s">
        <v>481</v>
      </c>
      <c r="C388" s="149">
        <v>120</v>
      </c>
      <c r="D388" s="16">
        <v>4546754</v>
      </c>
      <c r="E388" s="16">
        <v>272805.24</v>
      </c>
      <c r="F388" s="147">
        <f t="shared" si="5"/>
        <v>1.1407439954535259E-4</v>
      </c>
    </row>
    <row r="389" spans="1:6">
      <c r="A389" s="148" t="s">
        <v>218</v>
      </c>
      <c r="B389" s="148" t="s">
        <v>209</v>
      </c>
      <c r="C389" s="149">
        <v>91</v>
      </c>
      <c r="D389" s="16">
        <v>5432596</v>
      </c>
      <c r="E389" s="16">
        <v>325955.76</v>
      </c>
      <c r="F389" s="147">
        <f t="shared" si="5"/>
        <v>1.3629946257758487E-4</v>
      </c>
    </row>
    <row r="390" spans="1:6">
      <c r="A390" s="148" t="s">
        <v>218</v>
      </c>
      <c r="B390" s="148" t="s">
        <v>482</v>
      </c>
      <c r="C390" s="149">
        <v>53</v>
      </c>
      <c r="D390" s="16">
        <v>844685</v>
      </c>
      <c r="E390" s="16">
        <v>50655.68</v>
      </c>
      <c r="F390" s="147">
        <f t="shared" si="5"/>
        <v>2.1181837561336895E-5</v>
      </c>
    </row>
    <row r="391" spans="1:6">
      <c r="A391" s="148" t="s">
        <v>218</v>
      </c>
      <c r="B391" s="148" t="s">
        <v>483</v>
      </c>
      <c r="C391" s="149">
        <v>46</v>
      </c>
      <c r="D391" s="16">
        <v>552059</v>
      </c>
      <c r="E391" s="16">
        <v>33123.54</v>
      </c>
      <c r="F391" s="147">
        <f t="shared" si="5"/>
        <v>1.3850716123768256E-5</v>
      </c>
    </row>
    <row r="392" spans="1:6">
      <c r="A392" s="148" t="s">
        <v>218</v>
      </c>
      <c r="B392" s="148" t="s">
        <v>256</v>
      </c>
      <c r="C392" s="149">
        <v>78</v>
      </c>
      <c r="D392" s="16">
        <v>2234243</v>
      </c>
      <c r="E392" s="16">
        <v>132730.25</v>
      </c>
      <c r="F392" s="147">
        <f t="shared" si="5"/>
        <v>5.5501586297442591E-5</v>
      </c>
    </row>
    <row r="393" spans="1:6">
      <c r="A393" s="148" t="s">
        <v>220</v>
      </c>
      <c r="B393" s="148" t="s">
        <v>96</v>
      </c>
      <c r="C393" s="149">
        <v>526</v>
      </c>
      <c r="D393" s="16">
        <v>35669189</v>
      </c>
      <c r="E393" s="16">
        <v>2131229.8199999998</v>
      </c>
      <c r="F393" s="147">
        <f t="shared" ref="F393:F456" si="6">E393/E$916</f>
        <v>8.9118068996640193E-4</v>
      </c>
    </row>
    <row r="394" spans="1:6">
      <c r="A394" s="148" t="s">
        <v>220</v>
      </c>
      <c r="B394" s="148" t="s">
        <v>484</v>
      </c>
      <c r="C394" s="149">
        <v>314</v>
      </c>
      <c r="D394" s="16">
        <v>12049565</v>
      </c>
      <c r="E394" s="16">
        <v>722973.9</v>
      </c>
      <c r="F394" s="147">
        <f t="shared" si="6"/>
        <v>3.0231389077959718E-4</v>
      </c>
    </row>
    <row r="395" spans="1:6">
      <c r="A395" s="148" t="s">
        <v>220</v>
      </c>
      <c r="B395" s="148" t="s">
        <v>485</v>
      </c>
      <c r="C395" s="149">
        <v>281</v>
      </c>
      <c r="D395" s="16">
        <v>9055224</v>
      </c>
      <c r="E395" s="16">
        <v>543313.43999999994</v>
      </c>
      <c r="F395" s="147">
        <f t="shared" si="6"/>
        <v>2.2718828433398108E-4</v>
      </c>
    </row>
    <row r="396" spans="1:6">
      <c r="A396" s="148" t="s">
        <v>220</v>
      </c>
      <c r="B396" s="148" t="s">
        <v>486</v>
      </c>
      <c r="C396" s="149">
        <v>258</v>
      </c>
      <c r="D396" s="16">
        <v>12121613</v>
      </c>
      <c r="E396" s="16">
        <v>727040.82</v>
      </c>
      <c r="F396" s="147">
        <f t="shared" si="6"/>
        <v>3.0401448662225396E-4</v>
      </c>
    </row>
    <row r="397" spans="1:6">
      <c r="A397" s="148" t="s">
        <v>220</v>
      </c>
      <c r="B397" s="148" t="s">
        <v>489</v>
      </c>
      <c r="C397" s="149">
        <v>56</v>
      </c>
      <c r="D397" s="16">
        <v>512715</v>
      </c>
      <c r="E397" s="16">
        <v>30762.9</v>
      </c>
      <c r="F397" s="147">
        <f t="shared" si="6"/>
        <v>1.2863606819919322E-5</v>
      </c>
    </row>
    <row r="398" spans="1:6">
      <c r="A398" s="148" t="s">
        <v>220</v>
      </c>
      <c r="B398" s="148" t="s">
        <v>487</v>
      </c>
      <c r="C398" s="149">
        <v>55</v>
      </c>
      <c r="D398" s="16">
        <v>825515</v>
      </c>
      <c r="E398" s="16">
        <v>49530.9</v>
      </c>
      <c r="F398" s="147">
        <f t="shared" si="6"/>
        <v>2.0711507141288435E-5</v>
      </c>
    </row>
    <row r="399" spans="1:6">
      <c r="A399" s="148" t="s">
        <v>220</v>
      </c>
      <c r="B399" s="148" t="s">
        <v>490</v>
      </c>
      <c r="C399" s="149">
        <v>51</v>
      </c>
      <c r="D399" s="16">
        <v>953710</v>
      </c>
      <c r="E399" s="16">
        <v>57222.6</v>
      </c>
      <c r="F399" s="147">
        <f t="shared" si="6"/>
        <v>2.3927816545693528E-5</v>
      </c>
    </row>
    <row r="400" spans="1:6">
      <c r="A400" s="148" t="s">
        <v>220</v>
      </c>
      <c r="B400" s="148" t="s">
        <v>488</v>
      </c>
      <c r="C400" s="149">
        <v>44</v>
      </c>
      <c r="D400" s="16">
        <v>412599</v>
      </c>
      <c r="E400" s="16">
        <v>24755.94</v>
      </c>
      <c r="F400" s="147">
        <f t="shared" si="6"/>
        <v>1.035177693317319E-5</v>
      </c>
    </row>
    <row r="401" spans="1:6">
      <c r="A401" s="148" t="s">
        <v>220</v>
      </c>
      <c r="B401" s="148" t="s">
        <v>256</v>
      </c>
      <c r="C401" s="149">
        <v>100</v>
      </c>
      <c r="D401" s="16">
        <v>623572</v>
      </c>
      <c r="E401" s="16">
        <v>35978.550000000003</v>
      </c>
      <c r="F401" s="147">
        <f t="shared" si="6"/>
        <v>1.5044547853122052E-5</v>
      </c>
    </row>
    <row r="402" spans="1:6">
      <c r="A402" s="148" t="s">
        <v>222</v>
      </c>
      <c r="B402" s="148" t="s">
        <v>100</v>
      </c>
      <c r="C402" s="149">
        <v>1498</v>
      </c>
      <c r="D402" s="16">
        <v>156597825</v>
      </c>
      <c r="E402" s="16">
        <v>9373681.5199999996</v>
      </c>
      <c r="F402" s="147">
        <f t="shared" si="6"/>
        <v>3.9196354546685687E-3</v>
      </c>
    </row>
    <row r="403" spans="1:6">
      <c r="A403" s="148" t="s">
        <v>222</v>
      </c>
      <c r="B403" s="148" t="s">
        <v>491</v>
      </c>
      <c r="C403" s="149">
        <v>269</v>
      </c>
      <c r="D403" s="16">
        <v>9476970</v>
      </c>
      <c r="E403" s="16">
        <v>568618.19999999995</v>
      </c>
      <c r="F403" s="147">
        <f t="shared" si="6"/>
        <v>2.3776955213748537E-4</v>
      </c>
    </row>
    <row r="404" spans="1:6">
      <c r="A404" s="148" t="s">
        <v>222</v>
      </c>
      <c r="B404" s="148" t="s">
        <v>492</v>
      </c>
      <c r="C404" s="149">
        <v>193</v>
      </c>
      <c r="D404" s="16">
        <v>7287923</v>
      </c>
      <c r="E404" s="16">
        <v>437275.38</v>
      </c>
      <c r="F404" s="147">
        <f t="shared" si="6"/>
        <v>1.8284812421295825E-4</v>
      </c>
    </row>
    <row r="405" spans="1:6">
      <c r="A405" s="148" t="s">
        <v>222</v>
      </c>
      <c r="B405" s="148" t="s">
        <v>493</v>
      </c>
      <c r="C405" s="149">
        <v>134</v>
      </c>
      <c r="D405" s="16">
        <v>5055049</v>
      </c>
      <c r="E405" s="16">
        <v>303302.94</v>
      </c>
      <c r="F405" s="147">
        <f t="shared" si="6"/>
        <v>1.268271121216004E-4</v>
      </c>
    </row>
    <row r="406" spans="1:6">
      <c r="A406" s="148" t="s">
        <v>222</v>
      </c>
      <c r="B406" s="148" t="s">
        <v>494</v>
      </c>
      <c r="C406" s="149">
        <v>96</v>
      </c>
      <c r="D406" s="16">
        <v>2396787</v>
      </c>
      <c r="E406" s="16">
        <v>143807.22</v>
      </c>
      <c r="F406" s="147">
        <f t="shared" si="6"/>
        <v>6.0133457377088584E-5</v>
      </c>
    </row>
    <row r="407" spans="1:6">
      <c r="A407" s="148" t="s">
        <v>222</v>
      </c>
      <c r="B407" s="148" t="s">
        <v>496</v>
      </c>
      <c r="C407" s="149">
        <v>54</v>
      </c>
      <c r="D407" s="16">
        <v>1712617</v>
      </c>
      <c r="E407" s="16">
        <v>102757.02</v>
      </c>
      <c r="F407" s="147">
        <f t="shared" si="6"/>
        <v>4.2968182559725718E-5</v>
      </c>
    </row>
    <row r="408" spans="1:6">
      <c r="A408" s="148" t="s">
        <v>222</v>
      </c>
      <c r="B408" s="148" t="s">
        <v>495</v>
      </c>
      <c r="C408" s="149">
        <v>52</v>
      </c>
      <c r="D408" s="16">
        <v>1628565</v>
      </c>
      <c r="E408" s="16">
        <v>97713.9</v>
      </c>
      <c r="F408" s="147">
        <f t="shared" si="6"/>
        <v>4.0859385507897973E-5</v>
      </c>
    </row>
    <row r="409" spans="1:6">
      <c r="A409" s="148" t="s">
        <v>222</v>
      </c>
      <c r="B409" s="148" t="s">
        <v>256</v>
      </c>
      <c r="C409" s="149">
        <v>85</v>
      </c>
      <c r="D409" s="16">
        <v>241022</v>
      </c>
      <c r="E409" s="16">
        <v>14164.5</v>
      </c>
      <c r="F409" s="147">
        <f t="shared" si="6"/>
        <v>5.9229318042430081E-6</v>
      </c>
    </row>
    <row r="410" spans="1:6">
      <c r="A410" s="148" t="s">
        <v>224</v>
      </c>
      <c r="B410" s="148" t="s">
        <v>55</v>
      </c>
      <c r="C410" s="149">
        <v>881</v>
      </c>
      <c r="D410" s="16">
        <v>59709728</v>
      </c>
      <c r="E410" s="16">
        <v>3577967.62</v>
      </c>
      <c r="F410" s="147">
        <f t="shared" si="6"/>
        <v>1.4961388125983735E-3</v>
      </c>
    </row>
    <row r="411" spans="1:6">
      <c r="A411" s="148" t="s">
        <v>224</v>
      </c>
      <c r="B411" s="148" t="s">
        <v>497</v>
      </c>
      <c r="C411" s="149">
        <v>176</v>
      </c>
      <c r="D411" s="16">
        <v>6642394</v>
      </c>
      <c r="E411" s="16">
        <v>398543.64</v>
      </c>
      <c r="F411" s="147">
        <f t="shared" si="6"/>
        <v>1.6665232099507757E-4</v>
      </c>
    </row>
    <row r="412" spans="1:6">
      <c r="A412" s="148" t="s">
        <v>224</v>
      </c>
      <c r="B412" s="148" t="s">
        <v>498</v>
      </c>
      <c r="C412" s="149">
        <v>164</v>
      </c>
      <c r="D412" s="16">
        <v>3931298</v>
      </c>
      <c r="E412" s="16">
        <v>235056.42</v>
      </c>
      <c r="F412" s="147">
        <f t="shared" si="6"/>
        <v>9.8289607526527749E-5</v>
      </c>
    </row>
    <row r="413" spans="1:6">
      <c r="A413" s="148" t="s">
        <v>224</v>
      </c>
      <c r="B413" s="148" t="s">
        <v>499</v>
      </c>
      <c r="C413" s="149">
        <v>142</v>
      </c>
      <c r="D413" s="16">
        <v>7205073</v>
      </c>
      <c r="E413" s="16">
        <v>432304.38</v>
      </c>
      <c r="F413" s="147">
        <f t="shared" si="6"/>
        <v>1.8076948437400226E-4</v>
      </c>
    </row>
    <row r="414" spans="1:6">
      <c r="A414" s="148" t="s">
        <v>224</v>
      </c>
      <c r="B414" s="148" t="s">
        <v>500</v>
      </c>
      <c r="C414" s="149">
        <v>76</v>
      </c>
      <c r="D414" s="16">
        <v>3619852</v>
      </c>
      <c r="E414" s="16">
        <v>217191.12</v>
      </c>
      <c r="F414" s="147">
        <f t="shared" si="6"/>
        <v>9.0819174149963614E-5</v>
      </c>
    </row>
    <row r="415" spans="1:6">
      <c r="A415" s="148" t="s">
        <v>224</v>
      </c>
      <c r="B415" s="148" t="s">
        <v>501</v>
      </c>
      <c r="C415" s="149">
        <v>51</v>
      </c>
      <c r="D415" s="16">
        <v>2359028</v>
      </c>
      <c r="E415" s="16">
        <v>141541.68</v>
      </c>
      <c r="F415" s="147">
        <f t="shared" si="6"/>
        <v>5.9186114447949909E-5</v>
      </c>
    </row>
    <row r="416" spans="1:6">
      <c r="A416" s="148" t="s">
        <v>224</v>
      </c>
      <c r="B416" s="148" t="s">
        <v>256</v>
      </c>
      <c r="C416" s="149">
        <v>56</v>
      </c>
      <c r="D416" s="16">
        <v>3567657</v>
      </c>
      <c r="E416" s="16">
        <v>212803.49</v>
      </c>
      <c r="F416" s="147">
        <f t="shared" si="6"/>
        <v>8.8984472376357011E-5</v>
      </c>
    </row>
    <row r="417" spans="1:6">
      <c r="A417" s="148" t="s">
        <v>226</v>
      </c>
      <c r="B417" s="148" t="s">
        <v>226</v>
      </c>
      <c r="C417" s="149">
        <v>900</v>
      </c>
      <c r="D417" s="16">
        <v>71645756</v>
      </c>
      <c r="E417" s="16">
        <v>4288511.33</v>
      </c>
      <c r="F417" s="147">
        <f t="shared" si="6"/>
        <v>1.7932549789483204E-3</v>
      </c>
    </row>
    <row r="418" spans="1:6">
      <c r="A418" s="148" t="s">
        <v>226</v>
      </c>
      <c r="B418" s="148" t="s">
        <v>503</v>
      </c>
      <c r="C418" s="149">
        <v>104</v>
      </c>
      <c r="D418" s="16">
        <v>2596190</v>
      </c>
      <c r="E418" s="16">
        <v>155771.4</v>
      </c>
      <c r="F418" s="147">
        <f t="shared" si="6"/>
        <v>6.5136318207593584E-5</v>
      </c>
    </row>
    <row r="419" spans="1:6">
      <c r="A419" s="148" t="s">
        <v>226</v>
      </c>
      <c r="B419" s="148" t="s">
        <v>502</v>
      </c>
      <c r="C419" s="149">
        <v>90</v>
      </c>
      <c r="D419" s="16">
        <v>1270251</v>
      </c>
      <c r="E419" s="16">
        <v>76215.06</v>
      </c>
      <c r="F419" s="147">
        <f t="shared" si="6"/>
        <v>3.1869575547057017E-5</v>
      </c>
    </row>
    <row r="420" spans="1:6">
      <c r="A420" s="148" t="s">
        <v>226</v>
      </c>
      <c r="B420" s="148" t="s">
        <v>504</v>
      </c>
      <c r="C420" s="149">
        <v>87</v>
      </c>
      <c r="D420" s="16">
        <v>1652611</v>
      </c>
      <c r="E420" s="16">
        <v>99156.66</v>
      </c>
      <c r="F420" s="147">
        <f t="shared" si="6"/>
        <v>4.1462680300505528E-5</v>
      </c>
    </row>
    <row r="421" spans="1:6">
      <c r="A421" s="148" t="s">
        <v>226</v>
      </c>
      <c r="B421" s="148" t="s">
        <v>991</v>
      </c>
      <c r="C421" s="149">
        <v>40</v>
      </c>
      <c r="D421" s="16">
        <v>2544691</v>
      </c>
      <c r="E421" s="16">
        <v>152681.46</v>
      </c>
      <c r="F421" s="147">
        <f t="shared" si="6"/>
        <v>6.3844249733647967E-5</v>
      </c>
    </row>
    <row r="422" spans="1:6">
      <c r="A422" s="148" t="s">
        <v>226</v>
      </c>
      <c r="B422" s="148" t="s">
        <v>505</v>
      </c>
      <c r="C422" s="149">
        <v>40</v>
      </c>
      <c r="D422" s="16">
        <v>1317014</v>
      </c>
      <c r="E422" s="16">
        <v>79020.84</v>
      </c>
      <c r="F422" s="147">
        <f t="shared" si="6"/>
        <v>3.3042821591584459E-5</v>
      </c>
    </row>
    <row r="423" spans="1:6">
      <c r="A423" s="148" t="s">
        <v>226</v>
      </c>
      <c r="B423" s="148" t="s">
        <v>992</v>
      </c>
      <c r="C423" s="149">
        <v>32</v>
      </c>
      <c r="D423" s="16">
        <v>502795</v>
      </c>
      <c r="E423" s="16">
        <v>30167.7</v>
      </c>
      <c r="F423" s="147">
        <f t="shared" si="6"/>
        <v>1.2614722001543423E-5</v>
      </c>
    </row>
    <row r="424" spans="1:6">
      <c r="A424" s="148" t="s">
        <v>226</v>
      </c>
      <c r="B424" s="148" t="s">
        <v>993</v>
      </c>
      <c r="C424" s="149">
        <v>32</v>
      </c>
      <c r="D424" s="16">
        <v>831702</v>
      </c>
      <c r="E424" s="16">
        <v>49902.12</v>
      </c>
      <c r="F424" s="147">
        <f t="shared" si="6"/>
        <v>2.0866733993233163E-5</v>
      </c>
    </row>
    <row r="425" spans="1:6">
      <c r="A425" s="148" t="s">
        <v>226</v>
      </c>
      <c r="B425" s="148" t="s">
        <v>256</v>
      </c>
      <c r="C425" s="149">
        <v>129</v>
      </c>
      <c r="D425" s="16">
        <v>2440897</v>
      </c>
      <c r="E425" s="16">
        <v>146444.68</v>
      </c>
      <c r="F425" s="147">
        <f t="shared" si="6"/>
        <v>6.1236319865451652E-5</v>
      </c>
    </row>
    <row r="426" spans="1:6">
      <c r="A426" s="148" t="s">
        <v>228</v>
      </c>
      <c r="B426" s="148" t="s">
        <v>78</v>
      </c>
      <c r="C426" s="149">
        <v>532</v>
      </c>
      <c r="D426" s="16">
        <v>30452308</v>
      </c>
      <c r="E426" s="16">
        <v>1821567.53</v>
      </c>
      <c r="F426" s="147">
        <f t="shared" si="6"/>
        <v>7.616943949319341E-4</v>
      </c>
    </row>
    <row r="427" spans="1:6">
      <c r="A427" s="148" t="s">
        <v>228</v>
      </c>
      <c r="B427" s="148" t="s">
        <v>506</v>
      </c>
      <c r="C427" s="149">
        <v>274</v>
      </c>
      <c r="D427" s="16">
        <v>13331787</v>
      </c>
      <c r="E427" s="16">
        <v>792982.44</v>
      </c>
      <c r="F427" s="147">
        <f t="shared" si="6"/>
        <v>3.3158818977600498E-4</v>
      </c>
    </row>
    <row r="428" spans="1:6">
      <c r="A428" s="148" t="s">
        <v>228</v>
      </c>
      <c r="B428" s="148" t="s">
        <v>507</v>
      </c>
      <c r="C428" s="149">
        <v>118</v>
      </c>
      <c r="D428" s="16">
        <v>2259722</v>
      </c>
      <c r="E428" s="16">
        <v>135583.32</v>
      </c>
      <c r="F428" s="147">
        <f t="shared" si="6"/>
        <v>5.6694606809478428E-5</v>
      </c>
    </row>
    <row r="429" spans="1:6">
      <c r="A429" s="148" t="s">
        <v>228</v>
      </c>
      <c r="B429" s="148" t="s">
        <v>509</v>
      </c>
      <c r="C429" s="149">
        <v>56</v>
      </c>
      <c r="D429" s="16">
        <v>3330393</v>
      </c>
      <c r="E429" s="16">
        <v>199823.58</v>
      </c>
      <c r="F429" s="147">
        <f t="shared" si="6"/>
        <v>8.3556880738444494E-5</v>
      </c>
    </row>
    <row r="430" spans="1:6">
      <c r="A430" s="148" t="s">
        <v>228</v>
      </c>
      <c r="B430" s="148" t="s">
        <v>508</v>
      </c>
      <c r="C430" s="149">
        <v>55</v>
      </c>
      <c r="D430" s="16">
        <v>1781758</v>
      </c>
      <c r="E430" s="16">
        <v>106905.48</v>
      </c>
      <c r="F430" s="147">
        <f t="shared" si="6"/>
        <v>4.4702874618932176E-5</v>
      </c>
    </row>
    <row r="431" spans="1:6">
      <c r="A431" s="148" t="s">
        <v>228</v>
      </c>
      <c r="B431" s="148" t="s">
        <v>256</v>
      </c>
      <c r="C431" s="149">
        <v>83</v>
      </c>
      <c r="D431" s="16">
        <v>2266151</v>
      </c>
      <c r="E431" s="16">
        <v>117942.37</v>
      </c>
      <c r="F431" s="147">
        <f t="shared" si="6"/>
        <v>4.9317986116050439E-5</v>
      </c>
    </row>
    <row r="432" spans="1:6">
      <c r="A432" s="148" t="s">
        <v>230</v>
      </c>
      <c r="B432" s="148" t="s">
        <v>144</v>
      </c>
      <c r="C432" s="149">
        <v>895</v>
      </c>
      <c r="D432" s="16">
        <v>102102423</v>
      </c>
      <c r="E432" s="16">
        <v>6119180.4100000001</v>
      </c>
      <c r="F432" s="147">
        <f t="shared" si="6"/>
        <v>2.5587552166535898E-3</v>
      </c>
    </row>
    <row r="433" spans="1:6">
      <c r="A433" s="148" t="s">
        <v>230</v>
      </c>
      <c r="B433" s="148" t="s">
        <v>510</v>
      </c>
      <c r="C433" s="149">
        <v>442</v>
      </c>
      <c r="D433" s="16">
        <v>19859765</v>
      </c>
      <c r="E433" s="16">
        <v>1190537.18</v>
      </c>
      <c r="F433" s="147">
        <f t="shared" si="6"/>
        <v>4.9782699901555175E-4</v>
      </c>
    </row>
    <row r="434" spans="1:6">
      <c r="A434" s="148" t="s">
        <v>230</v>
      </c>
      <c r="B434" s="148" t="s">
        <v>511</v>
      </c>
      <c r="C434" s="149">
        <v>221</v>
      </c>
      <c r="D434" s="16">
        <v>6357872</v>
      </c>
      <c r="E434" s="16">
        <v>381472.32</v>
      </c>
      <c r="F434" s="147">
        <f t="shared" si="6"/>
        <v>1.5951389294125215E-4</v>
      </c>
    </row>
    <row r="435" spans="1:6">
      <c r="A435" s="148" t="s">
        <v>230</v>
      </c>
      <c r="B435" s="148" t="s">
        <v>512</v>
      </c>
      <c r="C435" s="149">
        <v>162</v>
      </c>
      <c r="D435" s="16">
        <v>7371967</v>
      </c>
      <c r="E435" s="16">
        <v>442318.02</v>
      </c>
      <c r="F435" s="147">
        <f t="shared" si="6"/>
        <v>1.8495672055122278E-4</v>
      </c>
    </row>
    <row r="436" spans="1:6">
      <c r="A436" s="148" t="s">
        <v>230</v>
      </c>
      <c r="B436" s="148" t="s">
        <v>513</v>
      </c>
      <c r="C436" s="149">
        <v>74</v>
      </c>
      <c r="D436" s="16">
        <v>383060</v>
      </c>
      <c r="E436" s="16">
        <v>22983.599999999999</v>
      </c>
      <c r="F436" s="147">
        <f t="shared" si="6"/>
        <v>9.6106671902290656E-6</v>
      </c>
    </row>
    <row r="437" spans="1:6">
      <c r="A437" s="148" t="s">
        <v>230</v>
      </c>
      <c r="B437" s="148" t="s">
        <v>514</v>
      </c>
      <c r="C437" s="149">
        <v>72</v>
      </c>
      <c r="D437" s="16">
        <v>1210789</v>
      </c>
      <c r="E437" s="16">
        <v>72647.34</v>
      </c>
      <c r="F437" s="147">
        <f t="shared" si="6"/>
        <v>3.037772181013486E-5</v>
      </c>
    </row>
    <row r="438" spans="1:6">
      <c r="A438" s="148" t="s">
        <v>230</v>
      </c>
      <c r="B438" s="148" t="s">
        <v>994</v>
      </c>
      <c r="C438" s="149">
        <v>33</v>
      </c>
      <c r="D438" s="16">
        <v>405460</v>
      </c>
      <c r="E438" s="16">
        <v>24327.599999999999</v>
      </c>
      <c r="F438" s="147">
        <f t="shared" si="6"/>
        <v>1.0172665167206905E-5</v>
      </c>
    </row>
    <row r="439" spans="1:6">
      <c r="A439" s="148" t="s">
        <v>230</v>
      </c>
      <c r="B439" s="148" t="s">
        <v>256</v>
      </c>
      <c r="C439" s="149">
        <v>723</v>
      </c>
      <c r="D439" s="16">
        <v>40119302</v>
      </c>
      <c r="E439" s="16">
        <v>2396203.2200000002</v>
      </c>
      <c r="F439" s="147">
        <f t="shared" si="6"/>
        <v>1.0019801801099586E-3</v>
      </c>
    </row>
    <row r="440" spans="1:6">
      <c r="A440" s="148" t="s">
        <v>232</v>
      </c>
      <c r="B440" s="148" t="s">
        <v>92</v>
      </c>
      <c r="C440" s="149">
        <v>1073</v>
      </c>
      <c r="D440" s="16">
        <v>85486439</v>
      </c>
      <c r="E440" s="16">
        <v>5121628.88</v>
      </c>
      <c r="F440" s="147">
        <f t="shared" si="6"/>
        <v>2.1416257956780329E-3</v>
      </c>
    </row>
    <row r="441" spans="1:6">
      <c r="A441" s="148" t="s">
        <v>232</v>
      </c>
      <c r="B441" s="148" t="s">
        <v>32</v>
      </c>
      <c r="C441" s="149">
        <v>588</v>
      </c>
      <c r="D441" s="16">
        <v>21227768</v>
      </c>
      <c r="E441" s="16">
        <v>1268839.82</v>
      </c>
      <c r="F441" s="147">
        <f t="shared" si="6"/>
        <v>5.3056950293818876E-4</v>
      </c>
    </row>
    <row r="442" spans="1:6">
      <c r="A442" s="148" t="s">
        <v>232</v>
      </c>
      <c r="B442" s="148" t="s">
        <v>515</v>
      </c>
      <c r="C442" s="149">
        <v>265</v>
      </c>
      <c r="D442" s="16">
        <v>12417050</v>
      </c>
      <c r="E442" s="16">
        <v>745023</v>
      </c>
      <c r="F442" s="147">
        <f t="shared" si="6"/>
        <v>3.1153379375145883E-4</v>
      </c>
    </row>
    <row r="443" spans="1:6">
      <c r="A443" s="148" t="s">
        <v>232</v>
      </c>
      <c r="B443" s="148" t="s">
        <v>517</v>
      </c>
      <c r="C443" s="149">
        <v>127</v>
      </c>
      <c r="D443" s="16">
        <v>2393370</v>
      </c>
      <c r="E443" s="16">
        <v>143602.20000000001</v>
      </c>
      <c r="F443" s="147">
        <f t="shared" si="6"/>
        <v>6.0047727596404062E-5</v>
      </c>
    </row>
    <row r="444" spans="1:6">
      <c r="A444" s="148" t="s">
        <v>232</v>
      </c>
      <c r="B444" s="148" t="s">
        <v>516</v>
      </c>
      <c r="C444" s="149">
        <v>118</v>
      </c>
      <c r="D444" s="16">
        <v>3548583</v>
      </c>
      <c r="E444" s="16">
        <v>212914.98</v>
      </c>
      <c r="F444" s="147">
        <f t="shared" si="6"/>
        <v>8.9031092282944261E-5</v>
      </c>
    </row>
    <row r="445" spans="1:6">
      <c r="A445" s="148" t="s">
        <v>232</v>
      </c>
      <c r="B445" s="148" t="s">
        <v>518</v>
      </c>
      <c r="C445" s="149">
        <v>93</v>
      </c>
      <c r="D445" s="16">
        <v>2227421</v>
      </c>
      <c r="E445" s="16">
        <v>133645.26</v>
      </c>
      <c r="F445" s="147">
        <f t="shared" si="6"/>
        <v>5.5884200708837302E-5</v>
      </c>
    </row>
    <row r="446" spans="1:6">
      <c r="A446" s="148" t="s">
        <v>232</v>
      </c>
      <c r="B446" s="148" t="s">
        <v>519</v>
      </c>
      <c r="C446" s="149">
        <v>46</v>
      </c>
      <c r="D446" s="16">
        <v>874601</v>
      </c>
      <c r="E446" s="16">
        <v>52476.06</v>
      </c>
      <c r="F446" s="147">
        <f t="shared" si="6"/>
        <v>2.1943035386731925E-5</v>
      </c>
    </row>
    <row r="447" spans="1:6">
      <c r="A447" s="148" t="s">
        <v>232</v>
      </c>
      <c r="B447" s="148" t="s">
        <v>941</v>
      </c>
      <c r="C447" s="149">
        <v>45</v>
      </c>
      <c r="D447" s="16">
        <v>126994</v>
      </c>
      <c r="E447" s="16">
        <v>7619.64</v>
      </c>
      <c r="F447" s="147">
        <f t="shared" si="6"/>
        <v>3.186177280728737E-6</v>
      </c>
    </row>
    <row r="448" spans="1:6">
      <c r="A448" s="148" t="s">
        <v>232</v>
      </c>
      <c r="B448" s="148" t="s">
        <v>945</v>
      </c>
      <c r="C448" s="149">
        <v>43</v>
      </c>
      <c r="D448" s="16">
        <v>823620</v>
      </c>
      <c r="E448" s="16">
        <v>49417.2</v>
      </c>
      <c r="F448" s="147">
        <f t="shared" si="6"/>
        <v>2.0663963116003923E-5</v>
      </c>
    </row>
    <row r="449" spans="1:6">
      <c r="A449" s="148" t="s">
        <v>232</v>
      </c>
      <c r="B449" s="148" t="s">
        <v>520</v>
      </c>
      <c r="C449" s="149">
        <v>40</v>
      </c>
      <c r="D449" s="16">
        <v>1784428</v>
      </c>
      <c r="E449" s="16">
        <v>106978.67</v>
      </c>
      <c r="F449" s="147">
        <f t="shared" si="6"/>
        <v>4.4733479255788579E-5</v>
      </c>
    </row>
    <row r="450" spans="1:6">
      <c r="A450" s="148" t="s">
        <v>232</v>
      </c>
      <c r="B450" s="148" t="s">
        <v>995</v>
      </c>
      <c r="C450" s="149">
        <v>26</v>
      </c>
      <c r="D450" s="16">
        <v>230533</v>
      </c>
      <c r="E450" s="16">
        <v>13831.98</v>
      </c>
      <c r="F450" s="147">
        <f t="shared" si="6"/>
        <v>5.7838874833317941E-6</v>
      </c>
    </row>
    <row r="451" spans="1:6">
      <c r="A451" s="148" t="s">
        <v>232</v>
      </c>
      <c r="B451" s="148" t="s">
        <v>256</v>
      </c>
      <c r="C451" s="149">
        <v>189</v>
      </c>
      <c r="D451" s="16">
        <v>3631469</v>
      </c>
      <c r="E451" s="16">
        <v>214743.42</v>
      </c>
      <c r="F451" s="147">
        <f t="shared" si="6"/>
        <v>8.9795660423588135E-5</v>
      </c>
    </row>
    <row r="452" spans="1:6">
      <c r="A452" s="148" t="s">
        <v>233</v>
      </c>
      <c r="B452" s="148" t="s">
        <v>103</v>
      </c>
      <c r="C452" s="149">
        <v>2097</v>
      </c>
      <c r="D452" s="16">
        <v>237736477</v>
      </c>
      <c r="E452" s="16">
        <v>14230307.43</v>
      </c>
      <c r="F452" s="147">
        <f t="shared" si="6"/>
        <v>5.9504493954112454E-3</v>
      </c>
    </row>
    <row r="453" spans="1:6">
      <c r="A453" s="148" t="s">
        <v>233</v>
      </c>
      <c r="B453" s="148" t="s">
        <v>52</v>
      </c>
      <c r="C453" s="149">
        <v>362</v>
      </c>
      <c r="D453" s="16">
        <v>18776889</v>
      </c>
      <c r="E453" s="16">
        <v>1122219.04</v>
      </c>
      <c r="F453" s="147">
        <f t="shared" si="6"/>
        <v>4.692595462842357E-4</v>
      </c>
    </row>
    <row r="454" spans="1:6">
      <c r="A454" s="148" t="s">
        <v>233</v>
      </c>
      <c r="B454" s="148" t="s">
        <v>177</v>
      </c>
      <c r="C454" s="149">
        <v>302</v>
      </c>
      <c r="D454" s="16">
        <v>16398633</v>
      </c>
      <c r="E454" s="16">
        <v>983917.98</v>
      </c>
      <c r="F454" s="147">
        <f t="shared" si="6"/>
        <v>4.1142850764294795E-4</v>
      </c>
    </row>
    <row r="455" spans="1:6">
      <c r="A455" s="148" t="s">
        <v>233</v>
      </c>
      <c r="B455" s="148" t="s">
        <v>522</v>
      </c>
      <c r="C455" s="149">
        <v>289</v>
      </c>
      <c r="D455" s="16">
        <v>16275793</v>
      </c>
      <c r="E455" s="16">
        <v>976547.58</v>
      </c>
      <c r="F455" s="147">
        <f t="shared" si="6"/>
        <v>4.0834655087991408E-4</v>
      </c>
    </row>
    <row r="456" spans="1:6">
      <c r="A456" s="148" t="s">
        <v>233</v>
      </c>
      <c r="B456" s="148" t="s">
        <v>521</v>
      </c>
      <c r="C456" s="149">
        <v>248</v>
      </c>
      <c r="D456" s="16">
        <v>7913744</v>
      </c>
      <c r="E456" s="16">
        <v>474824.64</v>
      </c>
      <c r="F456" s="147">
        <f t="shared" si="6"/>
        <v>1.9854946956788003E-4</v>
      </c>
    </row>
    <row r="457" spans="1:6">
      <c r="A457" s="148" t="s">
        <v>233</v>
      </c>
      <c r="B457" s="148" t="s">
        <v>523</v>
      </c>
      <c r="C457" s="149">
        <v>182</v>
      </c>
      <c r="D457" s="16">
        <v>5741390</v>
      </c>
      <c r="E457" s="16">
        <v>344483.4</v>
      </c>
      <c r="F457" s="147">
        <f t="shared" ref="F457:F520" si="7">E457/E$916</f>
        <v>1.440468555821784E-4</v>
      </c>
    </row>
    <row r="458" spans="1:6">
      <c r="A458" s="148" t="s">
        <v>233</v>
      </c>
      <c r="B458" s="148" t="s">
        <v>524</v>
      </c>
      <c r="C458" s="149">
        <v>166</v>
      </c>
      <c r="D458" s="16">
        <v>3325001</v>
      </c>
      <c r="E458" s="16">
        <v>199500.06</v>
      </c>
      <c r="F458" s="147">
        <f t="shared" si="7"/>
        <v>8.3421599796843404E-5</v>
      </c>
    </row>
    <row r="459" spans="1:6">
      <c r="A459" s="148" t="s">
        <v>233</v>
      </c>
      <c r="B459" s="148" t="s">
        <v>90</v>
      </c>
      <c r="C459" s="149">
        <v>135</v>
      </c>
      <c r="D459" s="16">
        <v>6380323</v>
      </c>
      <c r="E459" s="16">
        <v>382679.76</v>
      </c>
      <c r="F459" s="147">
        <f t="shared" si="7"/>
        <v>1.6001878790949779E-4</v>
      </c>
    </row>
    <row r="460" spans="1:6">
      <c r="A460" s="148" t="s">
        <v>233</v>
      </c>
      <c r="B460" s="148" t="s">
        <v>526</v>
      </c>
      <c r="C460" s="149">
        <v>65</v>
      </c>
      <c r="D460" s="16">
        <v>542209</v>
      </c>
      <c r="E460" s="16">
        <v>32532.54</v>
      </c>
      <c r="F460" s="147">
        <f t="shared" si="7"/>
        <v>1.3603587549070411E-5</v>
      </c>
    </row>
    <row r="461" spans="1:6">
      <c r="A461" s="148" t="s">
        <v>233</v>
      </c>
      <c r="B461" s="148" t="s">
        <v>525</v>
      </c>
      <c r="C461" s="149">
        <v>53</v>
      </c>
      <c r="D461" s="16">
        <v>496344</v>
      </c>
      <c r="E461" s="16">
        <v>29780.639999999999</v>
      </c>
      <c r="F461" s="147">
        <f t="shared" si="7"/>
        <v>1.2452871602012883E-5</v>
      </c>
    </row>
    <row r="462" spans="1:6">
      <c r="A462" s="148" t="s">
        <v>233</v>
      </c>
      <c r="B462" s="148" t="s">
        <v>256</v>
      </c>
      <c r="C462" s="149">
        <v>169</v>
      </c>
      <c r="D462" s="16">
        <v>3400079</v>
      </c>
      <c r="E462" s="16">
        <v>203859.95</v>
      </c>
      <c r="F462" s="147">
        <f t="shared" si="7"/>
        <v>8.5244701999109707E-5</v>
      </c>
    </row>
    <row r="463" spans="1:6">
      <c r="A463" s="148" t="s">
        <v>83</v>
      </c>
      <c r="B463" s="148" t="s">
        <v>69</v>
      </c>
      <c r="C463" s="149">
        <v>1808</v>
      </c>
      <c r="D463" s="16">
        <v>129818258</v>
      </c>
      <c r="E463" s="16">
        <v>7770337.3600000003</v>
      </c>
      <c r="F463" s="147">
        <f t="shared" si="7"/>
        <v>3.2491918725858064E-3</v>
      </c>
    </row>
    <row r="464" spans="1:6">
      <c r="A464" s="148" t="s">
        <v>83</v>
      </c>
      <c r="B464" s="148" t="s">
        <v>527</v>
      </c>
      <c r="C464" s="149">
        <v>83</v>
      </c>
      <c r="D464" s="16">
        <v>24008661</v>
      </c>
      <c r="E464" s="16">
        <v>1440519.66</v>
      </c>
      <c r="F464" s="147">
        <f t="shared" si="7"/>
        <v>6.0235798714047969E-4</v>
      </c>
    </row>
    <row r="465" spans="1:6">
      <c r="A465" s="148" t="s">
        <v>83</v>
      </c>
      <c r="B465" s="148" t="s">
        <v>530</v>
      </c>
      <c r="C465" s="149">
        <v>63</v>
      </c>
      <c r="D465" s="16">
        <v>1706319</v>
      </c>
      <c r="E465" s="16">
        <v>102379.14</v>
      </c>
      <c r="F465" s="147">
        <f t="shared" si="7"/>
        <v>4.2810170807091498E-5</v>
      </c>
    </row>
    <row r="466" spans="1:6">
      <c r="A466" s="148" t="s">
        <v>83</v>
      </c>
      <c r="B466" s="148" t="s">
        <v>528</v>
      </c>
      <c r="C466" s="149">
        <v>63</v>
      </c>
      <c r="D466" s="16">
        <v>820439</v>
      </c>
      <c r="E466" s="16">
        <v>49226.34</v>
      </c>
      <c r="F466" s="147">
        <f t="shared" si="7"/>
        <v>2.058415438543399E-5</v>
      </c>
    </row>
    <row r="467" spans="1:6">
      <c r="A467" s="148" t="s">
        <v>83</v>
      </c>
      <c r="B467" s="148" t="s">
        <v>529</v>
      </c>
      <c r="C467" s="149">
        <v>52</v>
      </c>
      <c r="D467" s="16">
        <v>307379</v>
      </c>
      <c r="E467" s="16">
        <v>18442.740000000002</v>
      </c>
      <c r="F467" s="147">
        <f t="shared" si="7"/>
        <v>7.7118917931013941E-6</v>
      </c>
    </row>
    <row r="468" spans="1:6">
      <c r="A468" s="148" t="s">
        <v>83</v>
      </c>
      <c r="B468" s="148" t="s">
        <v>256</v>
      </c>
      <c r="C468" s="149">
        <v>77</v>
      </c>
      <c r="D468" s="16">
        <v>578907</v>
      </c>
      <c r="E468" s="16">
        <v>34495.17</v>
      </c>
      <c r="F468" s="147">
        <f t="shared" si="7"/>
        <v>1.442426767522816E-5</v>
      </c>
    </row>
    <row r="469" spans="1:6">
      <c r="A469" s="148" t="s">
        <v>149</v>
      </c>
      <c r="B469" s="148" t="s">
        <v>81</v>
      </c>
      <c r="C469" s="149">
        <v>5870</v>
      </c>
      <c r="D469" s="16">
        <v>832475900</v>
      </c>
      <c r="E469" s="16">
        <v>49806993.539999999</v>
      </c>
      <c r="F469" s="147">
        <f t="shared" si="7"/>
        <v>2.0826956554187728E-2</v>
      </c>
    </row>
    <row r="470" spans="1:6">
      <c r="A470" s="148" t="s">
        <v>149</v>
      </c>
      <c r="B470" s="148" t="s">
        <v>53</v>
      </c>
      <c r="C470" s="149">
        <v>2806</v>
      </c>
      <c r="D470" s="16">
        <v>777236252</v>
      </c>
      <c r="E470" s="16">
        <v>46300076.869999997</v>
      </c>
      <c r="F470" s="147">
        <f t="shared" si="7"/>
        <v>1.9360527927722054E-2</v>
      </c>
    </row>
    <row r="471" spans="1:6">
      <c r="A471" s="148" t="s">
        <v>149</v>
      </c>
      <c r="B471" s="148" t="s">
        <v>104</v>
      </c>
      <c r="C471" s="149">
        <v>1545</v>
      </c>
      <c r="D471" s="16">
        <v>132302425</v>
      </c>
      <c r="E471" s="16">
        <v>7929920.5199999996</v>
      </c>
      <c r="F471" s="147">
        <f t="shared" si="7"/>
        <v>3.3159220906510819E-3</v>
      </c>
    </row>
    <row r="472" spans="1:6">
      <c r="A472" s="148" t="s">
        <v>149</v>
      </c>
      <c r="B472" s="148" t="s">
        <v>531</v>
      </c>
      <c r="C472" s="149">
        <v>582</v>
      </c>
      <c r="D472" s="16">
        <v>24008282</v>
      </c>
      <c r="E472" s="16">
        <v>1440428.99</v>
      </c>
      <c r="F472" s="147">
        <f t="shared" si="7"/>
        <v>6.0232007318469652E-4</v>
      </c>
    </row>
    <row r="473" spans="1:6">
      <c r="A473" s="148" t="s">
        <v>149</v>
      </c>
      <c r="B473" s="148" t="s">
        <v>532</v>
      </c>
      <c r="C473" s="149">
        <v>357</v>
      </c>
      <c r="D473" s="16">
        <v>11322756</v>
      </c>
      <c r="E473" s="16">
        <v>679365.36</v>
      </c>
      <c r="F473" s="147">
        <f t="shared" si="7"/>
        <v>2.8407883775953975E-4</v>
      </c>
    </row>
    <row r="474" spans="1:6">
      <c r="A474" s="148" t="s">
        <v>149</v>
      </c>
      <c r="B474" s="148" t="s">
        <v>533</v>
      </c>
      <c r="C474" s="149">
        <v>238</v>
      </c>
      <c r="D474" s="16">
        <v>6500691</v>
      </c>
      <c r="E474" s="16">
        <v>390041.46</v>
      </c>
      <c r="F474" s="147">
        <f t="shared" si="7"/>
        <v>1.6309710673919849E-4</v>
      </c>
    </row>
    <row r="475" spans="1:6">
      <c r="A475" s="148" t="s">
        <v>149</v>
      </c>
      <c r="B475" s="148" t="s">
        <v>131</v>
      </c>
      <c r="C475" s="149">
        <v>220</v>
      </c>
      <c r="D475" s="16">
        <v>14517491</v>
      </c>
      <c r="E475" s="16">
        <v>871049.46</v>
      </c>
      <c r="F475" s="147">
        <f t="shared" si="7"/>
        <v>3.6423216842830302E-4</v>
      </c>
    </row>
    <row r="476" spans="1:6">
      <c r="A476" s="148" t="s">
        <v>149</v>
      </c>
      <c r="B476" s="148" t="s">
        <v>534</v>
      </c>
      <c r="C476" s="149">
        <v>167</v>
      </c>
      <c r="D476" s="16">
        <v>4085403</v>
      </c>
      <c r="E476" s="16">
        <v>245124.18</v>
      </c>
      <c r="F476" s="147">
        <f t="shared" si="7"/>
        <v>1.0249947415799978E-4</v>
      </c>
    </row>
    <row r="477" spans="1:6">
      <c r="A477" s="148" t="s">
        <v>149</v>
      </c>
      <c r="B477" s="148" t="s">
        <v>535</v>
      </c>
      <c r="C477" s="149">
        <v>79</v>
      </c>
      <c r="D477" s="16">
        <v>4463208</v>
      </c>
      <c r="E477" s="16">
        <v>267792.48</v>
      </c>
      <c r="F477" s="147">
        <f t="shared" si="7"/>
        <v>1.1197829762639765E-4</v>
      </c>
    </row>
    <row r="478" spans="1:6">
      <c r="A478" s="148" t="s">
        <v>149</v>
      </c>
      <c r="B478" s="148" t="s">
        <v>336</v>
      </c>
      <c r="C478" s="149">
        <v>50</v>
      </c>
      <c r="D478" s="16">
        <v>278749</v>
      </c>
      <c r="E478" s="16">
        <v>16691.59</v>
      </c>
      <c r="F478" s="147">
        <f t="shared" si="7"/>
        <v>6.9796427176663175E-6</v>
      </c>
    </row>
    <row r="479" spans="1:6">
      <c r="A479" s="148" t="s">
        <v>149</v>
      </c>
      <c r="B479" s="148" t="s">
        <v>256</v>
      </c>
      <c r="C479" s="149">
        <v>388</v>
      </c>
      <c r="D479" s="16">
        <v>15653071</v>
      </c>
      <c r="E479" s="16">
        <v>935819.74</v>
      </c>
      <c r="F479" s="147">
        <f t="shared" si="7"/>
        <v>3.9131607194637459E-4</v>
      </c>
    </row>
    <row r="480" spans="1:6">
      <c r="A480" s="148" t="s">
        <v>151</v>
      </c>
      <c r="B480" s="148" t="s">
        <v>97</v>
      </c>
      <c r="C480" s="149">
        <v>1095</v>
      </c>
      <c r="D480" s="16">
        <v>64074481</v>
      </c>
      <c r="E480" s="16">
        <v>3841258.22</v>
      </c>
      <c r="F480" s="147">
        <f t="shared" si="7"/>
        <v>1.6062346344415889E-3</v>
      </c>
    </row>
    <row r="481" spans="1:6">
      <c r="A481" s="148" t="s">
        <v>151</v>
      </c>
      <c r="B481" s="148" t="s">
        <v>28</v>
      </c>
      <c r="C481" s="149">
        <v>828</v>
      </c>
      <c r="D481" s="16">
        <v>81357223</v>
      </c>
      <c r="E481" s="16">
        <v>4872886.75</v>
      </c>
      <c r="F481" s="147">
        <f t="shared" si="7"/>
        <v>2.037613463945028E-3</v>
      </c>
    </row>
    <row r="482" spans="1:6">
      <c r="A482" s="148" t="s">
        <v>151</v>
      </c>
      <c r="B482" s="148" t="s">
        <v>536</v>
      </c>
      <c r="C482" s="149">
        <v>131</v>
      </c>
      <c r="D482" s="16">
        <v>3743327</v>
      </c>
      <c r="E482" s="16">
        <v>224599.62</v>
      </c>
      <c r="F482" s="147">
        <f t="shared" si="7"/>
        <v>9.3917062552076951E-5</v>
      </c>
    </row>
    <row r="483" spans="1:6">
      <c r="A483" s="148" t="s">
        <v>151</v>
      </c>
      <c r="B483" s="148" t="s">
        <v>537</v>
      </c>
      <c r="C483" s="149">
        <v>128</v>
      </c>
      <c r="D483" s="16">
        <v>2013941</v>
      </c>
      <c r="E483" s="16">
        <v>120836.46</v>
      </c>
      <c r="F483" s="147">
        <f t="shared" si="7"/>
        <v>5.0528159274675292E-5</v>
      </c>
    </row>
    <row r="484" spans="1:6">
      <c r="A484" s="148" t="s">
        <v>151</v>
      </c>
      <c r="B484" s="148" t="s">
        <v>538</v>
      </c>
      <c r="C484" s="149">
        <v>100</v>
      </c>
      <c r="D484" s="16">
        <v>612503</v>
      </c>
      <c r="E484" s="16">
        <v>36750.18</v>
      </c>
      <c r="F484" s="147">
        <f t="shared" si="7"/>
        <v>1.5367207450573992E-5</v>
      </c>
    </row>
    <row r="485" spans="1:6">
      <c r="A485" s="148" t="s">
        <v>151</v>
      </c>
      <c r="B485" s="148" t="s">
        <v>417</v>
      </c>
      <c r="C485" s="149">
        <v>77</v>
      </c>
      <c r="D485" s="16">
        <v>560038</v>
      </c>
      <c r="E485" s="16">
        <v>33585.69</v>
      </c>
      <c r="F485" s="147">
        <f t="shared" si="7"/>
        <v>1.4043965651342891E-5</v>
      </c>
    </row>
    <row r="486" spans="1:6">
      <c r="A486" s="148" t="s">
        <v>151</v>
      </c>
      <c r="B486" s="148" t="s">
        <v>540</v>
      </c>
      <c r="C486" s="149">
        <v>61</v>
      </c>
      <c r="D486" s="16">
        <v>175131</v>
      </c>
      <c r="E486" s="16">
        <v>10507.86</v>
      </c>
      <c r="F486" s="147">
        <f t="shared" si="7"/>
        <v>4.3938958797368733E-6</v>
      </c>
    </row>
    <row r="487" spans="1:6">
      <c r="A487" s="148" t="s">
        <v>151</v>
      </c>
      <c r="B487" s="148" t="s">
        <v>539</v>
      </c>
      <c r="C487" s="149">
        <v>60</v>
      </c>
      <c r="D487" s="16">
        <v>1566946</v>
      </c>
      <c r="E487" s="16">
        <v>94016.76</v>
      </c>
      <c r="F487" s="147">
        <f t="shared" si="7"/>
        <v>3.9313414376496299E-5</v>
      </c>
    </row>
    <row r="488" spans="1:6">
      <c r="A488" s="148" t="s">
        <v>151</v>
      </c>
      <c r="B488" s="148" t="s">
        <v>256</v>
      </c>
      <c r="C488" s="149">
        <v>167</v>
      </c>
      <c r="D488" s="16">
        <v>7084959</v>
      </c>
      <c r="E488" s="16">
        <v>421980.76</v>
      </c>
      <c r="F488" s="147">
        <f t="shared" si="7"/>
        <v>1.764526290502761E-4</v>
      </c>
    </row>
    <row r="489" spans="1:6">
      <c r="A489" s="148" t="s">
        <v>85</v>
      </c>
      <c r="B489" s="148" t="s">
        <v>541</v>
      </c>
      <c r="C489" s="149">
        <v>495</v>
      </c>
      <c r="D489" s="16">
        <v>25878914</v>
      </c>
      <c r="E489" s="16">
        <v>1548941.39</v>
      </c>
      <c r="F489" s="147">
        <f t="shared" si="7"/>
        <v>6.4769488663485276E-4</v>
      </c>
    </row>
    <row r="490" spans="1:6">
      <c r="A490" s="148" t="s">
        <v>85</v>
      </c>
      <c r="B490" s="148" t="s">
        <v>542</v>
      </c>
      <c r="C490" s="149">
        <v>192</v>
      </c>
      <c r="D490" s="16">
        <v>6621873</v>
      </c>
      <c r="E490" s="16">
        <v>397312.38</v>
      </c>
      <c r="F490" s="147">
        <f t="shared" si="7"/>
        <v>1.661374656162578E-4</v>
      </c>
    </row>
    <row r="491" spans="1:6">
      <c r="A491" s="148" t="s">
        <v>85</v>
      </c>
      <c r="B491" s="148" t="s">
        <v>543</v>
      </c>
      <c r="C491" s="149">
        <v>109</v>
      </c>
      <c r="D491" s="16">
        <v>5164462</v>
      </c>
      <c r="E491" s="16">
        <v>309867.71999999997</v>
      </c>
      <c r="F491" s="147">
        <f t="shared" si="7"/>
        <v>1.2957219625798772E-4</v>
      </c>
    </row>
    <row r="492" spans="1:6">
      <c r="A492" s="148" t="s">
        <v>85</v>
      </c>
      <c r="B492" s="148" t="s">
        <v>544</v>
      </c>
      <c r="C492" s="149">
        <v>109</v>
      </c>
      <c r="D492" s="16">
        <v>1850283</v>
      </c>
      <c r="E492" s="16">
        <v>111016.98</v>
      </c>
      <c r="F492" s="147">
        <f t="shared" si="7"/>
        <v>4.6422111733771748E-5</v>
      </c>
    </row>
    <row r="493" spans="1:6">
      <c r="A493" s="148" t="s">
        <v>85</v>
      </c>
      <c r="B493" s="148" t="s">
        <v>547</v>
      </c>
      <c r="C493" s="149">
        <v>64</v>
      </c>
      <c r="D493" s="16">
        <v>720177</v>
      </c>
      <c r="E493" s="16">
        <v>43210.62</v>
      </c>
      <c r="F493" s="147">
        <f t="shared" si="7"/>
        <v>1.8068661476159343E-5</v>
      </c>
    </row>
    <row r="494" spans="1:6">
      <c r="A494" s="148" t="s">
        <v>85</v>
      </c>
      <c r="B494" s="148" t="s">
        <v>546</v>
      </c>
      <c r="C494" s="149">
        <v>59</v>
      </c>
      <c r="D494" s="16">
        <v>2604045</v>
      </c>
      <c r="E494" s="16">
        <v>156242.70000000001</v>
      </c>
      <c r="F494" s="147">
        <f t="shared" si="7"/>
        <v>6.533339383746685E-5</v>
      </c>
    </row>
    <row r="495" spans="1:6">
      <c r="A495" s="148" t="s">
        <v>85</v>
      </c>
      <c r="B495" s="148" t="s">
        <v>548</v>
      </c>
      <c r="C495" s="149">
        <v>58</v>
      </c>
      <c r="D495" s="16">
        <v>762031</v>
      </c>
      <c r="E495" s="16">
        <v>45721.86</v>
      </c>
      <c r="F495" s="147">
        <f t="shared" si="7"/>
        <v>1.9118744660464275E-5</v>
      </c>
    </row>
    <row r="496" spans="1:6">
      <c r="A496" s="148" t="s">
        <v>85</v>
      </c>
      <c r="B496" s="148" t="s">
        <v>549</v>
      </c>
      <c r="C496" s="149">
        <v>52</v>
      </c>
      <c r="D496" s="16">
        <v>1417108</v>
      </c>
      <c r="E496" s="16">
        <v>85026.48</v>
      </c>
      <c r="F496" s="147">
        <f t="shared" si="7"/>
        <v>3.5554099516031773E-5</v>
      </c>
    </row>
    <row r="497" spans="1:6">
      <c r="A497" s="148" t="s">
        <v>85</v>
      </c>
      <c r="B497" s="148" t="s">
        <v>545</v>
      </c>
      <c r="C497" s="149">
        <v>49</v>
      </c>
      <c r="D497" s="16">
        <v>1617025</v>
      </c>
      <c r="E497" s="16">
        <v>97021.5</v>
      </c>
      <c r="F497" s="147">
        <f t="shared" si="7"/>
        <v>4.0569856192972786E-5</v>
      </c>
    </row>
    <row r="498" spans="1:6">
      <c r="A498" s="148" t="s">
        <v>85</v>
      </c>
      <c r="B498" s="148" t="s">
        <v>996</v>
      </c>
      <c r="C498" s="149">
        <v>36</v>
      </c>
      <c r="D498" s="16">
        <v>318035</v>
      </c>
      <c r="E498" s="16">
        <v>19082.099999999999</v>
      </c>
      <c r="F498" s="147">
        <f t="shared" si="7"/>
        <v>7.9792422592922804E-6</v>
      </c>
    </row>
    <row r="499" spans="1:6">
      <c r="A499" s="148" t="s">
        <v>85</v>
      </c>
      <c r="B499" s="148" t="s">
        <v>256</v>
      </c>
      <c r="C499" s="149">
        <v>121</v>
      </c>
      <c r="D499" s="16">
        <v>2777612</v>
      </c>
      <c r="E499" s="16">
        <v>166336.92000000001</v>
      </c>
      <c r="F499" s="147">
        <f t="shared" si="7"/>
        <v>6.9554324804110628E-5</v>
      </c>
    </row>
    <row r="500" spans="1:6">
      <c r="A500" s="148" t="s">
        <v>154</v>
      </c>
      <c r="B500" s="148" t="s">
        <v>25</v>
      </c>
      <c r="C500" s="149">
        <v>1359</v>
      </c>
      <c r="D500" s="16">
        <v>115879268</v>
      </c>
      <c r="E500" s="16">
        <v>6932366.0800000001</v>
      </c>
      <c r="F500" s="147">
        <f t="shared" si="7"/>
        <v>2.8987914528495486E-3</v>
      </c>
    </row>
    <row r="501" spans="1:6">
      <c r="A501" s="148" t="s">
        <v>154</v>
      </c>
      <c r="B501" s="148" t="s">
        <v>550</v>
      </c>
      <c r="C501" s="149">
        <v>205</v>
      </c>
      <c r="D501" s="16">
        <v>9909034</v>
      </c>
      <c r="E501" s="16">
        <v>594542.04</v>
      </c>
      <c r="F501" s="147">
        <f t="shared" si="7"/>
        <v>2.4860969025913506E-4</v>
      </c>
    </row>
    <row r="502" spans="1:6">
      <c r="A502" s="148" t="s">
        <v>154</v>
      </c>
      <c r="B502" s="148" t="s">
        <v>552</v>
      </c>
      <c r="C502" s="149">
        <v>133</v>
      </c>
      <c r="D502" s="16">
        <v>3406001</v>
      </c>
      <c r="E502" s="16">
        <v>204360.06</v>
      </c>
      <c r="F502" s="147">
        <f t="shared" si="7"/>
        <v>8.5453824624307908E-5</v>
      </c>
    </row>
    <row r="503" spans="1:6">
      <c r="A503" s="148" t="s">
        <v>154</v>
      </c>
      <c r="B503" s="148" t="s">
        <v>551</v>
      </c>
      <c r="C503" s="149">
        <v>130</v>
      </c>
      <c r="D503" s="16">
        <v>4513299</v>
      </c>
      <c r="E503" s="16">
        <v>270797.94</v>
      </c>
      <c r="F503" s="147">
        <f t="shared" si="7"/>
        <v>1.1323504051321896E-4</v>
      </c>
    </row>
    <row r="504" spans="1:6">
      <c r="A504" s="148" t="s">
        <v>154</v>
      </c>
      <c r="B504" s="148" t="s">
        <v>553</v>
      </c>
      <c r="C504" s="149">
        <v>124</v>
      </c>
      <c r="D504" s="16">
        <v>2514464</v>
      </c>
      <c r="E504" s="16">
        <v>150867.84</v>
      </c>
      <c r="F504" s="147">
        <f t="shared" si="7"/>
        <v>6.3085878624268092E-5</v>
      </c>
    </row>
    <row r="505" spans="1:6">
      <c r="A505" s="148" t="s">
        <v>154</v>
      </c>
      <c r="B505" s="148" t="s">
        <v>554</v>
      </c>
      <c r="C505" s="149">
        <v>100</v>
      </c>
      <c r="D505" s="16">
        <v>4406873</v>
      </c>
      <c r="E505" s="16">
        <v>264412.38</v>
      </c>
      <c r="F505" s="147">
        <f t="shared" si="7"/>
        <v>1.105648978034938E-4</v>
      </c>
    </row>
    <row r="506" spans="1:6">
      <c r="A506" s="148" t="s">
        <v>154</v>
      </c>
      <c r="B506" s="148" t="s">
        <v>555</v>
      </c>
      <c r="C506" s="149">
        <v>72</v>
      </c>
      <c r="D506" s="16">
        <v>3093990</v>
      </c>
      <c r="E506" s="16">
        <v>185639.4</v>
      </c>
      <c r="F506" s="147">
        <f t="shared" si="7"/>
        <v>7.7625719678110024E-5</v>
      </c>
    </row>
    <row r="507" spans="1:6">
      <c r="A507" s="148" t="s">
        <v>154</v>
      </c>
      <c r="B507" s="148" t="s">
        <v>556</v>
      </c>
      <c r="C507" s="149">
        <v>70</v>
      </c>
      <c r="D507" s="16">
        <v>1555917</v>
      </c>
      <c r="E507" s="16">
        <v>93355.02</v>
      </c>
      <c r="F507" s="147">
        <f t="shared" si="7"/>
        <v>3.9036705640420922E-5</v>
      </c>
    </row>
    <row r="508" spans="1:6">
      <c r="A508" s="148" t="s">
        <v>154</v>
      </c>
      <c r="B508" s="148" t="s">
        <v>140</v>
      </c>
      <c r="C508" s="149">
        <v>66</v>
      </c>
      <c r="D508" s="16">
        <v>5018318</v>
      </c>
      <c r="E508" s="16">
        <v>301099.08</v>
      </c>
      <c r="F508" s="147">
        <f t="shared" si="7"/>
        <v>1.2590556088533375E-4</v>
      </c>
    </row>
    <row r="509" spans="1:6">
      <c r="A509" s="148" t="s">
        <v>154</v>
      </c>
      <c r="B509" s="148" t="s">
        <v>557</v>
      </c>
      <c r="C509" s="149">
        <v>65</v>
      </c>
      <c r="D509" s="16">
        <v>920398</v>
      </c>
      <c r="E509" s="16">
        <v>55223.88</v>
      </c>
      <c r="F509" s="147">
        <f t="shared" si="7"/>
        <v>2.3092045268502195E-5</v>
      </c>
    </row>
    <row r="510" spans="1:6">
      <c r="A510" s="148" t="s">
        <v>154</v>
      </c>
      <c r="B510" s="148" t="s">
        <v>560</v>
      </c>
      <c r="C510" s="149">
        <v>57</v>
      </c>
      <c r="D510" s="16">
        <v>779192</v>
      </c>
      <c r="E510" s="16">
        <v>46751.519999999997</v>
      </c>
      <c r="F510" s="147">
        <f t="shared" si="7"/>
        <v>1.954930034273734E-5</v>
      </c>
    </row>
    <row r="511" spans="1:6">
      <c r="A511" s="148" t="s">
        <v>154</v>
      </c>
      <c r="B511" s="148" t="s">
        <v>558</v>
      </c>
      <c r="C511" s="149">
        <v>53</v>
      </c>
      <c r="D511" s="16">
        <v>1074424</v>
      </c>
      <c r="E511" s="16">
        <v>64465.440000000002</v>
      </c>
      <c r="F511" s="147">
        <f t="shared" si="7"/>
        <v>2.6956433679305264E-5</v>
      </c>
    </row>
    <row r="512" spans="1:6">
      <c r="A512" s="148" t="s">
        <v>154</v>
      </c>
      <c r="B512" s="148" t="s">
        <v>559</v>
      </c>
      <c r="C512" s="149">
        <v>47</v>
      </c>
      <c r="D512" s="16">
        <v>743299</v>
      </c>
      <c r="E512" s="16">
        <v>44597.94</v>
      </c>
      <c r="F512" s="147">
        <f t="shared" si="7"/>
        <v>1.8648773852216558E-5</v>
      </c>
    </row>
    <row r="513" spans="1:6">
      <c r="A513" s="148" t="s">
        <v>154</v>
      </c>
      <c r="B513" s="148" t="s">
        <v>256</v>
      </c>
      <c r="C513" s="149">
        <v>77</v>
      </c>
      <c r="D513" s="16">
        <v>921855</v>
      </c>
      <c r="E513" s="16">
        <v>52159.54</v>
      </c>
      <c r="F513" s="147">
        <f t="shared" si="7"/>
        <v>2.1810681517927592E-5</v>
      </c>
    </row>
    <row r="514" spans="1:6">
      <c r="A514" s="148" t="s">
        <v>156</v>
      </c>
      <c r="B514" s="148" t="s">
        <v>85</v>
      </c>
      <c r="C514" s="149">
        <v>1372</v>
      </c>
      <c r="D514" s="16">
        <v>147055234</v>
      </c>
      <c r="E514" s="16">
        <v>8792894.4700000007</v>
      </c>
      <c r="F514" s="147">
        <f t="shared" si="7"/>
        <v>3.6767774582735341E-3</v>
      </c>
    </row>
    <row r="515" spans="1:6">
      <c r="A515" s="148" t="s">
        <v>156</v>
      </c>
      <c r="B515" s="148" t="s">
        <v>72</v>
      </c>
      <c r="C515" s="149">
        <v>1233</v>
      </c>
      <c r="D515" s="16">
        <v>121294549</v>
      </c>
      <c r="E515" s="16">
        <v>7255627.8600000003</v>
      </c>
      <c r="F515" s="147">
        <f t="shared" si="7"/>
        <v>3.0339644189167031E-3</v>
      </c>
    </row>
    <row r="516" spans="1:6">
      <c r="A516" s="148" t="s">
        <v>156</v>
      </c>
      <c r="B516" s="148" t="s">
        <v>561</v>
      </c>
      <c r="C516" s="149">
        <v>307</v>
      </c>
      <c r="D516" s="16">
        <v>19418605</v>
      </c>
      <c r="E516" s="16">
        <v>1165116.3</v>
      </c>
      <c r="F516" s="147">
        <f t="shared" si="7"/>
        <v>4.8719717525588183E-4</v>
      </c>
    </row>
    <row r="517" spans="1:6">
      <c r="A517" s="148" t="s">
        <v>156</v>
      </c>
      <c r="B517" s="148" t="s">
        <v>562</v>
      </c>
      <c r="C517" s="149">
        <v>303</v>
      </c>
      <c r="D517" s="16">
        <v>8649183</v>
      </c>
      <c r="E517" s="16">
        <v>518950.98</v>
      </c>
      <c r="F517" s="147">
        <f t="shared" si="7"/>
        <v>2.1700104234424633E-4</v>
      </c>
    </row>
    <row r="518" spans="1:6">
      <c r="A518" s="148" t="s">
        <v>156</v>
      </c>
      <c r="B518" s="148" t="s">
        <v>563</v>
      </c>
      <c r="C518" s="149">
        <v>179</v>
      </c>
      <c r="D518" s="16">
        <v>4157512</v>
      </c>
      <c r="E518" s="16">
        <v>249429.01</v>
      </c>
      <c r="F518" s="147">
        <f t="shared" si="7"/>
        <v>1.0429955284195329E-4</v>
      </c>
    </row>
    <row r="519" spans="1:6">
      <c r="A519" s="148" t="s">
        <v>156</v>
      </c>
      <c r="B519" s="148" t="s">
        <v>564</v>
      </c>
      <c r="C519" s="149">
        <v>63</v>
      </c>
      <c r="D519" s="16">
        <v>5633065</v>
      </c>
      <c r="E519" s="16">
        <v>337983.9</v>
      </c>
      <c r="F519" s="147">
        <f t="shared" si="7"/>
        <v>1.4132906849038712E-4</v>
      </c>
    </row>
    <row r="520" spans="1:6">
      <c r="A520" s="148" t="s">
        <v>156</v>
      </c>
      <c r="B520" s="148" t="s">
        <v>997</v>
      </c>
      <c r="C520" s="149">
        <v>35</v>
      </c>
      <c r="D520" s="16">
        <v>1837550</v>
      </c>
      <c r="E520" s="16">
        <v>110253</v>
      </c>
      <c r="F520" s="147">
        <f t="shared" si="7"/>
        <v>4.6102651008733412E-5</v>
      </c>
    </row>
    <row r="521" spans="1:6">
      <c r="A521" s="148" t="s">
        <v>156</v>
      </c>
      <c r="B521" s="148" t="s">
        <v>256</v>
      </c>
      <c r="C521" s="149">
        <v>342</v>
      </c>
      <c r="D521" s="16">
        <v>10867966</v>
      </c>
      <c r="E521" s="16">
        <v>651590.81000000006</v>
      </c>
      <c r="F521" s="147">
        <f t="shared" ref="F521:F584" si="8">E521/E$916</f>
        <v>2.7246481922421997E-4</v>
      </c>
    </row>
    <row r="522" spans="1:6">
      <c r="A522" s="148" t="s">
        <v>158</v>
      </c>
      <c r="B522" s="148" t="s">
        <v>43</v>
      </c>
      <c r="C522" s="149">
        <v>13715</v>
      </c>
      <c r="D522" s="16">
        <v>3254099543</v>
      </c>
      <c r="E522" s="16">
        <v>194797068.72999999</v>
      </c>
      <c r="F522" s="147">
        <f t="shared" si="8"/>
        <v>8.1455028681155575E-2</v>
      </c>
    </row>
    <row r="523" spans="1:6">
      <c r="A523" s="148" t="s">
        <v>158</v>
      </c>
      <c r="B523" s="148" t="s">
        <v>93</v>
      </c>
      <c r="C523" s="149">
        <v>3119</v>
      </c>
      <c r="D523" s="16">
        <v>407158393</v>
      </c>
      <c r="E523" s="16">
        <v>24395400.760000002</v>
      </c>
      <c r="F523" s="147">
        <f t="shared" si="8"/>
        <v>1.0201016275806281E-2</v>
      </c>
    </row>
    <row r="524" spans="1:6">
      <c r="A524" s="148" t="s">
        <v>158</v>
      </c>
      <c r="B524" s="148" t="s">
        <v>565</v>
      </c>
      <c r="C524" s="149">
        <v>971</v>
      </c>
      <c r="D524" s="16">
        <v>147865574</v>
      </c>
      <c r="E524" s="16">
        <v>8871911.0299999993</v>
      </c>
      <c r="F524" s="147">
        <f t="shared" si="8"/>
        <v>3.7098184901691793E-3</v>
      </c>
    </row>
    <row r="525" spans="1:6">
      <c r="A525" s="148" t="s">
        <v>158</v>
      </c>
      <c r="B525" s="148" t="s">
        <v>99</v>
      </c>
      <c r="C525" s="149">
        <v>645</v>
      </c>
      <c r="D525" s="16">
        <v>35400618</v>
      </c>
      <c r="E525" s="16">
        <v>2116485.2200000002</v>
      </c>
      <c r="F525" s="147">
        <f t="shared" si="8"/>
        <v>8.8501518745795905E-4</v>
      </c>
    </row>
    <row r="526" spans="1:6">
      <c r="A526" s="148" t="s">
        <v>158</v>
      </c>
      <c r="B526" s="148" t="s">
        <v>566</v>
      </c>
      <c r="C526" s="149">
        <v>374</v>
      </c>
      <c r="D526" s="16">
        <v>19853561</v>
      </c>
      <c r="E526" s="16">
        <v>1191213.6599999999</v>
      </c>
      <c r="F526" s="147">
        <f t="shared" si="8"/>
        <v>4.9810987133063053E-4</v>
      </c>
    </row>
    <row r="527" spans="1:6">
      <c r="A527" s="148" t="s">
        <v>158</v>
      </c>
      <c r="B527" s="148" t="s">
        <v>568</v>
      </c>
      <c r="C527" s="149">
        <v>311</v>
      </c>
      <c r="D527" s="16">
        <v>16696254</v>
      </c>
      <c r="E527" s="16">
        <v>1001729.7</v>
      </c>
      <c r="F527" s="147">
        <f t="shared" si="8"/>
        <v>4.1887653636801911E-4</v>
      </c>
    </row>
    <row r="528" spans="1:6">
      <c r="A528" s="148" t="s">
        <v>158</v>
      </c>
      <c r="B528" s="148" t="s">
        <v>89</v>
      </c>
      <c r="C528" s="149">
        <v>299</v>
      </c>
      <c r="D528" s="16">
        <v>12116652</v>
      </c>
      <c r="E528" s="16">
        <v>726999.12</v>
      </c>
      <c r="F528" s="147">
        <f t="shared" si="8"/>
        <v>3.0399704963145039E-4</v>
      </c>
    </row>
    <row r="529" spans="1:6">
      <c r="A529" s="148" t="s">
        <v>158</v>
      </c>
      <c r="B529" s="148" t="s">
        <v>567</v>
      </c>
      <c r="C529" s="149">
        <v>265</v>
      </c>
      <c r="D529" s="16">
        <v>8000688</v>
      </c>
      <c r="E529" s="16">
        <v>480041.28</v>
      </c>
      <c r="F529" s="147">
        <f t="shared" si="8"/>
        <v>2.0073082457280688E-4</v>
      </c>
    </row>
    <row r="530" spans="1:6">
      <c r="A530" s="148" t="s">
        <v>158</v>
      </c>
      <c r="B530" s="148" t="s">
        <v>571</v>
      </c>
      <c r="C530" s="149">
        <v>236</v>
      </c>
      <c r="D530" s="16">
        <v>6788780</v>
      </c>
      <c r="E530" s="16">
        <v>407326.8</v>
      </c>
      <c r="F530" s="147">
        <f t="shared" si="8"/>
        <v>1.7032502795301851E-4</v>
      </c>
    </row>
    <row r="531" spans="1:6">
      <c r="A531" s="148" t="s">
        <v>158</v>
      </c>
      <c r="B531" s="148" t="s">
        <v>569</v>
      </c>
      <c r="C531" s="149">
        <v>187</v>
      </c>
      <c r="D531" s="16">
        <v>9698466</v>
      </c>
      <c r="E531" s="16">
        <v>581907.96</v>
      </c>
      <c r="F531" s="147">
        <f t="shared" si="8"/>
        <v>2.4332670856198017E-4</v>
      </c>
    </row>
    <row r="532" spans="1:6">
      <c r="A532" s="148" t="s">
        <v>158</v>
      </c>
      <c r="B532" s="148" t="s">
        <v>572</v>
      </c>
      <c r="C532" s="149">
        <v>162</v>
      </c>
      <c r="D532" s="16">
        <v>11259625</v>
      </c>
      <c r="E532" s="16">
        <v>675577.5</v>
      </c>
      <c r="F532" s="147">
        <f t="shared" si="8"/>
        <v>2.8249493176469209E-4</v>
      </c>
    </row>
    <row r="533" spans="1:6">
      <c r="A533" s="148" t="s">
        <v>158</v>
      </c>
      <c r="B533" s="148" t="s">
        <v>570</v>
      </c>
      <c r="C533" s="149">
        <v>158</v>
      </c>
      <c r="D533" s="16">
        <v>19590548</v>
      </c>
      <c r="E533" s="16">
        <v>1175432.8799999999</v>
      </c>
      <c r="F533" s="147">
        <f t="shared" si="8"/>
        <v>4.9151108678068087E-4</v>
      </c>
    </row>
    <row r="534" spans="1:6">
      <c r="A534" s="148" t="s">
        <v>158</v>
      </c>
      <c r="B534" s="148" t="s">
        <v>573</v>
      </c>
      <c r="C534" s="149">
        <v>138</v>
      </c>
      <c r="D534" s="16">
        <v>4025554</v>
      </c>
      <c r="E534" s="16">
        <v>241533.24</v>
      </c>
      <c r="F534" s="147">
        <f t="shared" si="8"/>
        <v>1.0099791090245752E-4</v>
      </c>
    </row>
    <row r="535" spans="1:6">
      <c r="A535" s="148" t="s">
        <v>158</v>
      </c>
      <c r="B535" s="148" t="s">
        <v>574</v>
      </c>
      <c r="C535" s="149">
        <v>110</v>
      </c>
      <c r="D535" s="16">
        <v>11057850</v>
      </c>
      <c r="E535" s="16">
        <v>663471</v>
      </c>
      <c r="F535" s="147">
        <f t="shared" si="8"/>
        <v>2.7743255936269639E-4</v>
      </c>
    </row>
    <row r="536" spans="1:6">
      <c r="A536" s="148" t="s">
        <v>158</v>
      </c>
      <c r="B536" s="148" t="s">
        <v>575</v>
      </c>
      <c r="C536" s="149">
        <v>106</v>
      </c>
      <c r="D536" s="16">
        <v>2933074</v>
      </c>
      <c r="E536" s="16">
        <v>175984.44</v>
      </c>
      <c r="F536" s="147">
        <f t="shared" si="8"/>
        <v>7.3588466710995481E-5</v>
      </c>
    </row>
    <row r="537" spans="1:6">
      <c r="A537" s="148" t="s">
        <v>158</v>
      </c>
      <c r="B537" s="148" t="s">
        <v>277</v>
      </c>
      <c r="C537" s="149">
        <v>47</v>
      </c>
      <c r="D537" s="16">
        <v>3470856</v>
      </c>
      <c r="E537" s="16">
        <v>208251.36</v>
      </c>
      <c r="F537" s="147">
        <f t="shared" si="8"/>
        <v>8.7080984392026551E-5</v>
      </c>
    </row>
    <row r="538" spans="1:6">
      <c r="A538" s="148" t="s">
        <v>158</v>
      </c>
      <c r="B538" s="148" t="s">
        <v>998</v>
      </c>
      <c r="C538" s="149">
        <v>34</v>
      </c>
      <c r="D538" s="16">
        <v>5349042</v>
      </c>
      <c r="E538" s="16">
        <v>320942.52</v>
      </c>
      <c r="F538" s="147">
        <f t="shared" si="8"/>
        <v>1.3420315994506674E-4</v>
      </c>
    </row>
    <row r="539" spans="1:6">
      <c r="A539" s="148" t="s">
        <v>158</v>
      </c>
      <c r="B539" s="148" t="s">
        <v>256</v>
      </c>
      <c r="C539" s="149">
        <v>372</v>
      </c>
      <c r="D539" s="16">
        <v>59298462</v>
      </c>
      <c r="E539" s="16">
        <v>2994438.32</v>
      </c>
      <c r="F539" s="147">
        <f t="shared" si="8"/>
        <v>1.2521341354352078E-3</v>
      </c>
    </row>
    <row r="540" spans="1:6">
      <c r="A540" s="148" t="s">
        <v>160</v>
      </c>
      <c r="B540" s="148" t="s">
        <v>213</v>
      </c>
      <c r="C540" s="149">
        <v>363</v>
      </c>
      <c r="D540" s="16">
        <v>12953688</v>
      </c>
      <c r="E540" s="16">
        <v>777221.28</v>
      </c>
      <c r="F540" s="147">
        <f t="shared" si="8"/>
        <v>3.249976093929514E-4</v>
      </c>
    </row>
    <row r="541" spans="1:6">
      <c r="A541" s="148" t="s">
        <v>160</v>
      </c>
      <c r="B541" s="148" t="s">
        <v>576</v>
      </c>
      <c r="C541" s="149">
        <v>345</v>
      </c>
      <c r="D541" s="16">
        <v>12077097</v>
      </c>
      <c r="E541" s="16">
        <v>724625.82</v>
      </c>
      <c r="F541" s="147">
        <f t="shared" si="8"/>
        <v>3.0300464650737189E-4</v>
      </c>
    </row>
    <row r="542" spans="1:6">
      <c r="A542" s="148" t="s">
        <v>160</v>
      </c>
      <c r="B542" s="148" t="s">
        <v>577</v>
      </c>
      <c r="C542" s="149">
        <v>148</v>
      </c>
      <c r="D542" s="16">
        <v>4838764</v>
      </c>
      <c r="E542" s="16">
        <v>290325.84000000003</v>
      </c>
      <c r="F542" s="147">
        <f t="shared" si="8"/>
        <v>1.2140069549433916E-4</v>
      </c>
    </row>
    <row r="543" spans="1:6">
      <c r="A543" s="148" t="s">
        <v>160</v>
      </c>
      <c r="B543" s="148" t="s">
        <v>578</v>
      </c>
      <c r="C543" s="149">
        <v>46</v>
      </c>
      <c r="D543" s="16">
        <v>1404079</v>
      </c>
      <c r="E543" s="16">
        <v>84244.74</v>
      </c>
      <c r="F543" s="147">
        <f t="shared" si="8"/>
        <v>3.52272123891548E-5</v>
      </c>
    </row>
    <row r="544" spans="1:6">
      <c r="A544" s="148" t="s">
        <v>160</v>
      </c>
      <c r="B544" s="148" t="s">
        <v>999</v>
      </c>
      <c r="C544" s="149">
        <v>36</v>
      </c>
      <c r="D544" s="16">
        <v>378863</v>
      </c>
      <c r="E544" s="16">
        <v>22731.78</v>
      </c>
      <c r="F544" s="147">
        <f t="shared" si="8"/>
        <v>9.5053678371319235E-6</v>
      </c>
    </row>
    <row r="545" spans="1:6">
      <c r="A545" s="148" t="s">
        <v>160</v>
      </c>
      <c r="B545" s="148" t="s">
        <v>1000</v>
      </c>
      <c r="C545" s="149">
        <v>30</v>
      </c>
      <c r="D545" s="16">
        <v>1012217</v>
      </c>
      <c r="E545" s="16">
        <v>60733.02</v>
      </c>
      <c r="F545" s="147">
        <f t="shared" si="8"/>
        <v>2.5395710101007919E-5</v>
      </c>
    </row>
    <row r="546" spans="1:6">
      <c r="A546" s="148" t="s">
        <v>160</v>
      </c>
      <c r="B546" s="148" t="s">
        <v>256</v>
      </c>
      <c r="C546" s="149">
        <v>84</v>
      </c>
      <c r="D546" s="16">
        <v>2100800</v>
      </c>
      <c r="E546" s="16">
        <v>124552.31</v>
      </c>
      <c r="F546" s="147">
        <f t="shared" si="8"/>
        <v>5.2081954053509437E-5</v>
      </c>
    </row>
    <row r="547" spans="1:6">
      <c r="A547" s="148" t="s">
        <v>161</v>
      </c>
      <c r="B547" s="148" t="s">
        <v>45</v>
      </c>
      <c r="C547" s="149">
        <v>767</v>
      </c>
      <c r="D547" s="16">
        <v>51185886</v>
      </c>
      <c r="E547" s="16">
        <v>3066320.88</v>
      </c>
      <c r="F547" s="147">
        <f t="shared" si="8"/>
        <v>1.282192061997699E-3</v>
      </c>
    </row>
    <row r="548" spans="1:6">
      <c r="A548" s="148" t="s">
        <v>161</v>
      </c>
      <c r="B548" s="148" t="s">
        <v>579</v>
      </c>
      <c r="C548" s="149">
        <v>75</v>
      </c>
      <c r="D548" s="16">
        <v>566944</v>
      </c>
      <c r="E548" s="16">
        <v>34016.639999999999</v>
      </c>
      <c r="F548" s="147">
        <f t="shared" si="8"/>
        <v>1.4224168797309109E-5</v>
      </c>
    </row>
    <row r="549" spans="1:6">
      <c r="A549" s="148" t="s">
        <v>161</v>
      </c>
      <c r="B549" s="148" t="s">
        <v>161</v>
      </c>
      <c r="C549" s="149">
        <v>57</v>
      </c>
      <c r="D549" s="16">
        <v>1179107</v>
      </c>
      <c r="E549" s="16">
        <v>70746.42</v>
      </c>
      <c r="F549" s="147">
        <f t="shared" si="8"/>
        <v>2.9582845921446832E-5</v>
      </c>
    </row>
    <row r="550" spans="1:6">
      <c r="A550" s="148" t="s">
        <v>161</v>
      </c>
      <c r="B550" s="148" t="s">
        <v>1001</v>
      </c>
      <c r="C550" s="149">
        <v>39</v>
      </c>
      <c r="D550" s="16">
        <v>369060</v>
      </c>
      <c r="E550" s="16">
        <v>22143.599999999999</v>
      </c>
      <c r="F550" s="147">
        <f t="shared" si="8"/>
        <v>9.2594184546179165E-6</v>
      </c>
    </row>
    <row r="551" spans="1:6">
      <c r="A551" s="148" t="s">
        <v>161</v>
      </c>
      <c r="B551" s="148" t="s">
        <v>256</v>
      </c>
      <c r="C551" s="149">
        <v>48</v>
      </c>
      <c r="D551" s="16">
        <v>1172641</v>
      </c>
      <c r="E551" s="16">
        <v>67012.84</v>
      </c>
      <c r="F551" s="147">
        <f t="shared" si="8"/>
        <v>2.802163728537174E-5</v>
      </c>
    </row>
    <row r="552" spans="1:6">
      <c r="A552" s="148" t="s">
        <v>163</v>
      </c>
      <c r="B552" s="148" t="s">
        <v>580</v>
      </c>
      <c r="C552" s="149">
        <v>541</v>
      </c>
      <c r="D552" s="16">
        <v>33290352</v>
      </c>
      <c r="E552" s="16">
        <v>1995962.12</v>
      </c>
      <c r="F552" s="147">
        <f t="shared" si="8"/>
        <v>8.3461806068779699E-4</v>
      </c>
    </row>
    <row r="553" spans="1:6">
      <c r="A553" s="148" t="s">
        <v>163</v>
      </c>
      <c r="B553" s="148" t="s">
        <v>583</v>
      </c>
      <c r="C553" s="149">
        <v>278</v>
      </c>
      <c r="D553" s="16">
        <v>9288058</v>
      </c>
      <c r="E553" s="16">
        <v>557283.48</v>
      </c>
      <c r="F553" s="147">
        <f t="shared" si="8"/>
        <v>2.3302990205593014E-4</v>
      </c>
    </row>
    <row r="554" spans="1:6">
      <c r="A554" s="148" t="s">
        <v>163</v>
      </c>
      <c r="B554" s="148" t="s">
        <v>582</v>
      </c>
      <c r="C554" s="149">
        <v>265</v>
      </c>
      <c r="D554" s="16">
        <v>39768561</v>
      </c>
      <c r="E554" s="16">
        <v>2386113.66</v>
      </c>
      <c r="F554" s="147">
        <f t="shared" si="8"/>
        <v>9.9776119773749088E-4</v>
      </c>
    </row>
    <row r="555" spans="1:6">
      <c r="A555" s="148" t="s">
        <v>163</v>
      </c>
      <c r="B555" s="148" t="s">
        <v>581</v>
      </c>
      <c r="C555" s="149">
        <v>231</v>
      </c>
      <c r="D555" s="16">
        <v>10846003</v>
      </c>
      <c r="E555" s="16">
        <v>650760.18000000005</v>
      </c>
      <c r="F555" s="147">
        <f t="shared" si="8"/>
        <v>2.7211748858462387E-4</v>
      </c>
    </row>
    <row r="556" spans="1:6">
      <c r="A556" s="148" t="s">
        <v>163</v>
      </c>
      <c r="B556" s="148" t="s">
        <v>584</v>
      </c>
      <c r="C556" s="149">
        <v>198</v>
      </c>
      <c r="D556" s="16">
        <v>10394237</v>
      </c>
      <c r="E556" s="16">
        <v>623654.22</v>
      </c>
      <c r="F556" s="147">
        <f t="shared" si="8"/>
        <v>2.607830431351877E-4</v>
      </c>
    </row>
    <row r="557" spans="1:6">
      <c r="A557" s="148" t="s">
        <v>163</v>
      </c>
      <c r="B557" s="148" t="s">
        <v>586</v>
      </c>
      <c r="C557" s="149">
        <v>65</v>
      </c>
      <c r="D557" s="16">
        <v>1315755</v>
      </c>
      <c r="E557" s="16">
        <v>78945.3</v>
      </c>
      <c r="F557" s="147">
        <f t="shared" si="8"/>
        <v>3.3011234294574857E-5</v>
      </c>
    </row>
    <row r="558" spans="1:6">
      <c r="A558" s="148" t="s">
        <v>163</v>
      </c>
      <c r="B558" s="148" t="s">
        <v>585</v>
      </c>
      <c r="C558" s="149">
        <v>55</v>
      </c>
      <c r="D558" s="16">
        <v>3470590</v>
      </c>
      <c r="E558" s="16">
        <v>208235.4</v>
      </c>
      <c r="F558" s="147">
        <f t="shared" si="8"/>
        <v>8.7074310666049946E-5</v>
      </c>
    </row>
    <row r="559" spans="1:6">
      <c r="A559" s="148" t="s">
        <v>163</v>
      </c>
      <c r="B559" s="148" t="s">
        <v>587</v>
      </c>
      <c r="C559" s="149">
        <v>53</v>
      </c>
      <c r="D559" s="16">
        <v>1214561</v>
      </c>
      <c r="E559" s="16">
        <v>72873.66</v>
      </c>
      <c r="F559" s="147">
        <f t="shared" si="8"/>
        <v>3.0472358255186668E-5</v>
      </c>
    </row>
    <row r="560" spans="1:6">
      <c r="A560" s="148" t="s">
        <v>163</v>
      </c>
      <c r="B560" s="148" t="s">
        <v>256</v>
      </c>
      <c r="C560" s="149">
        <v>49</v>
      </c>
      <c r="D560" s="16">
        <v>3033869</v>
      </c>
      <c r="E560" s="16">
        <v>167304.95000000001</v>
      </c>
      <c r="F560" s="147">
        <f t="shared" si="8"/>
        <v>6.9959109701174508E-5</v>
      </c>
    </row>
    <row r="561" spans="1:6">
      <c r="A561" s="148" t="s">
        <v>165</v>
      </c>
      <c r="B561" s="148" t="s">
        <v>146</v>
      </c>
      <c r="C561" s="149">
        <v>1097</v>
      </c>
      <c r="D561" s="16">
        <v>84288486</v>
      </c>
      <c r="E561" s="16">
        <v>5047301.34</v>
      </c>
      <c r="F561" s="147">
        <f t="shared" si="8"/>
        <v>2.1105454927660243E-3</v>
      </c>
    </row>
    <row r="562" spans="1:6">
      <c r="A562" s="148" t="s">
        <v>165</v>
      </c>
      <c r="B562" s="148" t="s">
        <v>588</v>
      </c>
      <c r="C562" s="149">
        <v>196</v>
      </c>
      <c r="D562" s="16">
        <v>15013999</v>
      </c>
      <c r="E562" s="16">
        <v>900839.94</v>
      </c>
      <c r="F562" s="147">
        <f t="shared" si="8"/>
        <v>3.7668915465836162E-4</v>
      </c>
    </row>
    <row r="563" spans="1:6">
      <c r="A563" s="148" t="s">
        <v>165</v>
      </c>
      <c r="B563" s="148" t="s">
        <v>589</v>
      </c>
      <c r="C563" s="149">
        <v>195</v>
      </c>
      <c r="D563" s="16">
        <v>3639418</v>
      </c>
      <c r="E563" s="16">
        <v>218365.08</v>
      </c>
      <c r="F563" s="147">
        <f t="shared" si="8"/>
        <v>9.1310069347175603E-5</v>
      </c>
    </row>
    <row r="564" spans="1:6">
      <c r="A564" s="148" t="s">
        <v>165</v>
      </c>
      <c r="B564" s="148" t="s">
        <v>590</v>
      </c>
      <c r="C564" s="149">
        <v>85</v>
      </c>
      <c r="D564" s="16">
        <v>2650037</v>
      </c>
      <c r="E564" s="16">
        <v>159002.22</v>
      </c>
      <c r="F564" s="147">
        <f t="shared" si="8"/>
        <v>6.6487296112340271E-5</v>
      </c>
    </row>
    <row r="565" spans="1:6">
      <c r="A565" s="148" t="s">
        <v>165</v>
      </c>
      <c r="B565" s="148" t="s">
        <v>256</v>
      </c>
      <c r="C565" s="149">
        <v>307</v>
      </c>
      <c r="D565" s="16">
        <v>6266652</v>
      </c>
      <c r="E565" s="16">
        <v>375667.66</v>
      </c>
      <c r="F565" s="147">
        <f t="shared" si="8"/>
        <v>1.5708665545833238E-4</v>
      </c>
    </row>
    <row r="566" spans="1:6">
      <c r="A566" s="148" t="s">
        <v>167</v>
      </c>
      <c r="B566" s="148" t="s">
        <v>111</v>
      </c>
      <c r="C566" s="149">
        <v>1802</v>
      </c>
      <c r="D566" s="16">
        <v>188339941</v>
      </c>
      <c r="E566" s="16">
        <v>11283089.369999999</v>
      </c>
      <c r="F566" s="147">
        <f t="shared" si="8"/>
        <v>4.7180605654763104E-3</v>
      </c>
    </row>
    <row r="567" spans="1:6">
      <c r="A567" s="148" t="s">
        <v>167</v>
      </c>
      <c r="B567" s="148" t="s">
        <v>591</v>
      </c>
      <c r="C567" s="149">
        <v>338</v>
      </c>
      <c r="D567" s="16">
        <v>10454497</v>
      </c>
      <c r="E567" s="16">
        <v>627269.81999999995</v>
      </c>
      <c r="F567" s="147">
        <f t="shared" si="8"/>
        <v>2.6229491805003963E-4</v>
      </c>
    </row>
    <row r="568" spans="1:6">
      <c r="A568" s="148" t="s">
        <v>167</v>
      </c>
      <c r="B568" s="148" t="s">
        <v>206</v>
      </c>
      <c r="C568" s="149">
        <v>110</v>
      </c>
      <c r="D568" s="16">
        <v>2330207</v>
      </c>
      <c r="E568" s="16">
        <v>139812.42000000001</v>
      </c>
      <c r="F568" s="147">
        <f t="shared" si="8"/>
        <v>5.8463018747303561E-5</v>
      </c>
    </row>
    <row r="569" spans="1:6">
      <c r="A569" s="148" t="s">
        <v>167</v>
      </c>
      <c r="B569" s="148" t="s">
        <v>592</v>
      </c>
      <c r="C569" s="149">
        <v>71</v>
      </c>
      <c r="D569" s="16">
        <v>1865591</v>
      </c>
      <c r="E569" s="16">
        <v>111935.46</v>
      </c>
      <c r="F569" s="147">
        <f t="shared" si="8"/>
        <v>4.6806177136967141E-5</v>
      </c>
    </row>
    <row r="570" spans="1:6">
      <c r="A570" s="148" t="s">
        <v>167</v>
      </c>
      <c r="B570" s="148" t="s">
        <v>593</v>
      </c>
      <c r="C570" s="149">
        <v>70</v>
      </c>
      <c r="D570" s="16">
        <v>3022445</v>
      </c>
      <c r="E570" s="16">
        <v>181346.7</v>
      </c>
      <c r="F570" s="147">
        <f t="shared" si="8"/>
        <v>7.5830713193160058E-5</v>
      </c>
    </row>
    <row r="571" spans="1:6">
      <c r="A571" s="148" t="s">
        <v>167</v>
      </c>
      <c r="B571" s="148" t="s">
        <v>867</v>
      </c>
      <c r="C571" s="149">
        <v>42</v>
      </c>
      <c r="D571" s="16">
        <v>370591</v>
      </c>
      <c r="E571" s="16">
        <v>22235.46</v>
      </c>
      <c r="F571" s="147">
        <f t="shared" si="8"/>
        <v>9.2978300127765346E-6</v>
      </c>
    </row>
    <row r="572" spans="1:6">
      <c r="A572" s="148" t="s">
        <v>167</v>
      </c>
      <c r="B572" s="148" t="s">
        <v>256</v>
      </c>
      <c r="C572" s="149">
        <v>190</v>
      </c>
      <c r="D572" s="16">
        <v>2489348</v>
      </c>
      <c r="E572" s="16">
        <v>148541.51999999999</v>
      </c>
      <c r="F572" s="147">
        <f t="shared" si="8"/>
        <v>6.2113120340188423E-5</v>
      </c>
    </row>
    <row r="573" spans="1:6">
      <c r="A573" s="148" t="s">
        <v>93</v>
      </c>
      <c r="B573" s="148" t="s">
        <v>113</v>
      </c>
      <c r="C573" s="149">
        <v>1749</v>
      </c>
      <c r="D573" s="16">
        <v>202924748</v>
      </c>
      <c r="E573" s="16">
        <v>12122849.35</v>
      </c>
      <c r="F573" s="147">
        <f t="shared" si="8"/>
        <v>5.0692089359427915E-3</v>
      </c>
    </row>
    <row r="574" spans="1:6">
      <c r="A574" s="148" t="s">
        <v>93</v>
      </c>
      <c r="B574" s="148" t="s">
        <v>87</v>
      </c>
      <c r="C574" s="149">
        <v>1208</v>
      </c>
      <c r="D574" s="16">
        <v>116285282</v>
      </c>
      <c r="E574" s="16">
        <v>6965282.0800000001</v>
      </c>
      <c r="F574" s="147">
        <f t="shared" si="8"/>
        <v>2.9125553854464255E-3</v>
      </c>
    </row>
    <row r="575" spans="1:6">
      <c r="A575" s="148" t="s">
        <v>93</v>
      </c>
      <c r="B575" s="148" t="s">
        <v>594</v>
      </c>
      <c r="C575" s="149">
        <v>271</v>
      </c>
      <c r="D575" s="16">
        <v>7988824</v>
      </c>
      <c r="E575" s="16">
        <v>479329.44</v>
      </c>
      <c r="F575" s="147">
        <f t="shared" si="8"/>
        <v>2.0043316635857183E-4</v>
      </c>
    </row>
    <row r="576" spans="1:6">
      <c r="A576" s="148" t="s">
        <v>93</v>
      </c>
      <c r="B576" s="148" t="s">
        <v>595</v>
      </c>
      <c r="C576" s="149">
        <v>100</v>
      </c>
      <c r="D576" s="16">
        <v>4471491</v>
      </c>
      <c r="E576" s="16">
        <v>268289.46000000002</v>
      </c>
      <c r="F576" s="147">
        <f t="shared" si="8"/>
        <v>1.1218611143190247E-4</v>
      </c>
    </row>
    <row r="577" spans="1:6">
      <c r="A577" s="148" t="s">
        <v>93</v>
      </c>
      <c r="B577" s="148" t="s">
        <v>596</v>
      </c>
      <c r="C577" s="149">
        <v>62</v>
      </c>
      <c r="D577" s="16">
        <v>764748</v>
      </c>
      <c r="E577" s="16">
        <v>45884.88</v>
      </c>
      <c r="F577" s="147">
        <f t="shared" si="8"/>
        <v>1.9186912004368237E-5</v>
      </c>
    </row>
    <row r="578" spans="1:6">
      <c r="A578" s="148" t="s">
        <v>93</v>
      </c>
      <c r="B578" s="148" t="s">
        <v>597</v>
      </c>
      <c r="C578" s="149">
        <v>53</v>
      </c>
      <c r="D578" s="16">
        <v>3669186</v>
      </c>
      <c r="E578" s="16">
        <v>220151.16</v>
      </c>
      <c r="F578" s="147">
        <f t="shared" si="8"/>
        <v>9.2056924515866506E-5</v>
      </c>
    </row>
    <row r="579" spans="1:6">
      <c r="A579" s="148" t="s">
        <v>93</v>
      </c>
      <c r="B579" s="148" t="s">
        <v>256</v>
      </c>
      <c r="C579" s="149">
        <v>312</v>
      </c>
      <c r="D579" s="16">
        <v>11780118</v>
      </c>
      <c r="E579" s="16">
        <v>692059.62</v>
      </c>
      <c r="F579" s="147">
        <f t="shared" si="8"/>
        <v>2.8938698391968166E-4</v>
      </c>
    </row>
    <row r="580" spans="1:6">
      <c r="A580" s="148" t="s">
        <v>170</v>
      </c>
      <c r="B580" s="148" t="s">
        <v>94</v>
      </c>
      <c r="C580" s="149">
        <v>2616</v>
      </c>
      <c r="D580" s="16">
        <v>359899562</v>
      </c>
      <c r="E580" s="16">
        <v>21538697.75</v>
      </c>
      <c r="F580" s="147">
        <f t="shared" si="8"/>
        <v>9.0064766088073928E-3</v>
      </c>
    </row>
    <row r="581" spans="1:6">
      <c r="A581" s="148" t="s">
        <v>170</v>
      </c>
      <c r="B581" s="148" t="s">
        <v>598</v>
      </c>
      <c r="C581" s="149">
        <v>211</v>
      </c>
      <c r="D581" s="16">
        <v>7557874</v>
      </c>
      <c r="E581" s="16">
        <v>453472.44</v>
      </c>
      <c r="F581" s="147">
        <f t="shared" si="8"/>
        <v>1.8962097760059863E-4</v>
      </c>
    </row>
    <row r="582" spans="1:6">
      <c r="A582" s="148" t="s">
        <v>170</v>
      </c>
      <c r="B582" s="148" t="s">
        <v>600</v>
      </c>
      <c r="C582" s="149">
        <v>102</v>
      </c>
      <c r="D582" s="16">
        <v>3151604</v>
      </c>
      <c r="E582" s="16">
        <v>189096.24</v>
      </c>
      <c r="F582" s="147">
        <f t="shared" si="8"/>
        <v>7.9071208581931514E-5</v>
      </c>
    </row>
    <row r="583" spans="1:6">
      <c r="A583" s="148" t="s">
        <v>170</v>
      </c>
      <c r="B583" s="148" t="s">
        <v>599</v>
      </c>
      <c r="C583" s="149">
        <v>102</v>
      </c>
      <c r="D583" s="16">
        <v>1619580</v>
      </c>
      <c r="E583" s="16">
        <v>97174.8</v>
      </c>
      <c r="F583" s="147">
        <f t="shared" si="8"/>
        <v>4.0633959087221821E-5</v>
      </c>
    </row>
    <row r="584" spans="1:6">
      <c r="A584" s="148" t="s">
        <v>170</v>
      </c>
      <c r="B584" s="148" t="s">
        <v>602</v>
      </c>
      <c r="C584" s="149">
        <v>75</v>
      </c>
      <c r="D584" s="16">
        <v>2170092</v>
      </c>
      <c r="E584" s="16">
        <v>130205.52</v>
      </c>
      <c r="F584" s="147">
        <f t="shared" si="8"/>
        <v>5.4445862225705044E-5</v>
      </c>
    </row>
    <row r="585" spans="1:6">
      <c r="A585" s="148" t="s">
        <v>170</v>
      </c>
      <c r="B585" s="148" t="s">
        <v>601</v>
      </c>
      <c r="C585" s="149">
        <v>73</v>
      </c>
      <c r="D585" s="16">
        <v>1709233</v>
      </c>
      <c r="E585" s="16">
        <v>102553.98</v>
      </c>
      <c r="F585" s="147">
        <f t="shared" ref="F585:F648" si="9">E585/E$916</f>
        <v>4.2883280722489419E-5</v>
      </c>
    </row>
    <row r="586" spans="1:6">
      <c r="A586" s="148" t="s">
        <v>170</v>
      </c>
      <c r="B586" s="148" t="s">
        <v>603</v>
      </c>
      <c r="C586" s="149">
        <v>57</v>
      </c>
      <c r="D586" s="16">
        <v>1443749</v>
      </c>
      <c r="E586" s="16">
        <v>86624.94</v>
      </c>
      <c r="F586" s="147">
        <f t="shared" si="9"/>
        <v>3.622250077070439E-5</v>
      </c>
    </row>
    <row r="587" spans="1:6">
      <c r="A587" s="148" t="s">
        <v>170</v>
      </c>
      <c r="B587" s="148" t="s">
        <v>604</v>
      </c>
      <c r="C587" s="149">
        <v>53</v>
      </c>
      <c r="D587" s="16">
        <v>2249557</v>
      </c>
      <c r="E587" s="16">
        <v>134973.42000000001</v>
      </c>
      <c r="F587" s="147">
        <f t="shared" si="9"/>
        <v>5.6439575138229332E-5</v>
      </c>
    </row>
    <row r="588" spans="1:6">
      <c r="A588" s="148" t="s">
        <v>170</v>
      </c>
      <c r="B588" s="148" t="s">
        <v>946</v>
      </c>
      <c r="C588" s="149">
        <v>42</v>
      </c>
      <c r="D588" s="16">
        <v>418036</v>
      </c>
      <c r="E588" s="16">
        <v>25082.16</v>
      </c>
      <c r="F588" s="147">
        <f t="shared" si="9"/>
        <v>1.048818688856732E-5</v>
      </c>
    </row>
    <row r="589" spans="1:6">
      <c r="A589" s="148" t="s">
        <v>170</v>
      </c>
      <c r="B589" s="148" t="s">
        <v>868</v>
      </c>
      <c r="C589" s="149">
        <v>41</v>
      </c>
      <c r="D589" s="16">
        <v>1537466</v>
      </c>
      <c r="E589" s="16">
        <v>92247.96</v>
      </c>
      <c r="F589" s="147">
        <f t="shared" si="9"/>
        <v>3.8573784896080827E-5</v>
      </c>
    </row>
    <row r="590" spans="1:6">
      <c r="A590" s="148" t="s">
        <v>170</v>
      </c>
      <c r="B590" s="148" t="s">
        <v>1002</v>
      </c>
      <c r="C590" s="149">
        <v>25</v>
      </c>
      <c r="D590" s="16">
        <v>448379</v>
      </c>
      <c r="E590" s="16">
        <v>26902.74</v>
      </c>
      <c r="F590" s="147">
        <f t="shared" si="9"/>
        <v>1.1249468344613686E-5</v>
      </c>
    </row>
    <row r="591" spans="1:6">
      <c r="A591" s="148" t="s">
        <v>170</v>
      </c>
      <c r="B591" s="148" t="s">
        <v>256</v>
      </c>
      <c r="C591" s="149">
        <v>130</v>
      </c>
      <c r="D591" s="16">
        <v>6844316</v>
      </c>
      <c r="E591" s="16">
        <v>409177.32</v>
      </c>
      <c r="F591" s="147">
        <f t="shared" si="9"/>
        <v>1.710988289175699E-4</v>
      </c>
    </row>
    <row r="592" spans="1:6">
      <c r="A592" s="148" t="s">
        <v>171</v>
      </c>
      <c r="B592" s="148" t="s">
        <v>605</v>
      </c>
      <c r="C592" s="149">
        <v>859</v>
      </c>
      <c r="D592" s="16">
        <v>52975577</v>
      </c>
      <c r="E592" s="16">
        <v>3178534.62</v>
      </c>
      <c r="F592" s="147">
        <f t="shared" si="9"/>
        <v>1.3291146028229352E-3</v>
      </c>
    </row>
    <row r="593" spans="1:6">
      <c r="A593" s="148" t="s">
        <v>171</v>
      </c>
      <c r="B593" s="148" t="s">
        <v>606</v>
      </c>
      <c r="C593" s="149">
        <v>230</v>
      </c>
      <c r="D593" s="16">
        <v>6830555</v>
      </c>
      <c r="E593" s="16">
        <v>409833.3</v>
      </c>
      <c r="F593" s="147">
        <f t="shared" si="9"/>
        <v>1.713731290908868E-4</v>
      </c>
    </row>
    <row r="594" spans="1:6">
      <c r="A594" s="148" t="s">
        <v>171</v>
      </c>
      <c r="B594" s="148" t="s">
        <v>607</v>
      </c>
      <c r="C594" s="149">
        <v>88</v>
      </c>
      <c r="D594" s="16">
        <v>13785377</v>
      </c>
      <c r="E594" s="16">
        <v>827122.62</v>
      </c>
      <c r="F594" s="147">
        <f t="shared" si="9"/>
        <v>3.4586401722664435E-4</v>
      </c>
    </row>
    <row r="595" spans="1:6">
      <c r="A595" s="148" t="s">
        <v>171</v>
      </c>
      <c r="B595" s="148" t="s">
        <v>608</v>
      </c>
      <c r="C595" s="149">
        <v>74</v>
      </c>
      <c r="D595" s="16">
        <v>8763752</v>
      </c>
      <c r="E595" s="16">
        <v>525825.12</v>
      </c>
      <c r="F595" s="147">
        <f t="shared" si="9"/>
        <v>2.1987548637212017E-4</v>
      </c>
    </row>
    <row r="596" spans="1:6">
      <c r="A596" s="148" t="s">
        <v>171</v>
      </c>
      <c r="B596" s="148" t="s">
        <v>1003</v>
      </c>
      <c r="C596" s="149">
        <v>44</v>
      </c>
      <c r="D596" s="16">
        <v>1167569</v>
      </c>
      <c r="E596" s="16">
        <v>70047.34</v>
      </c>
      <c r="F596" s="147">
        <f t="shared" si="9"/>
        <v>2.9290523342767017E-5</v>
      </c>
    </row>
    <row r="597" spans="1:6">
      <c r="A597" s="148" t="s">
        <v>171</v>
      </c>
      <c r="B597" s="148" t="s">
        <v>609</v>
      </c>
      <c r="C597" s="149">
        <v>43</v>
      </c>
      <c r="D597" s="16">
        <v>1145682</v>
      </c>
      <c r="E597" s="16">
        <v>68740.92</v>
      </c>
      <c r="F597" s="147">
        <f t="shared" si="9"/>
        <v>2.8744239565175211E-5</v>
      </c>
    </row>
    <row r="598" spans="1:6">
      <c r="A598" s="148" t="s">
        <v>171</v>
      </c>
      <c r="B598" s="148" t="s">
        <v>256</v>
      </c>
      <c r="C598" s="149">
        <v>108</v>
      </c>
      <c r="D598" s="16">
        <v>2754319</v>
      </c>
      <c r="E598" s="16">
        <v>164381.56</v>
      </c>
      <c r="F598" s="147">
        <f t="shared" si="9"/>
        <v>6.8736684652128936E-5</v>
      </c>
    </row>
    <row r="599" spans="1:6">
      <c r="A599" s="148" t="s">
        <v>173</v>
      </c>
      <c r="B599" s="148" t="s">
        <v>109</v>
      </c>
      <c r="C599" s="149">
        <v>749</v>
      </c>
      <c r="D599" s="16">
        <v>44945183</v>
      </c>
      <c r="E599" s="16">
        <v>2687372.6</v>
      </c>
      <c r="F599" s="147">
        <f t="shared" si="9"/>
        <v>1.1237336046024374E-3</v>
      </c>
    </row>
    <row r="600" spans="1:6">
      <c r="A600" s="148" t="s">
        <v>173</v>
      </c>
      <c r="B600" s="148" t="s">
        <v>610</v>
      </c>
      <c r="C600" s="149">
        <v>393</v>
      </c>
      <c r="D600" s="16">
        <v>14090544</v>
      </c>
      <c r="E600" s="16">
        <v>845201.09</v>
      </c>
      <c r="F600" s="147">
        <f t="shared" si="9"/>
        <v>3.5342358833293495E-4</v>
      </c>
    </row>
    <row r="601" spans="1:6">
      <c r="A601" s="148" t="s">
        <v>173</v>
      </c>
      <c r="B601" s="148" t="s">
        <v>611</v>
      </c>
      <c r="C601" s="149">
        <v>144</v>
      </c>
      <c r="D601" s="16">
        <v>4111221</v>
      </c>
      <c r="E601" s="16">
        <v>246673.26</v>
      </c>
      <c r="F601" s="147">
        <f t="shared" si="9"/>
        <v>1.0314722700485755E-4</v>
      </c>
    </row>
    <row r="602" spans="1:6">
      <c r="A602" s="148" t="s">
        <v>173</v>
      </c>
      <c r="B602" s="148" t="s">
        <v>499</v>
      </c>
      <c r="C602" s="149">
        <v>102</v>
      </c>
      <c r="D602" s="16">
        <v>5423932</v>
      </c>
      <c r="E602" s="16">
        <v>325435.92</v>
      </c>
      <c r="F602" s="147">
        <f t="shared" si="9"/>
        <v>1.3608208978863236E-4</v>
      </c>
    </row>
    <row r="603" spans="1:6">
      <c r="A603" s="148" t="s">
        <v>173</v>
      </c>
      <c r="B603" s="148" t="s">
        <v>612</v>
      </c>
      <c r="C603" s="149">
        <v>52</v>
      </c>
      <c r="D603" s="16">
        <v>1130845</v>
      </c>
      <c r="E603" s="16">
        <v>67850.7</v>
      </c>
      <c r="F603" s="147">
        <f t="shared" si="9"/>
        <v>2.8371991173013595E-5</v>
      </c>
    </row>
    <row r="604" spans="1:6">
      <c r="A604" s="148" t="s">
        <v>173</v>
      </c>
      <c r="B604" s="148" t="s">
        <v>173</v>
      </c>
      <c r="C604" s="149">
        <v>33</v>
      </c>
      <c r="D604" s="16">
        <v>1125536</v>
      </c>
      <c r="E604" s="16">
        <v>67532.160000000003</v>
      </c>
      <c r="F604" s="147">
        <f t="shared" si="9"/>
        <v>2.8238792634630768E-5</v>
      </c>
    </row>
    <row r="605" spans="1:6">
      <c r="A605" s="148" t="s">
        <v>173</v>
      </c>
      <c r="B605" s="148" t="s">
        <v>1004</v>
      </c>
      <c r="C605" s="149">
        <v>29</v>
      </c>
      <c r="D605" s="16">
        <v>860881</v>
      </c>
      <c r="E605" s="16">
        <v>51652.86</v>
      </c>
      <c r="F605" s="147">
        <f t="shared" si="9"/>
        <v>2.1598811625832998E-5</v>
      </c>
    </row>
    <row r="606" spans="1:6">
      <c r="A606" s="148" t="s">
        <v>173</v>
      </c>
      <c r="B606" s="148" t="s">
        <v>256</v>
      </c>
      <c r="C606" s="149">
        <v>106</v>
      </c>
      <c r="D606" s="16">
        <v>1142518</v>
      </c>
      <c r="E606" s="16">
        <v>68183.81</v>
      </c>
      <c r="F606" s="147">
        <f t="shared" si="9"/>
        <v>2.8511282204346248E-5</v>
      </c>
    </row>
    <row r="607" spans="1:6">
      <c r="A607" s="148" t="s">
        <v>175</v>
      </c>
      <c r="B607" s="148" t="s">
        <v>613</v>
      </c>
      <c r="C607" s="149">
        <v>518</v>
      </c>
      <c r="D607" s="16">
        <v>36119752</v>
      </c>
      <c r="E607" s="16">
        <v>2160213.7599999998</v>
      </c>
      <c r="F607" s="147">
        <f t="shared" si="9"/>
        <v>9.0330041886881789E-4</v>
      </c>
    </row>
    <row r="608" spans="1:6">
      <c r="A608" s="148" t="s">
        <v>175</v>
      </c>
      <c r="B608" s="148" t="s">
        <v>614</v>
      </c>
      <c r="C608" s="149">
        <v>260</v>
      </c>
      <c r="D608" s="16">
        <v>12165942</v>
      </c>
      <c r="E608" s="16">
        <v>729956.52</v>
      </c>
      <c r="F608" s="147">
        <f t="shared" si="9"/>
        <v>3.0523369607275566E-4</v>
      </c>
    </row>
    <row r="609" spans="1:6">
      <c r="A609" s="148" t="s">
        <v>175</v>
      </c>
      <c r="B609" s="148" t="s">
        <v>616</v>
      </c>
      <c r="C609" s="149">
        <v>94</v>
      </c>
      <c r="D609" s="16">
        <v>1692869</v>
      </c>
      <c r="E609" s="16">
        <v>101572.14</v>
      </c>
      <c r="F609" s="147">
        <f t="shared" si="9"/>
        <v>4.2472721128950786E-5</v>
      </c>
    </row>
    <row r="610" spans="1:6">
      <c r="A610" s="148" t="s">
        <v>175</v>
      </c>
      <c r="B610" s="148" t="s">
        <v>615</v>
      </c>
      <c r="C610" s="149">
        <v>78</v>
      </c>
      <c r="D610" s="16">
        <v>785658</v>
      </c>
      <c r="E610" s="16">
        <v>47139.48</v>
      </c>
      <c r="F610" s="147">
        <f t="shared" si="9"/>
        <v>1.9711527080198892E-5</v>
      </c>
    </row>
    <row r="611" spans="1:6">
      <c r="A611" s="148" t="s">
        <v>175</v>
      </c>
      <c r="B611" s="148" t="s">
        <v>617</v>
      </c>
      <c r="C611" s="149">
        <v>53</v>
      </c>
      <c r="D611" s="16">
        <v>405022</v>
      </c>
      <c r="E611" s="16">
        <v>24301.32</v>
      </c>
      <c r="F611" s="147">
        <f t="shared" si="9"/>
        <v>1.0161676099621357E-5</v>
      </c>
    </row>
    <row r="612" spans="1:6">
      <c r="A612" s="148" t="s">
        <v>175</v>
      </c>
      <c r="B612" s="148" t="s">
        <v>618</v>
      </c>
      <c r="C612" s="149">
        <v>46</v>
      </c>
      <c r="D612" s="16">
        <v>1256415</v>
      </c>
      <c r="E612" s="16">
        <v>75384.899999999994</v>
      </c>
      <c r="F612" s="147">
        <f t="shared" si="9"/>
        <v>3.1522441439491597E-5</v>
      </c>
    </row>
    <row r="613" spans="1:6">
      <c r="A613" s="148" t="s">
        <v>175</v>
      </c>
      <c r="B613" s="148" t="s">
        <v>1005</v>
      </c>
      <c r="C613" s="149">
        <v>35</v>
      </c>
      <c r="D613" s="16">
        <v>126704</v>
      </c>
      <c r="E613" s="16">
        <v>7602.24</v>
      </c>
      <c r="F613" s="147">
        <f t="shared" si="9"/>
        <v>3.178901414062506E-6</v>
      </c>
    </row>
    <row r="614" spans="1:6">
      <c r="A614" s="148" t="s">
        <v>175</v>
      </c>
      <c r="B614" s="148" t="s">
        <v>256</v>
      </c>
      <c r="C614" s="149">
        <v>76</v>
      </c>
      <c r="D614" s="16">
        <v>746687</v>
      </c>
      <c r="E614" s="16">
        <v>44691.13</v>
      </c>
      <c r="F614" s="147">
        <f t="shared" si="9"/>
        <v>1.8687741554206559E-5</v>
      </c>
    </row>
    <row r="615" spans="1:6">
      <c r="A615" s="148" t="s">
        <v>177</v>
      </c>
      <c r="B615" s="148" t="s">
        <v>619</v>
      </c>
      <c r="C615" s="149">
        <v>665</v>
      </c>
      <c r="D615" s="16">
        <v>36719134</v>
      </c>
      <c r="E615" s="16">
        <v>2198401.59</v>
      </c>
      <c r="F615" s="147">
        <f t="shared" si="9"/>
        <v>9.1926878434885788E-4</v>
      </c>
    </row>
    <row r="616" spans="1:6">
      <c r="A616" s="148" t="s">
        <v>177</v>
      </c>
      <c r="B616" s="148" t="s">
        <v>620</v>
      </c>
      <c r="C616" s="149">
        <v>67</v>
      </c>
      <c r="D616" s="16">
        <v>5237334</v>
      </c>
      <c r="E616" s="16">
        <v>314240.03999999998</v>
      </c>
      <c r="F616" s="147">
        <f t="shared" si="9"/>
        <v>1.3140049610523455E-4</v>
      </c>
    </row>
    <row r="617" spans="1:6">
      <c r="A617" s="148" t="s">
        <v>177</v>
      </c>
      <c r="B617" s="148" t="s">
        <v>1006</v>
      </c>
      <c r="C617" s="149">
        <v>35</v>
      </c>
      <c r="D617" s="16">
        <v>810504</v>
      </c>
      <c r="E617" s="16">
        <v>48630.239999999998</v>
      </c>
      <c r="F617" s="147">
        <f t="shared" si="9"/>
        <v>2.0334893229127079E-5</v>
      </c>
    </row>
    <row r="618" spans="1:6">
      <c r="A618" s="148" t="s">
        <v>177</v>
      </c>
      <c r="B618" s="148" t="s">
        <v>593</v>
      </c>
      <c r="C618" s="149">
        <v>30</v>
      </c>
      <c r="D618" s="16">
        <v>1585612</v>
      </c>
      <c r="E618" s="16">
        <v>95136.72</v>
      </c>
      <c r="F618" s="147">
        <f t="shared" si="9"/>
        <v>3.9781729297847567E-5</v>
      </c>
    </row>
    <row r="619" spans="1:6">
      <c r="A619" s="148" t="s">
        <v>177</v>
      </c>
      <c r="B619" s="148" t="s">
        <v>256</v>
      </c>
      <c r="C619" s="149">
        <v>43</v>
      </c>
      <c r="D619" s="16">
        <v>146832</v>
      </c>
      <c r="E619" s="16">
        <v>8682.4699999999993</v>
      </c>
      <c r="F619" s="147">
        <f t="shared" si="9"/>
        <v>3.6306031065258771E-6</v>
      </c>
    </row>
    <row r="620" spans="1:6">
      <c r="A620" s="148" t="s">
        <v>178</v>
      </c>
      <c r="B620" s="148" t="s">
        <v>621</v>
      </c>
      <c r="C620" s="149">
        <v>874</v>
      </c>
      <c r="D620" s="16">
        <v>67668135</v>
      </c>
      <c r="E620" s="16">
        <v>4047135.31</v>
      </c>
      <c r="F620" s="147">
        <f t="shared" si="9"/>
        <v>1.6923228101008781E-3</v>
      </c>
    </row>
    <row r="621" spans="1:6">
      <c r="A621" s="148" t="s">
        <v>178</v>
      </c>
      <c r="B621" s="148" t="s">
        <v>622</v>
      </c>
      <c r="C621" s="149">
        <v>174</v>
      </c>
      <c r="D621" s="16">
        <v>5928176</v>
      </c>
      <c r="E621" s="16">
        <v>355690.56</v>
      </c>
      <c r="F621" s="147">
        <f t="shared" si="9"/>
        <v>1.4873316603431156E-4</v>
      </c>
    </row>
    <row r="622" spans="1:6">
      <c r="A622" s="148" t="s">
        <v>178</v>
      </c>
      <c r="B622" s="148" t="s">
        <v>623</v>
      </c>
      <c r="C622" s="149">
        <v>139</v>
      </c>
      <c r="D622" s="16">
        <v>5526525</v>
      </c>
      <c r="E622" s="16">
        <v>331041.87</v>
      </c>
      <c r="F622" s="147">
        <f t="shared" si="9"/>
        <v>1.3842623603791727E-4</v>
      </c>
    </row>
    <row r="623" spans="1:6">
      <c r="A623" s="148" t="s">
        <v>178</v>
      </c>
      <c r="B623" s="148" t="s">
        <v>947</v>
      </c>
      <c r="C623" s="149">
        <v>35</v>
      </c>
      <c r="D623" s="16">
        <v>240436</v>
      </c>
      <c r="E623" s="16">
        <v>14426.16</v>
      </c>
      <c r="F623" s="147">
        <f t="shared" si="9"/>
        <v>6.0323457853858813E-6</v>
      </c>
    </row>
    <row r="624" spans="1:6">
      <c r="A624" s="148" t="s">
        <v>178</v>
      </c>
      <c r="B624" s="148" t="s">
        <v>256</v>
      </c>
      <c r="C624" s="149">
        <v>37</v>
      </c>
      <c r="D624" s="16">
        <v>1091030</v>
      </c>
      <c r="E624" s="16">
        <v>65295.94</v>
      </c>
      <c r="F624" s="147">
        <f t="shared" si="9"/>
        <v>2.7303709958977952E-5</v>
      </c>
    </row>
    <row r="625" spans="1:6">
      <c r="A625" s="148" t="s">
        <v>101</v>
      </c>
      <c r="B625" s="148" t="s">
        <v>101</v>
      </c>
      <c r="C625" s="149">
        <v>2726</v>
      </c>
      <c r="D625" s="16">
        <v>411388403</v>
      </c>
      <c r="E625" s="16">
        <v>24626531.699999999</v>
      </c>
      <c r="F625" s="147">
        <f t="shared" si="9"/>
        <v>1.0297664431086775E-2</v>
      </c>
    </row>
    <row r="626" spans="1:6">
      <c r="A626" s="148" t="s">
        <v>101</v>
      </c>
      <c r="B626" s="148" t="s">
        <v>624</v>
      </c>
      <c r="C626" s="149">
        <v>452</v>
      </c>
      <c r="D626" s="16">
        <v>19001457</v>
      </c>
      <c r="E626" s="16">
        <v>1140087.42</v>
      </c>
      <c r="F626" s="147">
        <f t="shared" si="9"/>
        <v>4.7673126757283036E-4</v>
      </c>
    </row>
    <row r="627" spans="1:6">
      <c r="A627" s="148" t="s">
        <v>101</v>
      </c>
      <c r="B627" s="148" t="s">
        <v>625</v>
      </c>
      <c r="C627" s="149">
        <v>361</v>
      </c>
      <c r="D627" s="16">
        <v>42219368</v>
      </c>
      <c r="E627" s="16">
        <v>2532946.75</v>
      </c>
      <c r="F627" s="147">
        <f t="shared" si="9"/>
        <v>1.0591599325093695E-3</v>
      </c>
    </row>
    <row r="628" spans="1:6">
      <c r="A628" s="148" t="s">
        <v>101</v>
      </c>
      <c r="B628" s="148" t="s">
        <v>626</v>
      </c>
      <c r="C628" s="149">
        <v>87</v>
      </c>
      <c r="D628" s="16">
        <v>3951674</v>
      </c>
      <c r="E628" s="16">
        <v>237100.44</v>
      </c>
      <c r="F628" s="147">
        <f t="shared" si="9"/>
        <v>9.9144321146246679E-5</v>
      </c>
    </row>
    <row r="629" spans="1:6">
      <c r="A629" s="148" t="s">
        <v>101</v>
      </c>
      <c r="B629" s="148" t="s">
        <v>627</v>
      </c>
      <c r="C629" s="149">
        <v>57</v>
      </c>
      <c r="D629" s="16">
        <v>536397</v>
      </c>
      <c r="E629" s="16">
        <v>32183.82</v>
      </c>
      <c r="F629" s="147">
        <f t="shared" si="9"/>
        <v>1.3457769145400981E-5</v>
      </c>
    </row>
    <row r="630" spans="1:6">
      <c r="A630" s="148" t="s">
        <v>101</v>
      </c>
      <c r="B630" s="148" t="s">
        <v>337</v>
      </c>
      <c r="C630" s="149">
        <v>40</v>
      </c>
      <c r="D630" s="16">
        <v>2264727</v>
      </c>
      <c r="E630" s="16">
        <v>135883.62</v>
      </c>
      <c r="F630" s="147">
        <f t="shared" si="9"/>
        <v>5.6820178232459405E-5</v>
      </c>
    </row>
    <row r="631" spans="1:6">
      <c r="A631" s="148" t="s">
        <v>101</v>
      </c>
      <c r="B631" s="148" t="s">
        <v>1007</v>
      </c>
      <c r="C631" s="149">
        <v>36</v>
      </c>
      <c r="D631" s="16">
        <v>524981</v>
      </c>
      <c r="E631" s="16">
        <v>31498.86</v>
      </c>
      <c r="F631" s="147">
        <f t="shared" si="9"/>
        <v>1.3171350890705491E-5</v>
      </c>
    </row>
    <row r="632" spans="1:6">
      <c r="A632" s="148" t="s">
        <v>101</v>
      </c>
      <c r="B632" s="148" t="s">
        <v>1008</v>
      </c>
      <c r="C632" s="149">
        <v>35</v>
      </c>
      <c r="D632" s="16">
        <v>433365</v>
      </c>
      <c r="E632" s="16">
        <v>26001.9</v>
      </c>
      <c r="F632" s="147">
        <f t="shared" si="9"/>
        <v>1.0872779164866128E-5</v>
      </c>
    </row>
    <row r="633" spans="1:6">
      <c r="A633" s="148" t="s">
        <v>101</v>
      </c>
      <c r="B633" s="148" t="s">
        <v>1009</v>
      </c>
      <c r="C633" s="149">
        <v>34</v>
      </c>
      <c r="D633" s="16">
        <v>620850</v>
      </c>
      <c r="E633" s="16">
        <v>37251</v>
      </c>
      <c r="F633" s="147">
        <f t="shared" si="9"/>
        <v>1.5576626964584441E-5</v>
      </c>
    </row>
    <row r="634" spans="1:6">
      <c r="A634" s="148" t="s">
        <v>101</v>
      </c>
      <c r="B634" s="148" t="s">
        <v>682</v>
      </c>
      <c r="C634" s="149">
        <v>27</v>
      </c>
      <c r="D634" s="16">
        <v>244759</v>
      </c>
      <c r="E634" s="16">
        <v>14685.54</v>
      </c>
      <c r="F634" s="147">
        <f t="shared" si="9"/>
        <v>6.1408063771035247E-6</v>
      </c>
    </row>
    <row r="635" spans="1:6">
      <c r="A635" s="148" t="s">
        <v>101</v>
      </c>
      <c r="B635" s="148" t="s">
        <v>256</v>
      </c>
      <c r="C635" s="149">
        <v>135</v>
      </c>
      <c r="D635" s="16">
        <v>2848110</v>
      </c>
      <c r="E635" s="16">
        <v>170813.86</v>
      </c>
      <c r="F635" s="147">
        <f t="shared" si="9"/>
        <v>7.1426371845071312E-5</v>
      </c>
    </row>
    <row r="636" spans="1:6">
      <c r="A636" s="148" t="s">
        <v>181</v>
      </c>
      <c r="B636" s="148" t="s">
        <v>120</v>
      </c>
      <c r="C636" s="149">
        <v>832</v>
      </c>
      <c r="D636" s="16">
        <v>73301256</v>
      </c>
      <c r="E636" s="16">
        <v>4398075.3600000003</v>
      </c>
      <c r="F636" s="147">
        <f t="shared" si="9"/>
        <v>1.8390695349077991E-3</v>
      </c>
    </row>
    <row r="637" spans="1:6">
      <c r="A637" s="148" t="s">
        <v>181</v>
      </c>
      <c r="B637" s="148" t="s">
        <v>628</v>
      </c>
      <c r="C637" s="149">
        <v>290</v>
      </c>
      <c r="D637" s="16">
        <v>12226137</v>
      </c>
      <c r="E637" s="16">
        <v>733556.22</v>
      </c>
      <c r="F637" s="147">
        <f t="shared" si="9"/>
        <v>3.0673892235082644E-4</v>
      </c>
    </row>
    <row r="638" spans="1:6">
      <c r="A638" s="148" t="s">
        <v>181</v>
      </c>
      <c r="B638" s="148" t="s">
        <v>629</v>
      </c>
      <c r="C638" s="149">
        <v>252</v>
      </c>
      <c r="D638" s="16">
        <v>14886621</v>
      </c>
      <c r="E638" s="16">
        <v>893197.26</v>
      </c>
      <c r="F638" s="147">
        <f t="shared" si="9"/>
        <v>3.7349334312659899E-4</v>
      </c>
    </row>
    <row r="639" spans="1:6">
      <c r="A639" s="148" t="s">
        <v>181</v>
      </c>
      <c r="B639" s="148" t="s">
        <v>630</v>
      </c>
      <c r="C639" s="149">
        <v>239</v>
      </c>
      <c r="D639" s="16">
        <v>10021182</v>
      </c>
      <c r="E639" s="16">
        <v>601124.31999999995</v>
      </c>
      <c r="F639" s="147">
        <f t="shared" si="9"/>
        <v>2.5136209207751427E-4</v>
      </c>
    </row>
    <row r="640" spans="1:6">
      <c r="A640" s="148" t="s">
        <v>181</v>
      </c>
      <c r="B640" s="148" t="s">
        <v>631</v>
      </c>
      <c r="C640" s="149">
        <v>159</v>
      </c>
      <c r="D640" s="16">
        <v>4672991</v>
      </c>
      <c r="E640" s="16">
        <v>280231.96999999997</v>
      </c>
      <c r="F640" s="147">
        <f t="shared" si="9"/>
        <v>1.171799108813352E-4</v>
      </c>
    </row>
    <row r="641" spans="1:6">
      <c r="A641" s="148" t="s">
        <v>181</v>
      </c>
      <c r="B641" s="148" t="s">
        <v>632</v>
      </c>
      <c r="C641" s="149">
        <v>130</v>
      </c>
      <c r="D641" s="16">
        <v>6049205</v>
      </c>
      <c r="E641" s="16">
        <v>362842.45</v>
      </c>
      <c r="F641" s="147">
        <f t="shared" si="9"/>
        <v>1.5172375212922824E-4</v>
      </c>
    </row>
    <row r="642" spans="1:6">
      <c r="A642" s="148" t="s">
        <v>181</v>
      </c>
      <c r="B642" s="148" t="s">
        <v>869</v>
      </c>
      <c r="C642" s="149">
        <v>50</v>
      </c>
      <c r="D642" s="16">
        <v>8563303</v>
      </c>
      <c r="E642" s="16">
        <v>513798.18</v>
      </c>
      <c r="F642" s="147">
        <f t="shared" si="9"/>
        <v>2.1484638224322593E-4</v>
      </c>
    </row>
    <row r="643" spans="1:6">
      <c r="A643" s="148" t="s">
        <v>181</v>
      </c>
      <c r="B643" s="148" t="s">
        <v>256</v>
      </c>
      <c r="C643" s="149">
        <v>99</v>
      </c>
      <c r="D643" s="16">
        <v>4007791</v>
      </c>
      <c r="E643" s="16">
        <v>221251.79</v>
      </c>
      <c r="F643" s="147">
        <f t="shared" si="9"/>
        <v>9.2517156534766156E-5</v>
      </c>
    </row>
    <row r="644" spans="1:6">
      <c r="A644" s="148" t="s">
        <v>110</v>
      </c>
      <c r="B644" s="148" t="s">
        <v>122</v>
      </c>
      <c r="C644" s="149">
        <v>491</v>
      </c>
      <c r="D644" s="16">
        <v>35791281</v>
      </c>
      <c r="E644" s="16">
        <v>2145181.2200000002</v>
      </c>
      <c r="F644" s="147">
        <f t="shared" si="9"/>
        <v>8.9701451331164667E-4</v>
      </c>
    </row>
    <row r="645" spans="1:6">
      <c r="A645" s="148" t="s">
        <v>110</v>
      </c>
      <c r="B645" s="148" t="s">
        <v>633</v>
      </c>
      <c r="C645" s="149">
        <v>135</v>
      </c>
      <c r="D645" s="16">
        <v>10932762</v>
      </c>
      <c r="E645" s="16">
        <v>655965.72</v>
      </c>
      <c r="F645" s="147">
        <f t="shared" si="9"/>
        <v>2.7429420208840153E-4</v>
      </c>
    </row>
    <row r="646" spans="1:6">
      <c r="A646" s="148" t="s">
        <v>110</v>
      </c>
      <c r="B646" s="148" t="s">
        <v>634</v>
      </c>
      <c r="C646" s="149">
        <v>74</v>
      </c>
      <c r="D646" s="16">
        <v>365872</v>
      </c>
      <c r="E646" s="16">
        <v>21952.32</v>
      </c>
      <c r="F646" s="147">
        <f t="shared" si="9"/>
        <v>9.1794340996801775E-6</v>
      </c>
    </row>
    <row r="647" spans="1:6">
      <c r="A647" s="148" t="s">
        <v>110</v>
      </c>
      <c r="B647" s="148" t="s">
        <v>635</v>
      </c>
      <c r="C647" s="149">
        <v>47</v>
      </c>
      <c r="D647" s="16">
        <v>4791508</v>
      </c>
      <c r="E647" s="16">
        <v>287490.48</v>
      </c>
      <c r="F647" s="147">
        <f t="shared" si="9"/>
        <v>1.202150804764791E-4</v>
      </c>
    </row>
    <row r="648" spans="1:6">
      <c r="A648" s="148" t="s">
        <v>110</v>
      </c>
      <c r="B648" s="148" t="s">
        <v>636</v>
      </c>
      <c r="C648" s="149">
        <v>39</v>
      </c>
      <c r="D648" s="16">
        <v>197271</v>
      </c>
      <c r="E648" s="16">
        <v>11836.26</v>
      </c>
      <c r="F648" s="147">
        <f t="shared" si="9"/>
        <v>4.9493706659105047E-6</v>
      </c>
    </row>
    <row r="649" spans="1:6">
      <c r="A649" s="148" t="s">
        <v>110</v>
      </c>
      <c r="B649" s="148" t="s">
        <v>256</v>
      </c>
      <c r="C649" s="149">
        <v>48</v>
      </c>
      <c r="D649" s="16">
        <v>3169147</v>
      </c>
      <c r="E649" s="16">
        <v>186481.16</v>
      </c>
      <c r="F649" s="147">
        <f t="shared" ref="F649:F712" si="10">E649/E$916</f>
        <v>7.7977704363452942E-5</v>
      </c>
    </row>
    <row r="650" spans="1:6">
      <c r="A650" s="148" t="s">
        <v>184</v>
      </c>
      <c r="B650" s="148" t="s">
        <v>48</v>
      </c>
      <c r="C650" s="149">
        <v>825</v>
      </c>
      <c r="D650" s="16">
        <v>61311022</v>
      </c>
      <c r="E650" s="16">
        <v>3664741.2</v>
      </c>
      <c r="F650" s="147">
        <f t="shared" si="10"/>
        <v>1.532423467669151E-3</v>
      </c>
    </row>
    <row r="651" spans="1:6">
      <c r="A651" s="148" t="s">
        <v>184</v>
      </c>
      <c r="B651" s="148" t="s">
        <v>121</v>
      </c>
      <c r="C651" s="149">
        <v>680</v>
      </c>
      <c r="D651" s="16">
        <v>63648474</v>
      </c>
      <c r="E651" s="16">
        <v>3811408.47</v>
      </c>
      <c r="F651" s="147">
        <f t="shared" si="10"/>
        <v>1.5937528642680069E-3</v>
      </c>
    </row>
    <row r="652" spans="1:6">
      <c r="A652" s="148" t="s">
        <v>184</v>
      </c>
      <c r="B652" s="148" t="s">
        <v>637</v>
      </c>
      <c r="C652" s="149">
        <v>128</v>
      </c>
      <c r="D652" s="16">
        <v>2801944</v>
      </c>
      <c r="E652" s="16">
        <v>168116.64</v>
      </c>
      <c r="F652" s="147">
        <f t="shared" si="10"/>
        <v>7.029852051808905E-5</v>
      </c>
    </row>
    <row r="653" spans="1:6">
      <c r="A653" s="148" t="s">
        <v>184</v>
      </c>
      <c r="B653" s="148" t="s">
        <v>639</v>
      </c>
      <c r="C653" s="149">
        <v>58</v>
      </c>
      <c r="D653" s="16">
        <v>555353</v>
      </c>
      <c r="E653" s="16">
        <v>33321.18</v>
      </c>
      <c r="F653" s="147">
        <f t="shared" si="10"/>
        <v>1.3933359933418479E-5</v>
      </c>
    </row>
    <row r="654" spans="1:6">
      <c r="A654" s="148" t="s">
        <v>184</v>
      </c>
      <c r="B654" s="148" t="s">
        <v>638</v>
      </c>
      <c r="C654" s="149">
        <v>45</v>
      </c>
      <c r="D654" s="16">
        <v>455544</v>
      </c>
      <c r="E654" s="16">
        <v>27332.639999999999</v>
      </c>
      <c r="F654" s="147">
        <f t="shared" si="10"/>
        <v>1.1429232429660391E-5</v>
      </c>
    </row>
    <row r="655" spans="1:6">
      <c r="A655" s="148" t="s">
        <v>184</v>
      </c>
      <c r="B655" s="148" t="s">
        <v>256</v>
      </c>
      <c r="C655" s="149">
        <v>71</v>
      </c>
      <c r="D655" s="16">
        <v>5286329</v>
      </c>
      <c r="E655" s="16">
        <v>317179.74</v>
      </c>
      <c r="F655" s="147">
        <f t="shared" si="10"/>
        <v>1.3262974123389658E-4</v>
      </c>
    </row>
    <row r="656" spans="1:6">
      <c r="A656" s="148" t="s">
        <v>185</v>
      </c>
      <c r="B656" s="148" t="s">
        <v>66</v>
      </c>
      <c r="C656" s="149">
        <v>705</v>
      </c>
      <c r="D656" s="16">
        <v>41502044</v>
      </c>
      <c r="E656" s="16">
        <v>2471664.69</v>
      </c>
      <c r="F656" s="147">
        <f t="shared" si="10"/>
        <v>1.033534639544314E-3</v>
      </c>
    </row>
    <row r="657" spans="1:6">
      <c r="A657" s="148" t="s">
        <v>185</v>
      </c>
      <c r="B657" s="148" t="s">
        <v>140</v>
      </c>
      <c r="C657" s="149">
        <v>231</v>
      </c>
      <c r="D657" s="16">
        <v>11370928</v>
      </c>
      <c r="E657" s="16">
        <v>680926.75</v>
      </c>
      <c r="F657" s="147">
        <f t="shared" si="10"/>
        <v>2.8473173807298726E-4</v>
      </c>
    </row>
    <row r="658" spans="1:6">
      <c r="A658" s="148" t="s">
        <v>185</v>
      </c>
      <c r="B658" s="148" t="s">
        <v>640</v>
      </c>
      <c r="C658" s="149">
        <v>147</v>
      </c>
      <c r="D658" s="16">
        <v>42438154</v>
      </c>
      <c r="E658" s="16">
        <v>2546289.2400000002</v>
      </c>
      <c r="F658" s="147">
        <f t="shared" si="10"/>
        <v>1.064739138155089E-3</v>
      </c>
    </row>
    <row r="659" spans="1:6">
      <c r="A659" s="148" t="s">
        <v>185</v>
      </c>
      <c r="B659" s="148" t="s">
        <v>641</v>
      </c>
      <c r="C659" s="149">
        <v>121</v>
      </c>
      <c r="D659" s="16">
        <v>2110069</v>
      </c>
      <c r="E659" s="16">
        <v>126604.14</v>
      </c>
      <c r="F659" s="147">
        <f t="shared" si="10"/>
        <v>5.2939933450163041E-5</v>
      </c>
    </row>
    <row r="660" spans="1:6">
      <c r="A660" s="148" t="s">
        <v>185</v>
      </c>
      <c r="B660" s="148" t="s">
        <v>642</v>
      </c>
      <c r="C660" s="149">
        <v>62</v>
      </c>
      <c r="D660" s="16">
        <v>2464128</v>
      </c>
      <c r="E660" s="16">
        <v>147847.67999999999</v>
      </c>
      <c r="F660" s="147">
        <f t="shared" si="10"/>
        <v>6.1822988884573611E-5</v>
      </c>
    </row>
    <row r="661" spans="1:6">
      <c r="A661" s="148" t="s">
        <v>185</v>
      </c>
      <c r="B661" s="148" t="s">
        <v>643</v>
      </c>
      <c r="C661" s="149">
        <v>53</v>
      </c>
      <c r="D661" s="16">
        <v>2593176</v>
      </c>
      <c r="E661" s="16">
        <v>155590.56</v>
      </c>
      <c r="F661" s="147">
        <f t="shared" si="10"/>
        <v>6.5060699372655577E-5</v>
      </c>
    </row>
    <row r="662" spans="1:6">
      <c r="A662" s="148" t="s">
        <v>185</v>
      </c>
      <c r="B662" s="148" t="s">
        <v>1010</v>
      </c>
      <c r="C662" s="149">
        <v>35</v>
      </c>
      <c r="D662" s="16">
        <v>192616</v>
      </c>
      <c r="E662" s="16">
        <v>11478.86</v>
      </c>
      <c r="F662" s="147">
        <f t="shared" si="10"/>
        <v>4.799922691973095E-6</v>
      </c>
    </row>
    <row r="663" spans="1:6">
      <c r="A663" s="148" t="s">
        <v>185</v>
      </c>
      <c r="B663" s="148" t="s">
        <v>256</v>
      </c>
      <c r="C663" s="149">
        <v>39</v>
      </c>
      <c r="D663" s="16">
        <v>849481</v>
      </c>
      <c r="E663" s="16">
        <v>50060.85</v>
      </c>
      <c r="F663" s="147">
        <f t="shared" si="10"/>
        <v>2.0933107459665967E-5</v>
      </c>
    </row>
    <row r="664" spans="1:6">
      <c r="A664" s="148" t="s">
        <v>187</v>
      </c>
      <c r="B664" s="148" t="s">
        <v>644</v>
      </c>
      <c r="C664" s="149">
        <v>1531</v>
      </c>
      <c r="D664" s="16">
        <v>158927055</v>
      </c>
      <c r="E664" s="16">
        <v>9507936.8499999996</v>
      </c>
      <c r="F664" s="147">
        <f t="shared" si="10"/>
        <v>3.9757747581347092E-3</v>
      </c>
    </row>
    <row r="665" spans="1:6">
      <c r="A665" s="148" t="s">
        <v>187</v>
      </c>
      <c r="B665" s="148" t="s">
        <v>645</v>
      </c>
      <c r="C665" s="149">
        <v>378</v>
      </c>
      <c r="D665" s="16">
        <v>14400395</v>
      </c>
      <c r="E665" s="16">
        <v>864023.7</v>
      </c>
      <c r="F665" s="147">
        <f t="shared" si="10"/>
        <v>3.6129432400365134E-4</v>
      </c>
    </row>
    <row r="666" spans="1:6">
      <c r="A666" s="148" t="s">
        <v>187</v>
      </c>
      <c r="B666" s="148" t="s">
        <v>647</v>
      </c>
      <c r="C666" s="149">
        <v>270</v>
      </c>
      <c r="D666" s="16">
        <v>16092913</v>
      </c>
      <c r="E666" s="16">
        <v>965574.78</v>
      </c>
      <c r="F666" s="147">
        <f t="shared" si="10"/>
        <v>4.0375823882501645E-4</v>
      </c>
    </row>
    <row r="667" spans="1:6">
      <c r="A667" s="148" t="s">
        <v>187</v>
      </c>
      <c r="B667" s="148" t="s">
        <v>646</v>
      </c>
      <c r="C667" s="149">
        <v>266</v>
      </c>
      <c r="D667" s="16">
        <v>10181822</v>
      </c>
      <c r="E667" s="16">
        <v>610909.31999999995</v>
      </c>
      <c r="F667" s="147">
        <f t="shared" si="10"/>
        <v>2.5545372169412752E-4</v>
      </c>
    </row>
    <row r="668" spans="1:6">
      <c r="A668" s="148" t="s">
        <v>187</v>
      </c>
      <c r="B668" s="148" t="s">
        <v>648</v>
      </c>
      <c r="C668" s="149">
        <v>222</v>
      </c>
      <c r="D668" s="16">
        <v>10205268</v>
      </c>
      <c r="E668" s="16">
        <v>612316.07999999996</v>
      </c>
      <c r="F668" s="147">
        <f t="shared" si="10"/>
        <v>2.560419629694946E-4</v>
      </c>
    </row>
    <row r="669" spans="1:6">
      <c r="A669" s="148" t="s">
        <v>187</v>
      </c>
      <c r="B669" s="148" t="s">
        <v>649</v>
      </c>
      <c r="C669" s="149">
        <v>188</v>
      </c>
      <c r="D669" s="16">
        <v>3670102</v>
      </c>
      <c r="E669" s="16">
        <v>220206.12</v>
      </c>
      <c r="F669" s="147">
        <f t="shared" si="10"/>
        <v>9.2079906218853631E-5</v>
      </c>
    </row>
    <row r="670" spans="1:6">
      <c r="A670" s="148" t="s">
        <v>187</v>
      </c>
      <c r="B670" s="148" t="s">
        <v>650</v>
      </c>
      <c r="C670" s="149">
        <v>60</v>
      </c>
      <c r="D670" s="16">
        <v>810322</v>
      </c>
      <c r="E670" s="16">
        <v>48619.32</v>
      </c>
      <c r="F670" s="147">
        <f t="shared" si="10"/>
        <v>2.0330326995564134E-5</v>
      </c>
    </row>
    <row r="671" spans="1:6">
      <c r="A671" s="148" t="s">
        <v>187</v>
      </c>
      <c r="B671" s="148" t="s">
        <v>124</v>
      </c>
      <c r="C671" s="149">
        <v>58</v>
      </c>
      <c r="D671" s="16">
        <v>673418</v>
      </c>
      <c r="E671" s="16">
        <v>40405.08</v>
      </c>
      <c r="F671" s="147">
        <f t="shared" si="10"/>
        <v>1.6895515788413506E-5</v>
      </c>
    </row>
    <row r="672" spans="1:6">
      <c r="A672" s="148" t="s">
        <v>187</v>
      </c>
      <c r="B672" s="148" t="s">
        <v>1011</v>
      </c>
      <c r="C672" s="149">
        <v>38</v>
      </c>
      <c r="D672" s="16">
        <v>521698</v>
      </c>
      <c r="E672" s="16">
        <v>31301.88</v>
      </c>
      <c r="F672" s="147">
        <f t="shared" si="10"/>
        <v>1.3088983062204676E-5</v>
      </c>
    </row>
    <row r="673" spans="1:6">
      <c r="A673" s="148" t="s">
        <v>187</v>
      </c>
      <c r="B673" s="148" t="s">
        <v>256</v>
      </c>
      <c r="C673" s="149">
        <v>81</v>
      </c>
      <c r="D673" s="16">
        <v>605374</v>
      </c>
      <c r="E673" s="16">
        <v>35235.81</v>
      </c>
      <c r="F673" s="147">
        <f t="shared" si="10"/>
        <v>1.473396870325559E-5</v>
      </c>
    </row>
    <row r="674" spans="1:6">
      <c r="A674" s="148" t="s">
        <v>116</v>
      </c>
      <c r="B674" s="148" t="s">
        <v>116</v>
      </c>
      <c r="C674" s="149">
        <v>371</v>
      </c>
      <c r="D674" s="16">
        <v>18607491</v>
      </c>
      <c r="E674" s="16">
        <v>1112856.55</v>
      </c>
      <c r="F674" s="147">
        <f t="shared" si="10"/>
        <v>4.6534459060010237E-4</v>
      </c>
    </row>
    <row r="675" spans="1:6">
      <c r="A675" s="148" t="s">
        <v>116</v>
      </c>
      <c r="B675" s="148" t="s">
        <v>651</v>
      </c>
      <c r="C675" s="149">
        <v>253</v>
      </c>
      <c r="D675" s="16">
        <v>11304840</v>
      </c>
      <c r="E675" s="16">
        <v>678290.4</v>
      </c>
      <c r="F675" s="147">
        <f t="shared" si="10"/>
        <v>2.8362933973473907E-4</v>
      </c>
    </row>
    <row r="676" spans="1:6">
      <c r="A676" s="148" t="s">
        <v>116</v>
      </c>
      <c r="B676" s="148" t="s">
        <v>652</v>
      </c>
      <c r="C676" s="149">
        <v>94</v>
      </c>
      <c r="D676" s="16">
        <v>2627129</v>
      </c>
      <c r="E676" s="16">
        <v>157627.74</v>
      </c>
      <c r="F676" s="147">
        <f t="shared" si="10"/>
        <v>6.5912552824098824E-5</v>
      </c>
    </row>
    <row r="677" spans="1:6">
      <c r="A677" s="148" t="s">
        <v>116</v>
      </c>
      <c r="B677" s="148" t="s">
        <v>653</v>
      </c>
      <c r="C677" s="149">
        <v>83</v>
      </c>
      <c r="D677" s="16">
        <v>1716521</v>
      </c>
      <c r="E677" s="16">
        <v>102991.26</v>
      </c>
      <c r="F677" s="147">
        <f t="shared" si="10"/>
        <v>4.3066130778570418E-5</v>
      </c>
    </row>
    <row r="678" spans="1:6">
      <c r="A678" s="148" t="s">
        <v>116</v>
      </c>
      <c r="B678" s="148" t="s">
        <v>655</v>
      </c>
      <c r="C678" s="149">
        <v>56</v>
      </c>
      <c r="D678" s="16">
        <v>2321359</v>
      </c>
      <c r="E678" s="16">
        <v>139281.54</v>
      </c>
      <c r="F678" s="147">
        <f t="shared" si="10"/>
        <v>5.8241029546397311E-5</v>
      </c>
    </row>
    <row r="679" spans="1:6">
      <c r="A679" s="148" t="s">
        <v>116</v>
      </c>
      <c r="B679" s="148" t="s">
        <v>505</v>
      </c>
      <c r="C679" s="149">
        <v>42</v>
      </c>
      <c r="D679" s="16">
        <v>5770347</v>
      </c>
      <c r="E679" s="16">
        <v>346220.82</v>
      </c>
      <c r="F679" s="147">
        <f t="shared" si="10"/>
        <v>1.4477336341339926E-4</v>
      </c>
    </row>
    <row r="680" spans="1:6">
      <c r="A680" s="148" t="s">
        <v>116</v>
      </c>
      <c r="B680" s="148" t="s">
        <v>654</v>
      </c>
      <c r="C680" s="149">
        <v>41</v>
      </c>
      <c r="D680" s="16">
        <v>2291068</v>
      </c>
      <c r="E680" s="16">
        <v>137464.07999999999</v>
      </c>
      <c r="F680" s="147">
        <f t="shared" si="10"/>
        <v>5.7481052728511784E-5</v>
      </c>
    </row>
    <row r="681" spans="1:6">
      <c r="A681" s="148" t="s">
        <v>116</v>
      </c>
      <c r="B681" s="148" t="s">
        <v>256</v>
      </c>
      <c r="C681" s="149">
        <v>71</v>
      </c>
      <c r="D681" s="16">
        <v>749791</v>
      </c>
      <c r="E681" s="16">
        <v>44750.07</v>
      </c>
      <c r="F681" s="147">
        <f t="shared" si="10"/>
        <v>1.8712387507155277E-5</v>
      </c>
    </row>
    <row r="682" spans="1:6">
      <c r="A682" s="148" t="s">
        <v>190</v>
      </c>
      <c r="B682" s="148" t="s">
        <v>60</v>
      </c>
      <c r="C682" s="149">
        <v>19402</v>
      </c>
      <c r="D682" s="16">
        <v>3982845524</v>
      </c>
      <c r="E682" s="16">
        <v>238038319.18000001</v>
      </c>
      <c r="F682" s="147">
        <f t="shared" si="10"/>
        <v>9.9536498379735994E-2</v>
      </c>
    </row>
    <row r="683" spans="1:6">
      <c r="A683" s="148" t="s">
        <v>190</v>
      </c>
      <c r="B683" s="148" t="s">
        <v>142</v>
      </c>
      <c r="C683" s="149">
        <v>5614</v>
      </c>
      <c r="D683" s="16">
        <v>968225169</v>
      </c>
      <c r="E683" s="16">
        <v>57898571.75</v>
      </c>
      <c r="F683" s="147">
        <f t="shared" si="10"/>
        <v>2.4210476334379664E-2</v>
      </c>
    </row>
    <row r="684" spans="1:6">
      <c r="A684" s="148" t="s">
        <v>190</v>
      </c>
      <c r="B684" s="148" t="s">
        <v>29</v>
      </c>
      <c r="C684" s="149">
        <v>5377</v>
      </c>
      <c r="D684" s="16">
        <v>1025097447</v>
      </c>
      <c r="E684" s="16">
        <v>61356369.880000003</v>
      </c>
      <c r="F684" s="147">
        <f t="shared" si="10"/>
        <v>2.5656365883380973E-2</v>
      </c>
    </row>
    <row r="685" spans="1:6">
      <c r="A685" s="148" t="s">
        <v>190</v>
      </c>
      <c r="B685" s="148" t="s">
        <v>133</v>
      </c>
      <c r="C685" s="149">
        <v>4208</v>
      </c>
      <c r="D685" s="16">
        <v>822777712</v>
      </c>
      <c r="E685" s="16">
        <v>49186021.109999999</v>
      </c>
      <c r="F685" s="147">
        <f t="shared" si="10"/>
        <v>2.0567294910274772E-2</v>
      </c>
    </row>
    <row r="686" spans="1:6">
      <c r="A686" s="148" t="s">
        <v>190</v>
      </c>
      <c r="B686" s="148" t="s">
        <v>51</v>
      </c>
      <c r="C686" s="149">
        <v>2010</v>
      </c>
      <c r="D686" s="16">
        <v>410309746</v>
      </c>
      <c r="E686" s="16">
        <v>24505471.41</v>
      </c>
      <c r="F686" s="147">
        <f t="shared" si="10"/>
        <v>1.0247042676568658E-2</v>
      </c>
    </row>
    <row r="687" spans="1:6">
      <c r="A687" s="148" t="s">
        <v>190</v>
      </c>
      <c r="B687" s="148" t="s">
        <v>26</v>
      </c>
      <c r="C687" s="149">
        <v>1855</v>
      </c>
      <c r="D687" s="16">
        <v>622124375</v>
      </c>
      <c r="E687" s="16">
        <v>37149840.369999997</v>
      </c>
      <c r="F687" s="147">
        <f t="shared" si="10"/>
        <v>1.55343267358554E-2</v>
      </c>
    </row>
    <row r="688" spans="1:6">
      <c r="A688" s="148" t="s">
        <v>190</v>
      </c>
      <c r="B688" s="148" t="s">
        <v>84</v>
      </c>
      <c r="C688" s="149">
        <v>1762</v>
      </c>
      <c r="D688" s="16">
        <v>164054245</v>
      </c>
      <c r="E688" s="16">
        <v>9791381.1500000004</v>
      </c>
      <c r="F688" s="147">
        <f t="shared" si="10"/>
        <v>4.094297915267075E-3</v>
      </c>
    </row>
    <row r="689" spans="1:6">
      <c r="A689" s="148" t="s">
        <v>190</v>
      </c>
      <c r="B689" s="148" t="s">
        <v>73</v>
      </c>
      <c r="C689" s="149">
        <v>1254</v>
      </c>
      <c r="D689" s="16">
        <v>294713023</v>
      </c>
      <c r="E689" s="16">
        <v>17673030.27</v>
      </c>
      <c r="F689" s="147">
        <f t="shared" si="10"/>
        <v>7.3900351628036565E-3</v>
      </c>
    </row>
    <row r="690" spans="1:6">
      <c r="A690" s="148" t="s">
        <v>190</v>
      </c>
      <c r="B690" s="148" t="s">
        <v>115</v>
      </c>
      <c r="C690" s="149">
        <v>860</v>
      </c>
      <c r="D690" s="16">
        <v>73928655</v>
      </c>
      <c r="E690" s="16">
        <v>4419095.32</v>
      </c>
      <c r="F690" s="147">
        <f t="shared" si="10"/>
        <v>1.847859099637081E-3</v>
      </c>
    </row>
    <row r="691" spans="1:6">
      <c r="A691" s="148" t="s">
        <v>190</v>
      </c>
      <c r="B691" s="148" t="s">
        <v>35</v>
      </c>
      <c r="C691" s="149">
        <v>577</v>
      </c>
      <c r="D691" s="16">
        <v>30276436</v>
      </c>
      <c r="E691" s="16">
        <v>1816253.97</v>
      </c>
      <c r="F691" s="147">
        <f t="shared" si="10"/>
        <v>7.5947251251336982E-4</v>
      </c>
    </row>
    <row r="692" spans="1:6">
      <c r="A692" s="148" t="s">
        <v>190</v>
      </c>
      <c r="B692" s="148" t="s">
        <v>145</v>
      </c>
      <c r="C692" s="149">
        <v>481</v>
      </c>
      <c r="D692" s="16">
        <v>86039396</v>
      </c>
      <c r="E692" s="16">
        <v>5159368.6100000003</v>
      </c>
      <c r="F692" s="147">
        <f t="shared" si="10"/>
        <v>2.1574067866837548E-3</v>
      </c>
    </row>
    <row r="693" spans="1:6">
      <c r="A693" s="148" t="s">
        <v>190</v>
      </c>
      <c r="B693" s="148" t="s">
        <v>656</v>
      </c>
      <c r="C693" s="149">
        <v>453</v>
      </c>
      <c r="D693" s="16">
        <v>25353987</v>
      </c>
      <c r="E693" s="16">
        <v>1512270.02</v>
      </c>
      <c r="F693" s="147">
        <f t="shared" si="10"/>
        <v>6.3236063384243784E-4</v>
      </c>
    </row>
    <row r="694" spans="1:6">
      <c r="A694" s="148" t="s">
        <v>190</v>
      </c>
      <c r="B694" s="148" t="s">
        <v>657</v>
      </c>
      <c r="C694" s="149">
        <v>229</v>
      </c>
      <c r="D694" s="16">
        <v>7809430</v>
      </c>
      <c r="E694" s="16">
        <v>468563.88</v>
      </c>
      <c r="F694" s="147">
        <f t="shared" si="10"/>
        <v>1.9593151238458855E-4</v>
      </c>
    </row>
    <row r="695" spans="1:6">
      <c r="A695" s="148" t="s">
        <v>190</v>
      </c>
      <c r="B695" s="148" t="s">
        <v>658</v>
      </c>
      <c r="C695" s="149">
        <v>183</v>
      </c>
      <c r="D695" s="16">
        <v>7165807</v>
      </c>
      <c r="E695" s="16">
        <v>429525.45</v>
      </c>
      <c r="F695" s="147">
        <f t="shared" si="10"/>
        <v>1.7960746574441667E-4</v>
      </c>
    </row>
    <row r="696" spans="1:6">
      <c r="A696" s="148" t="s">
        <v>190</v>
      </c>
      <c r="B696" s="148" t="s">
        <v>659</v>
      </c>
      <c r="C696" s="149">
        <v>124</v>
      </c>
      <c r="D696" s="16">
        <v>7127508</v>
      </c>
      <c r="E696" s="16">
        <v>427618.57</v>
      </c>
      <c r="F696" s="147">
        <f t="shared" si="10"/>
        <v>1.7881009766231883E-4</v>
      </c>
    </row>
    <row r="697" spans="1:6">
      <c r="A697" s="148" t="s">
        <v>190</v>
      </c>
      <c r="B697" s="148" t="s">
        <v>39</v>
      </c>
      <c r="C697" s="149">
        <v>113</v>
      </c>
      <c r="D697" s="16">
        <v>3449138</v>
      </c>
      <c r="E697" s="16">
        <v>206885.13</v>
      </c>
      <c r="F697" s="147">
        <f t="shared" si="10"/>
        <v>8.6509690868152733E-5</v>
      </c>
    </row>
    <row r="698" spans="1:6">
      <c r="A698" s="148" t="s">
        <v>190</v>
      </c>
      <c r="B698" s="148" t="s">
        <v>660</v>
      </c>
      <c r="C698" s="149">
        <v>40</v>
      </c>
      <c r="D698" s="16">
        <v>1108072</v>
      </c>
      <c r="E698" s="16">
        <v>66438</v>
      </c>
      <c r="F698" s="147">
        <f t="shared" si="10"/>
        <v>2.7781266067301845E-5</v>
      </c>
    </row>
    <row r="699" spans="1:6">
      <c r="A699" s="148" t="s">
        <v>190</v>
      </c>
      <c r="B699" s="148" t="s">
        <v>256</v>
      </c>
      <c r="C699" s="149">
        <v>684</v>
      </c>
      <c r="D699" s="16">
        <v>159443793</v>
      </c>
      <c r="E699" s="16">
        <v>8643020.1400000006</v>
      </c>
      <c r="F699" s="147">
        <f t="shared" si="10"/>
        <v>3.6141070190913102E-3</v>
      </c>
    </row>
    <row r="700" spans="1:6">
      <c r="A700" s="148" t="s">
        <v>192</v>
      </c>
      <c r="B700" s="148" t="s">
        <v>54</v>
      </c>
      <c r="C700" s="149">
        <v>5085</v>
      </c>
      <c r="D700" s="16">
        <v>1134253459</v>
      </c>
      <c r="E700" s="16">
        <v>67761524.739999995</v>
      </c>
      <c r="F700" s="147">
        <f t="shared" si="10"/>
        <v>2.8334702247629313E-2</v>
      </c>
    </row>
    <row r="701" spans="1:6">
      <c r="A701" s="148" t="s">
        <v>192</v>
      </c>
      <c r="B701" s="148" t="s">
        <v>31</v>
      </c>
      <c r="C701" s="149">
        <v>329</v>
      </c>
      <c r="D701" s="16">
        <v>27792916</v>
      </c>
      <c r="E701" s="16">
        <v>1653268.96</v>
      </c>
      <c r="F701" s="147">
        <f t="shared" si="10"/>
        <v>6.9131979979185723E-4</v>
      </c>
    </row>
    <row r="702" spans="1:6">
      <c r="A702" s="148" t="s">
        <v>192</v>
      </c>
      <c r="B702" s="148" t="s">
        <v>41</v>
      </c>
      <c r="C702" s="149">
        <v>239</v>
      </c>
      <c r="D702" s="16">
        <v>21597473</v>
      </c>
      <c r="E702" s="16">
        <v>1228623.3700000001</v>
      </c>
      <c r="F702" s="147">
        <f t="shared" si="10"/>
        <v>5.137528633985828E-4</v>
      </c>
    </row>
    <row r="703" spans="1:6">
      <c r="A703" s="148" t="s">
        <v>192</v>
      </c>
      <c r="B703" s="148" t="s">
        <v>661</v>
      </c>
      <c r="C703" s="149">
        <v>237</v>
      </c>
      <c r="D703" s="16">
        <v>11016213</v>
      </c>
      <c r="E703" s="16">
        <v>660972.78</v>
      </c>
      <c r="F703" s="147">
        <f t="shared" si="10"/>
        <v>2.7638792053379346E-4</v>
      </c>
    </row>
    <row r="704" spans="1:6">
      <c r="A704" s="148" t="s">
        <v>192</v>
      </c>
      <c r="B704" s="148" t="s">
        <v>135</v>
      </c>
      <c r="C704" s="149">
        <v>202</v>
      </c>
      <c r="D704" s="16">
        <v>6103932</v>
      </c>
      <c r="E704" s="16">
        <v>360230.02</v>
      </c>
      <c r="F704" s="147">
        <f t="shared" si="10"/>
        <v>1.5063135601687988E-4</v>
      </c>
    </row>
    <row r="705" spans="1:6">
      <c r="A705" s="148" t="s">
        <v>192</v>
      </c>
      <c r="B705" s="148" t="s">
        <v>662</v>
      </c>
      <c r="C705" s="149">
        <v>195</v>
      </c>
      <c r="D705" s="16">
        <v>8809155</v>
      </c>
      <c r="E705" s="16">
        <v>528132.16</v>
      </c>
      <c r="F705" s="147">
        <f t="shared" si="10"/>
        <v>2.208401826614111E-4</v>
      </c>
    </row>
    <row r="706" spans="1:6">
      <c r="A706" s="148" t="s">
        <v>192</v>
      </c>
      <c r="B706" s="148" t="s">
        <v>664</v>
      </c>
      <c r="C706" s="149">
        <v>169</v>
      </c>
      <c r="D706" s="16">
        <v>6403831</v>
      </c>
      <c r="E706" s="16">
        <v>384229.86</v>
      </c>
      <c r="F706" s="147">
        <f t="shared" si="10"/>
        <v>1.6066696727267736E-4</v>
      </c>
    </row>
    <row r="707" spans="1:6">
      <c r="A707" s="148" t="s">
        <v>192</v>
      </c>
      <c r="B707" s="148" t="s">
        <v>663</v>
      </c>
      <c r="C707" s="149">
        <v>156</v>
      </c>
      <c r="D707" s="16">
        <v>7424716</v>
      </c>
      <c r="E707" s="16">
        <v>445482.96</v>
      </c>
      <c r="F707" s="147">
        <f t="shared" si="10"/>
        <v>1.862801505194194E-4</v>
      </c>
    </row>
    <row r="708" spans="1:6">
      <c r="A708" s="148" t="s">
        <v>192</v>
      </c>
      <c r="B708" s="148" t="s">
        <v>665</v>
      </c>
      <c r="C708" s="149">
        <v>156</v>
      </c>
      <c r="D708" s="16">
        <v>3994974</v>
      </c>
      <c r="E708" s="16">
        <v>239698.44</v>
      </c>
      <c r="F708" s="147">
        <f t="shared" si="10"/>
        <v>1.0023068330710116E-4</v>
      </c>
    </row>
    <row r="709" spans="1:6">
      <c r="A709" s="148" t="s">
        <v>192</v>
      </c>
      <c r="B709" s="148" t="s">
        <v>666</v>
      </c>
      <c r="C709" s="149">
        <v>99</v>
      </c>
      <c r="D709" s="16">
        <v>1881122</v>
      </c>
      <c r="E709" s="16">
        <v>112867.32</v>
      </c>
      <c r="F709" s="147">
        <f t="shared" si="10"/>
        <v>4.7195837430736915E-5</v>
      </c>
    </row>
    <row r="710" spans="1:6">
      <c r="A710" s="148" t="s">
        <v>192</v>
      </c>
      <c r="B710" s="148" t="s">
        <v>667</v>
      </c>
      <c r="C710" s="149">
        <v>84</v>
      </c>
      <c r="D710" s="16">
        <v>3113126</v>
      </c>
      <c r="E710" s="16">
        <v>186465.16</v>
      </c>
      <c r="F710" s="147">
        <f t="shared" si="10"/>
        <v>7.7971013911346063E-5</v>
      </c>
    </row>
    <row r="711" spans="1:6">
      <c r="A711" s="148" t="s">
        <v>192</v>
      </c>
      <c r="B711" s="148" t="s">
        <v>216</v>
      </c>
      <c r="C711" s="149">
        <v>64</v>
      </c>
      <c r="D711" s="16">
        <v>1347577</v>
      </c>
      <c r="E711" s="16">
        <v>80854.62</v>
      </c>
      <c r="F711" s="147">
        <f t="shared" si="10"/>
        <v>3.3809622670618999E-5</v>
      </c>
    </row>
    <row r="712" spans="1:6">
      <c r="A712" s="148" t="s">
        <v>192</v>
      </c>
      <c r="B712" s="148" t="s">
        <v>1012</v>
      </c>
      <c r="C712" s="149">
        <v>43</v>
      </c>
      <c r="D712" s="16">
        <v>396493</v>
      </c>
      <c r="E712" s="16">
        <v>23789.58</v>
      </c>
      <c r="F712" s="147">
        <f t="shared" si="10"/>
        <v>9.9476903520479643E-6</v>
      </c>
    </row>
    <row r="713" spans="1:6">
      <c r="A713" s="148" t="s">
        <v>192</v>
      </c>
      <c r="B713" s="148" t="s">
        <v>1013</v>
      </c>
      <c r="C713" s="149">
        <v>38</v>
      </c>
      <c r="D713" s="16">
        <v>3885198</v>
      </c>
      <c r="E713" s="16">
        <v>233111.88</v>
      </c>
      <c r="F713" s="147">
        <f t="shared" ref="F713:F776" si="11">E713/E$916</f>
        <v>9.7476491792783336E-5</v>
      </c>
    </row>
    <row r="714" spans="1:6">
      <c r="A714" s="148" t="s">
        <v>192</v>
      </c>
      <c r="B714" s="148" t="s">
        <v>256</v>
      </c>
      <c r="C714" s="149">
        <v>186</v>
      </c>
      <c r="D714" s="16">
        <v>12313591</v>
      </c>
      <c r="E714" s="16">
        <v>718896.14</v>
      </c>
      <c r="F714" s="147">
        <f t="shared" si="11"/>
        <v>3.0060876215563798E-4</v>
      </c>
    </row>
    <row r="715" spans="1:6">
      <c r="A715" s="148" t="s">
        <v>194</v>
      </c>
      <c r="B715" s="148" t="s">
        <v>74</v>
      </c>
      <c r="C715" s="149">
        <v>1338</v>
      </c>
      <c r="D715" s="16">
        <v>113623149</v>
      </c>
      <c r="E715" s="16">
        <v>6777341.79</v>
      </c>
      <c r="F715" s="147">
        <f t="shared" si="11"/>
        <v>2.8339675411215531E-3</v>
      </c>
    </row>
    <row r="716" spans="1:6">
      <c r="A716" s="148" t="s">
        <v>194</v>
      </c>
      <c r="B716" s="148" t="s">
        <v>668</v>
      </c>
      <c r="C716" s="149">
        <v>469</v>
      </c>
      <c r="D716" s="16">
        <v>22567292</v>
      </c>
      <c r="E716" s="16">
        <v>1353863.29</v>
      </c>
      <c r="F716" s="147">
        <f t="shared" si="11"/>
        <v>5.6612234381291787E-4</v>
      </c>
    </row>
    <row r="717" spans="1:6">
      <c r="A717" s="148" t="s">
        <v>194</v>
      </c>
      <c r="B717" s="148" t="s">
        <v>669</v>
      </c>
      <c r="C717" s="149">
        <v>377</v>
      </c>
      <c r="D717" s="16">
        <v>35072071</v>
      </c>
      <c r="E717" s="16">
        <v>2104317.48</v>
      </c>
      <c r="F717" s="147">
        <f t="shared" si="11"/>
        <v>8.799272073505242E-4</v>
      </c>
    </row>
    <row r="718" spans="1:6">
      <c r="A718" s="148" t="s">
        <v>194</v>
      </c>
      <c r="B718" s="148" t="s">
        <v>670</v>
      </c>
      <c r="C718" s="149">
        <v>97</v>
      </c>
      <c r="D718" s="16">
        <v>855057</v>
      </c>
      <c r="E718" s="16">
        <v>51303.42</v>
      </c>
      <c r="F718" s="147">
        <f t="shared" si="11"/>
        <v>2.145269215181876E-5</v>
      </c>
    </row>
    <row r="719" spans="1:6">
      <c r="A719" s="148" t="s">
        <v>194</v>
      </c>
      <c r="B719" s="148" t="s">
        <v>671</v>
      </c>
      <c r="C719" s="149">
        <v>69</v>
      </c>
      <c r="D719" s="16">
        <v>771662</v>
      </c>
      <c r="E719" s="16">
        <v>46299.72</v>
      </c>
      <c r="F719" s="147">
        <f t="shared" si="11"/>
        <v>1.9360378701369347E-5</v>
      </c>
    </row>
    <row r="720" spans="1:6">
      <c r="A720" s="148" t="s">
        <v>194</v>
      </c>
      <c r="B720" s="148" t="s">
        <v>511</v>
      </c>
      <c r="C720" s="149">
        <v>48</v>
      </c>
      <c r="D720" s="16">
        <v>2472767</v>
      </c>
      <c r="E720" s="16">
        <v>148366.01999999999</v>
      </c>
      <c r="F720" s="147">
        <f t="shared" si="11"/>
        <v>6.2039734443641083E-5</v>
      </c>
    </row>
    <row r="721" spans="1:6">
      <c r="A721" s="148" t="s">
        <v>194</v>
      </c>
      <c r="B721" s="148" t="s">
        <v>1014</v>
      </c>
      <c r="C721" s="149">
        <v>33</v>
      </c>
      <c r="D721" s="16">
        <v>296975</v>
      </c>
      <c r="E721" s="16">
        <v>17818.5</v>
      </c>
      <c r="F721" s="147">
        <f t="shared" si="11"/>
        <v>7.4508638041515085E-6</v>
      </c>
    </row>
    <row r="722" spans="1:6">
      <c r="A722" s="148" t="s">
        <v>194</v>
      </c>
      <c r="B722" s="148" t="s">
        <v>256</v>
      </c>
      <c r="C722" s="149">
        <v>113</v>
      </c>
      <c r="D722" s="16">
        <v>1971754</v>
      </c>
      <c r="E722" s="16">
        <v>114746.77</v>
      </c>
      <c r="F722" s="147">
        <f t="shared" si="11"/>
        <v>4.7981735569004022E-5</v>
      </c>
    </row>
    <row r="723" spans="1:6">
      <c r="A723" s="148" t="s">
        <v>195</v>
      </c>
      <c r="B723" s="148" t="s">
        <v>98</v>
      </c>
      <c r="C723" s="149">
        <v>468</v>
      </c>
      <c r="D723" s="16">
        <v>40593073</v>
      </c>
      <c r="E723" s="16">
        <v>2432198.02</v>
      </c>
      <c r="F723" s="147">
        <f t="shared" si="11"/>
        <v>1.0170315229535015E-3</v>
      </c>
    </row>
    <row r="724" spans="1:6">
      <c r="A724" s="148" t="s">
        <v>195</v>
      </c>
      <c r="B724" s="148" t="s">
        <v>672</v>
      </c>
      <c r="C724" s="149">
        <v>101</v>
      </c>
      <c r="D724" s="16">
        <v>3086589</v>
      </c>
      <c r="E724" s="16">
        <v>185195.34</v>
      </c>
      <c r="F724" s="147">
        <f t="shared" si="11"/>
        <v>7.7440034542948733E-5</v>
      </c>
    </row>
    <row r="725" spans="1:6">
      <c r="A725" s="148" t="s">
        <v>195</v>
      </c>
      <c r="B725" s="148" t="s">
        <v>926</v>
      </c>
      <c r="C725" s="149">
        <v>48</v>
      </c>
      <c r="D725" s="16">
        <v>384510</v>
      </c>
      <c r="E725" s="16">
        <v>23070.6</v>
      </c>
      <c r="F725" s="147">
        <f t="shared" si="11"/>
        <v>9.6470465235602196E-6</v>
      </c>
    </row>
    <row r="726" spans="1:6">
      <c r="A726" s="148" t="s">
        <v>195</v>
      </c>
      <c r="B726" s="148" t="s">
        <v>673</v>
      </c>
      <c r="C726" s="149">
        <v>43</v>
      </c>
      <c r="D726" s="16">
        <v>189098</v>
      </c>
      <c r="E726" s="16">
        <v>11345.88</v>
      </c>
      <c r="F726" s="147">
        <f t="shared" si="11"/>
        <v>4.744316671899796E-6</v>
      </c>
    </row>
    <row r="727" spans="1:6">
      <c r="A727" s="148" t="s">
        <v>195</v>
      </c>
      <c r="B727" s="148" t="s">
        <v>1015</v>
      </c>
      <c r="C727" s="149">
        <v>39</v>
      </c>
      <c r="D727" s="16">
        <v>1187659</v>
      </c>
      <c r="E727" s="16">
        <v>71259.539999999994</v>
      </c>
      <c r="F727" s="147">
        <f t="shared" si="11"/>
        <v>2.979740872051444E-5</v>
      </c>
    </row>
    <row r="728" spans="1:6">
      <c r="A728" s="148" t="s">
        <v>195</v>
      </c>
      <c r="B728" s="148" t="s">
        <v>256</v>
      </c>
      <c r="C728" s="149">
        <v>98</v>
      </c>
      <c r="D728" s="16">
        <v>543427</v>
      </c>
      <c r="E728" s="16">
        <v>31862.82</v>
      </c>
      <c r="F728" s="147">
        <f t="shared" si="11"/>
        <v>1.3323541950006722E-5</v>
      </c>
    </row>
    <row r="729" spans="1:6">
      <c r="A729" s="148" t="s">
        <v>197</v>
      </c>
      <c r="B729" s="148" t="s">
        <v>674</v>
      </c>
      <c r="C729" s="149">
        <v>422</v>
      </c>
      <c r="D729" s="16">
        <v>25352328</v>
      </c>
      <c r="E729" s="16">
        <v>1519988.69</v>
      </c>
      <c r="F729" s="147">
        <f t="shared" si="11"/>
        <v>6.3558822084017555E-4</v>
      </c>
    </row>
    <row r="730" spans="1:6">
      <c r="A730" s="148" t="s">
        <v>197</v>
      </c>
      <c r="B730" s="148" t="s">
        <v>88</v>
      </c>
      <c r="C730" s="149">
        <v>316</v>
      </c>
      <c r="D730" s="16">
        <v>10876467</v>
      </c>
      <c r="E730" s="16">
        <v>646328.5</v>
      </c>
      <c r="F730" s="147">
        <f t="shared" si="11"/>
        <v>2.7026436716006053E-4</v>
      </c>
    </row>
    <row r="731" spans="1:6">
      <c r="A731" s="148" t="s">
        <v>197</v>
      </c>
      <c r="B731" s="148" t="s">
        <v>675</v>
      </c>
      <c r="C731" s="149">
        <v>183</v>
      </c>
      <c r="D731" s="16">
        <v>10001049</v>
      </c>
      <c r="E731" s="16">
        <v>600055.74</v>
      </c>
      <c r="F731" s="147">
        <f t="shared" si="11"/>
        <v>2.5091526187049127E-4</v>
      </c>
    </row>
    <row r="732" spans="1:6">
      <c r="A732" s="148" t="s">
        <v>197</v>
      </c>
      <c r="B732" s="148" t="s">
        <v>677</v>
      </c>
      <c r="C732" s="149">
        <v>144</v>
      </c>
      <c r="D732" s="16">
        <v>8214440</v>
      </c>
      <c r="E732" s="16">
        <v>492866.4</v>
      </c>
      <c r="F732" s="147">
        <f t="shared" si="11"/>
        <v>2.0609369026811791E-4</v>
      </c>
    </row>
    <row r="733" spans="1:6">
      <c r="A733" s="148" t="s">
        <v>197</v>
      </c>
      <c r="B733" s="148" t="s">
        <v>676</v>
      </c>
      <c r="C733" s="149">
        <v>136</v>
      </c>
      <c r="D733" s="16">
        <v>5217432</v>
      </c>
      <c r="E733" s="16">
        <v>313045.92</v>
      </c>
      <c r="F733" s="147">
        <f t="shared" si="11"/>
        <v>1.3090117093836792E-4</v>
      </c>
    </row>
    <row r="734" spans="1:6">
      <c r="A734" s="148" t="s">
        <v>197</v>
      </c>
      <c r="B734" s="148" t="s">
        <v>678</v>
      </c>
      <c r="C734" s="149">
        <v>85</v>
      </c>
      <c r="D734" s="16">
        <v>2861439</v>
      </c>
      <c r="E734" s="16">
        <v>171686.34</v>
      </c>
      <c r="F734" s="147">
        <f t="shared" si="11"/>
        <v>7.1791202198459423E-5</v>
      </c>
    </row>
    <row r="735" spans="1:6">
      <c r="A735" s="148" t="s">
        <v>197</v>
      </c>
      <c r="B735" s="148" t="s">
        <v>679</v>
      </c>
      <c r="C735" s="149">
        <v>77</v>
      </c>
      <c r="D735" s="16">
        <v>1427447</v>
      </c>
      <c r="E735" s="16">
        <v>85646.82</v>
      </c>
      <c r="F735" s="147">
        <f t="shared" si="11"/>
        <v>3.581349670728061E-5</v>
      </c>
    </row>
    <row r="736" spans="1:6">
      <c r="A736" s="148" t="s">
        <v>197</v>
      </c>
      <c r="B736" s="148" t="s">
        <v>680</v>
      </c>
      <c r="C736" s="149">
        <v>54</v>
      </c>
      <c r="D736" s="16">
        <v>1123071</v>
      </c>
      <c r="E736" s="16">
        <v>67384.259999999995</v>
      </c>
      <c r="F736" s="147">
        <f t="shared" si="11"/>
        <v>2.8176947767967802E-5</v>
      </c>
    </row>
    <row r="737" spans="1:6">
      <c r="A737" s="148" t="s">
        <v>197</v>
      </c>
      <c r="B737" s="148" t="s">
        <v>1016</v>
      </c>
      <c r="C737" s="149">
        <v>37</v>
      </c>
      <c r="D737" s="16">
        <v>416488</v>
      </c>
      <c r="E737" s="16">
        <v>24989.279999999999</v>
      </c>
      <c r="F737" s="147">
        <f t="shared" si="11"/>
        <v>1.0449348814086887E-5</v>
      </c>
    </row>
    <row r="738" spans="1:6">
      <c r="A738" s="148" t="s">
        <v>197</v>
      </c>
      <c r="B738" s="148" t="s">
        <v>256</v>
      </c>
      <c r="C738" s="149">
        <v>60</v>
      </c>
      <c r="D738" s="16">
        <v>2057616</v>
      </c>
      <c r="E738" s="16">
        <v>123447.96</v>
      </c>
      <c r="F738" s="147">
        <f t="shared" si="11"/>
        <v>5.1620166504494949E-5</v>
      </c>
    </row>
    <row r="739" spans="1:6">
      <c r="A739" s="148" t="s">
        <v>198</v>
      </c>
      <c r="B739" s="148" t="s">
        <v>57</v>
      </c>
      <c r="C739" s="149">
        <v>9577</v>
      </c>
      <c r="D739" s="16">
        <v>2117638405</v>
      </c>
      <c r="E739" s="16">
        <v>126758404</v>
      </c>
      <c r="F739" s="147">
        <f t="shared" si="11"/>
        <v>5.3004439444151515E-2</v>
      </c>
    </row>
    <row r="740" spans="1:6">
      <c r="A740" s="148" t="s">
        <v>198</v>
      </c>
      <c r="B740" s="148" t="s">
        <v>33</v>
      </c>
      <c r="C740" s="149">
        <v>3204</v>
      </c>
      <c r="D740" s="16">
        <v>341994550</v>
      </c>
      <c r="E740" s="16">
        <v>20414504.68</v>
      </c>
      <c r="F740" s="147">
        <f t="shared" si="11"/>
        <v>8.5363916154498742E-3</v>
      </c>
    </row>
    <row r="741" spans="1:6">
      <c r="A741" s="148" t="s">
        <v>198</v>
      </c>
      <c r="B741" s="148" t="s">
        <v>64</v>
      </c>
      <c r="C741" s="149">
        <v>901</v>
      </c>
      <c r="D741" s="16">
        <v>62059512</v>
      </c>
      <c r="E741" s="16">
        <v>3720244.49</v>
      </c>
      <c r="F741" s="147">
        <f t="shared" si="11"/>
        <v>1.5556323491391021E-3</v>
      </c>
    </row>
    <row r="742" spans="1:6">
      <c r="A742" s="148" t="s">
        <v>198</v>
      </c>
      <c r="B742" s="148" t="s">
        <v>681</v>
      </c>
      <c r="C742" s="149">
        <v>510</v>
      </c>
      <c r="D742" s="16">
        <v>23251320</v>
      </c>
      <c r="E742" s="16">
        <v>1369034.01</v>
      </c>
      <c r="F742" s="147">
        <f t="shared" si="11"/>
        <v>5.7246602978709737E-4</v>
      </c>
    </row>
    <row r="743" spans="1:6">
      <c r="A743" s="148" t="s">
        <v>198</v>
      </c>
      <c r="B743" s="148" t="s">
        <v>682</v>
      </c>
      <c r="C743" s="149">
        <v>357</v>
      </c>
      <c r="D743" s="16">
        <v>12270200</v>
      </c>
      <c r="E743" s="16">
        <v>736212</v>
      </c>
      <c r="F743" s="147">
        <f t="shared" si="11"/>
        <v>3.0784944540685188E-4</v>
      </c>
    </row>
    <row r="744" spans="1:6">
      <c r="A744" s="148" t="s">
        <v>198</v>
      </c>
      <c r="B744" s="148" t="s">
        <v>134</v>
      </c>
      <c r="C744" s="149">
        <v>320</v>
      </c>
      <c r="D744" s="16">
        <v>64574120</v>
      </c>
      <c r="E744" s="16">
        <v>3861090.36</v>
      </c>
      <c r="F744" s="147">
        <f t="shared" si="11"/>
        <v>1.6145275083695213E-3</v>
      </c>
    </row>
    <row r="745" spans="1:6">
      <c r="A745" s="148" t="s">
        <v>198</v>
      </c>
      <c r="B745" s="148" t="s">
        <v>683</v>
      </c>
      <c r="C745" s="149">
        <v>178</v>
      </c>
      <c r="D745" s="16">
        <v>3392746</v>
      </c>
      <c r="E745" s="16">
        <v>203564.76</v>
      </c>
      <c r="F745" s="147">
        <f t="shared" si="11"/>
        <v>8.5121267339270364E-5</v>
      </c>
    </row>
    <row r="746" spans="1:6">
      <c r="A746" s="148" t="s">
        <v>198</v>
      </c>
      <c r="B746" s="148" t="s">
        <v>684</v>
      </c>
      <c r="C746" s="149">
        <v>98</v>
      </c>
      <c r="D746" s="16">
        <v>3176293</v>
      </c>
      <c r="E746" s="16">
        <v>190577.58</v>
      </c>
      <c r="F746" s="147">
        <f t="shared" si="11"/>
        <v>7.9690635727181771E-5</v>
      </c>
    </row>
    <row r="747" spans="1:6">
      <c r="A747" s="148" t="s">
        <v>198</v>
      </c>
      <c r="B747" s="148" t="s">
        <v>686</v>
      </c>
      <c r="C747" s="149">
        <v>84</v>
      </c>
      <c r="D747" s="16">
        <v>4490562</v>
      </c>
      <c r="E747" s="16">
        <v>269433.71999999997</v>
      </c>
      <c r="F747" s="147">
        <f t="shared" si="11"/>
        <v>1.1266458747739104E-4</v>
      </c>
    </row>
    <row r="748" spans="1:6">
      <c r="A748" s="148" t="s">
        <v>198</v>
      </c>
      <c r="B748" s="148" t="s">
        <v>685</v>
      </c>
      <c r="C748" s="149">
        <v>74</v>
      </c>
      <c r="D748" s="16">
        <v>1392414</v>
      </c>
      <c r="E748" s="16">
        <v>83544.84</v>
      </c>
      <c r="F748" s="147">
        <f t="shared" si="11"/>
        <v>3.4934546924804505E-5</v>
      </c>
    </row>
    <row r="749" spans="1:6">
      <c r="A749" s="148" t="s">
        <v>198</v>
      </c>
      <c r="B749" s="148" t="s">
        <v>687</v>
      </c>
      <c r="C749" s="149">
        <v>64</v>
      </c>
      <c r="D749" s="16">
        <v>1435707</v>
      </c>
      <c r="E749" s="16">
        <v>86142.42</v>
      </c>
      <c r="F749" s="147">
        <f t="shared" si="11"/>
        <v>3.6020733461291184E-5</v>
      </c>
    </row>
    <row r="750" spans="1:6">
      <c r="A750" s="148" t="s">
        <v>198</v>
      </c>
      <c r="B750" s="148" t="s">
        <v>688</v>
      </c>
      <c r="C750" s="149">
        <v>60</v>
      </c>
      <c r="D750" s="16">
        <v>308725</v>
      </c>
      <c r="E750" s="16">
        <v>18523.5</v>
      </c>
      <c r="F750" s="147">
        <f t="shared" si="11"/>
        <v>7.7456618501108661E-6</v>
      </c>
    </row>
    <row r="751" spans="1:6">
      <c r="A751" s="148" t="s">
        <v>198</v>
      </c>
      <c r="B751" s="148" t="s">
        <v>1017</v>
      </c>
      <c r="C751" s="149">
        <v>34</v>
      </c>
      <c r="D751" s="16">
        <v>1494094</v>
      </c>
      <c r="E751" s="16">
        <v>89645.64</v>
      </c>
      <c r="F751" s="147">
        <f t="shared" si="11"/>
        <v>3.7485616313157482E-5</v>
      </c>
    </row>
    <row r="752" spans="1:6">
      <c r="A752" s="148" t="s">
        <v>198</v>
      </c>
      <c r="B752" s="148" t="s">
        <v>256</v>
      </c>
      <c r="C752" s="149">
        <v>275</v>
      </c>
      <c r="D752" s="16">
        <v>29336968</v>
      </c>
      <c r="E752" s="16">
        <v>1694185.88</v>
      </c>
      <c r="F752" s="147">
        <f t="shared" si="11"/>
        <v>7.084293431431697E-4</v>
      </c>
    </row>
    <row r="753" spans="1:6">
      <c r="A753" s="148" t="s">
        <v>119</v>
      </c>
      <c r="B753" s="148" t="s">
        <v>77</v>
      </c>
      <c r="C753" s="149">
        <v>1033</v>
      </c>
      <c r="D753" s="16">
        <v>63852464</v>
      </c>
      <c r="E753" s="16">
        <v>3825535.35</v>
      </c>
      <c r="F753" s="147">
        <f t="shared" si="11"/>
        <v>1.5996600651467336E-3</v>
      </c>
    </row>
    <row r="754" spans="1:6">
      <c r="A754" s="148" t="s">
        <v>119</v>
      </c>
      <c r="B754" s="148" t="s">
        <v>65</v>
      </c>
      <c r="C754" s="149">
        <v>151</v>
      </c>
      <c r="D754" s="16">
        <v>4168428</v>
      </c>
      <c r="E754" s="16">
        <v>249400.05</v>
      </c>
      <c r="F754" s="147">
        <f t="shared" si="11"/>
        <v>1.0428744312363983E-4</v>
      </c>
    </row>
    <row r="755" spans="1:6">
      <c r="A755" s="148" t="s">
        <v>119</v>
      </c>
      <c r="B755" s="148" t="s">
        <v>689</v>
      </c>
      <c r="C755" s="149">
        <v>105</v>
      </c>
      <c r="D755" s="16">
        <v>1255365</v>
      </c>
      <c r="E755" s="16">
        <v>75321.899999999994</v>
      </c>
      <c r="F755" s="147">
        <f t="shared" si="11"/>
        <v>3.1496097784320759E-5</v>
      </c>
    </row>
    <row r="756" spans="1:6">
      <c r="A756" s="148" t="s">
        <v>119</v>
      </c>
      <c r="B756" s="148" t="s">
        <v>692</v>
      </c>
      <c r="C756" s="149">
        <v>103</v>
      </c>
      <c r="D756" s="16">
        <v>2294042</v>
      </c>
      <c r="E756" s="16">
        <v>137642.51999999999</v>
      </c>
      <c r="F756" s="147">
        <f t="shared" si="11"/>
        <v>5.7555667995633749E-5</v>
      </c>
    </row>
    <row r="757" spans="1:6">
      <c r="A757" s="148" t="s">
        <v>119</v>
      </c>
      <c r="B757" s="148" t="s">
        <v>691</v>
      </c>
      <c r="C757" s="149">
        <v>88</v>
      </c>
      <c r="D757" s="16">
        <v>3385396</v>
      </c>
      <c r="E757" s="16">
        <v>203123.76</v>
      </c>
      <c r="F757" s="147">
        <f t="shared" si="11"/>
        <v>8.4936861753074499E-5</v>
      </c>
    </row>
    <row r="758" spans="1:6">
      <c r="A758" s="148" t="s">
        <v>119</v>
      </c>
      <c r="B758" s="148" t="s">
        <v>690</v>
      </c>
      <c r="C758" s="149">
        <v>72</v>
      </c>
      <c r="D758" s="16">
        <v>4239042</v>
      </c>
      <c r="E758" s="16">
        <v>254342.52</v>
      </c>
      <c r="F758" s="147">
        <f t="shared" si="11"/>
        <v>1.0635415305018274E-4</v>
      </c>
    </row>
    <row r="759" spans="1:6">
      <c r="A759" s="148" t="s">
        <v>119</v>
      </c>
      <c r="B759" s="148" t="s">
        <v>119</v>
      </c>
      <c r="C759" s="149">
        <v>70</v>
      </c>
      <c r="D759" s="16">
        <v>706641</v>
      </c>
      <c r="E759" s="16">
        <v>42398.46</v>
      </c>
      <c r="F759" s="147">
        <f t="shared" si="11"/>
        <v>1.7729054127214164E-5</v>
      </c>
    </row>
    <row r="760" spans="1:6">
      <c r="A760" s="148" t="s">
        <v>119</v>
      </c>
      <c r="B760" s="148" t="s">
        <v>693</v>
      </c>
      <c r="C760" s="149">
        <v>64</v>
      </c>
      <c r="D760" s="16">
        <v>1446297</v>
      </c>
      <c r="E760" s="16">
        <v>86777.82</v>
      </c>
      <c r="F760" s="147">
        <f t="shared" si="11"/>
        <v>3.628642804058562E-5</v>
      </c>
    </row>
    <row r="761" spans="1:6">
      <c r="A761" s="148" t="s">
        <v>119</v>
      </c>
      <c r="B761" s="148" t="s">
        <v>256</v>
      </c>
      <c r="C761" s="149">
        <v>125</v>
      </c>
      <c r="D761" s="16">
        <v>3075604</v>
      </c>
      <c r="E761" s="16">
        <v>183404.77</v>
      </c>
      <c r="F761" s="147">
        <f t="shared" si="11"/>
        <v>7.6691301866135334E-5</v>
      </c>
    </row>
    <row r="762" spans="1:6">
      <c r="A762" s="148" t="s">
        <v>201</v>
      </c>
      <c r="B762" s="148" t="s">
        <v>123</v>
      </c>
      <c r="C762" s="149">
        <v>1304</v>
      </c>
      <c r="D762" s="16">
        <v>170283082</v>
      </c>
      <c r="E762" s="16">
        <v>10190768.59</v>
      </c>
      <c r="F762" s="147">
        <f t="shared" si="11"/>
        <v>4.261303073980139E-3</v>
      </c>
    </row>
    <row r="763" spans="1:6">
      <c r="A763" s="148" t="s">
        <v>201</v>
      </c>
      <c r="B763" s="148" t="s">
        <v>108</v>
      </c>
      <c r="C763" s="149">
        <v>939</v>
      </c>
      <c r="D763" s="16">
        <v>86374953</v>
      </c>
      <c r="E763" s="16">
        <v>5166661.37</v>
      </c>
      <c r="F763" s="147">
        <f t="shared" si="11"/>
        <v>2.1604562780279399E-3</v>
      </c>
    </row>
    <row r="764" spans="1:6">
      <c r="A764" s="148" t="s">
        <v>201</v>
      </c>
      <c r="B764" s="148" t="s">
        <v>694</v>
      </c>
      <c r="C764" s="149">
        <v>840</v>
      </c>
      <c r="D764" s="16">
        <v>60845724</v>
      </c>
      <c r="E764" s="16">
        <v>3646209.95</v>
      </c>
      <c r="F764" s="147">
        <f t="shared" si="11"/>
        <v>1.5246745651313009E-3</v>
      </c>
    </row>
    <row r="765" spans="1:6">
      <c r="A765" s="148" t="s">
        <v>201</v>
      </c>
      <c r="B765" s="148" t="s">
        <v>696</v>
      </c>
      <c r="C765" s="149">
        <v>521</v>
      </c>
      <c r="D765" s="16">
        <v>28971539</v>
      </c>
      <c r="E765" s="16">
        <v>1738292.34</v>
      </c>
      <c r="F765" s="147">
        <f t="shared" si="11"/>
        <v>7.2687260303279334E-4</v>
      </c>
    </row>
    <row r="766" spans="1:6">
      <c r="A766" s="148" t="s">
        <v>201</v>
      </c>
      <c r="B766" s="148" t="s">
        <v>695</v>
      </c>
      <c r="C766" s="149">
        <v>409</v>
      </c>
      <c r="D766" s="16">
        <v>24272524</v>
      </c>
      <c r="E766" s="16">
        <v>1454058.81</v>
      </c>
      <c r="F766" s="147">
        <f t="shared" si="11"/>
        <v>6.0801942680565788E-4</v>
      </c>
    </row>
    <row r="767" spans="1:6">
      <c r="A767" s="148" t="s">
        <v>201</v>
      </c>
      <c r="B767" s="148" t="s">
        <v>697</v>
      </c>
      <c r="C767" s="149">
        <v>252</v>
      </c>
      <c r="D767" s="16">
        <v>12265130</v>
      </c>
      <c r="E767" s="16">
        <v>735907.8</v>
      </c>
      <c r="F767" s="147">
        <f t="shared" si="11"/>
        <v>3.0772224318616984E-4</v>
      </c>
    </row>
    <row r="768" spans="1:6">
      <c r="A768" s="148" t="s">
        <v>201</v>
      </c>
      <c r="B768" s="148" t="s">
        <v>699</v>
      </c>
      <c r="C768" s="149">
        <v>154</v>
      </c>
      <c r="D768" s="16">
        <v>8186208</v>
      </c>
      <c r="E768" s="16">
        <v>491172.48</v>
      </c>
      <c r="F768" s="147">
        <f t="shared" si="11"/>
        <v>2.0538537210356263E-4</v>
      </c>
    </row>
    <row r="769" spans="1:6">
      <c r="A769" s="148" t="s">
        <v>201</v>
      </c>
      <c r="B769" s="148" t="s">
        <v>698</v>
      </c>
      <c r="C769" s="149">
        <v>147</v>
      </c>
      <c r="D769" s="16">
        <v>3573748</v>
      </c>
      <c r="E769" s="16">
        <v>214424.88</v>
      </c>
      <c r="F769" s="147">
        <f t="shared" si="11"/>
        <v>8.9662461885205304E-5</v>
      </c>
    </row>
    <row r="770" spans="1:6">
      <c r="A770" s="148" t="s">
        <v>201</v>
      </c>
      <c r="B770" s="148" t="s">
        <v>700</v>
      </c>
      <c r="C770" s="149">
        <v>136</v>
      </c>
      <c r="D770" s="16">
        <v>6970435</v>
      </c>
      <c r="E770" s="16">
        <v>418226.1</v>
      </c>
      <c r="F770" s="147">
        <f t="shared" si="11"/>
        <v>1.7488260574355019E-4</v>
      </c>
    </row>
    <row r="771" spans="1:6">
      <c r="A771" s="148" t="s">
        <v>201</v>
      </c>
      <c r="B771" s="148" t="s">
        <v>701</v>
      </c>
      <c r="C771" s="149">
        <v>86</v>
      </c>
      <c r="D771" s="16">
        <v>4406093</v>
      </c>
      <c r="E771" s="16">
        <v>264365.58</v>
      </c>
      <c r="F771" s="147">
        <f t="shared" si="11"/>
        <v>1.1054532823108118E-4</v>
      </c>
    </row>
    <row r="772" spans="1:6">
      <c r="A772" s="148" t="s">
        <v>201</v>
      </c>
      <c r="B772" s="148" t="s">
        <v>120</v>
      </c>
      <c r="C772" s="149">
        <v>84</v>
      </c>
      <c r="D772" s="16">
        <v>1323262</v>
      </c>
      <c r="E772" s="16">
        <v>78911.69</v>
      </c>
      <c r="F772" s="147">
        <f t="shared" si="11"/>
        <v>3.2997180163617846E-5</v>
      </c>
    </row>
    <row r="773" spans="1:6">
      <c r="A773" s="148" t="s">
        <v>201</v>
      </c>
      <c r="B773" s="148" t="s">
        <v>702</v>
      </c>
      <c r="C773" s="149">
        <v>69</v>
      </c>
      <c r="D773" s="16">
        <v>2805868</v>
      </c>
      <c r="E773" s="16">
        <v>168352.08</v>
      </c>
      <c r="F773" s="147">
        <f t="shared" si="11"/>
        <v>7.039697052084176E-5</v>
      </c>
    </row>
    <row r="774" spans="1:6">
      <c r="A774" s="148" t="s">
        <v>201</v>
      </c>
      <c r="B774" s="148" t="s">
        <v>256</v>
      </c>
      <c r="C774" s="149">
        <v>107</v>
      </c>
      <c r="D774" s="16">
        <v>2770705</v>
      </c>
      <c r="E774" s="16">
        <v>163610.56</v>
      </c>
      <c r="F774" s="147">
        <f t="shared" si="11"/>
        <v>6.8414288491228694E-5</v>
      </c>
    </row>
    <row r="775" spans="1:6">
      <c r="A775" s="148" t="s">
        <v>203</v>
      </c>
      <c r="B775" s="148" t="s">
        <v>27</v>
      </c>
      <c r="C775" s="149">
        <v>4925</v>
      </c>
      <c r="D775" s="16">
        <v>940118529</v>
      </c>
      <c r="E775" s="16">
        <v>56157169.140000001</v>
      </c>
      <c r="F775" s="147">
        <f t="shared" si="11"/>
        <v>2.3482303161817219E-2</v>
      </c>
    </row>
    <row r="776" spans="1:6">
      <c r="A776" s="148" t="s">
        <v>203</v>
      </c>
      <c r="B776" s="148" t="s">
        <v>102</v>
      </c>
      <c r="C776" s="149">
        <v>886</v>
      </c>
      <c r="D776" s="16">
        <v>58693058</v>
      </c>
      <c r="E776" s="16">
        <v>3520034.69</v>
      </c>
      <c r="F776" s="147">
        <f t="shared" si="11"/>
        <v>1.4719139692498625E-3</v>
      </c>
    </row>
    <row r="777" spans="1:6">
      <c r="A777" s="148" t="s">
        <v>203</v>
      </c>
      <c r="B777" s="148" t="s">
        <v>128</v>
      </c>
      <c r="C777" s="149">
        <v>666</v>
      </c>
      <c r="D777" s="16">
        <v>33282853</v>
      </c>
      <c r="E777" s="16">
        <v>1984025.19</v>
      </c>
      <c r="F777" s="147">
        <f t="shared" ref="F777:F840" si="12">E777/E$916</f>
        <v>8.2962659453353642E-4</v>
      </c>
    </row>
    <row r="778" spans="1:6">
      <c r="A778" s="148" t="s">
        <v>203</v>
      </c>
      <c r="B778" s="148" t="s">
        <v>703</v>
      </c>
      <c r="C778" s="149">
        <v>387</v>
      </c>
      <c r="D778" s="16">
        <v>16280400</v>
      </c>
      <c r="E778" s="16">
        <v>976824</v>
      </c>
      <c r="F778" s="147">
        <f t="shared" si="12"/>
        <v>4.0846213680312558E-4</v>
      </c>
    </row>
    <row r="779" spans="1:6">
      <c r="A779" s="148" t="s">
        <v>203</v>
      </c>
      <c r="B779" s="148" t="s">
        <v>704</v>
      </c>
      <c r="C779" s="149">
        <v>170</v>
      </c>
      <c r="D779" s="16">
        <v>10916012</v>
      </c>
      <c r="E779" s="16">
        <v>654960.72</v>
      </c>
      <c r="F779" s="147">
        <f t="shared" si="12"/>
        <v>2.7387395806543823E-4</v>
      </c>
    </row>
    <row r="780" spans="1:6">
      <c r="A780" s="148" t="s">
        <v>203</v>
      </c>
      <c r="B780" s="148" t="s">
        <v>705</v>
      </c>
      <c r="C780" s="149">
        <v>157</v>
      </c>
      <c r="D780" s="16">
        <v>6133901</v>
      </c>
      <c r="E780" s="16">
        <v>367848.73</v>
      </c>
      <c r="F780" s="147">
        <f t="shared" si="12"/>
        <v>1.5381714441507988E-4</v>
      </c>
    </row>
    <row r="781" spans="1:6">
      <c r="A781" s="148" t="s">
        <v>203</v>
      </c>
      <c r="B781" s="148" t="s">
        <v>709</v>
      </c>
      <c r="C781" s="149">
        <v>154</v>
      </c>
      <c r="D781" s="16">
        <v>5103493</v>
      </c>
      <c r="E781" s="16">
        <v>306209.58</v>
      </c>
      <c r="F781" s="147">
        <f t="shared" si="12"/>
        <v>1.2804253310359659E-4</v>
      </c>
    </row>
    <row r="782" spans="1:6">
      <c r="A782" s="148" t="s">
        <v>203</v>
      </c>
      <c r="B782" s="148" t="s">
        <v>706</v>
      </c>
      <c r="C782" s="149">
        <v>141</v>
      </c>
      <c r="D782" s="16">
        <v>3441206</v>
      </c>
      <c r="E782" s="16">
        <v>206472.36</v>
      </c>
      <c r="F782" s="147">
        <f t="shared" si="12"/>
        <v>8.6337089748392945E-5</v>
      </c>
    </row>
    <row r="783" spans="1:6">
      <c r="A783" s="148" t="s">
        <v>203</v>
      </c>
      <c r="B783" s="148" t="s">
        <v>707</v>
      </c>
      <c r="C783" s="149">
        <v>132</v>
      </c>
      <c r="D783" s="16">
        <v>3939644</v>
      </c>
      <c r="E783" s="16">
        <v>236378.64</v>
      </c>
      <c r="F783" s="147">
        <f t="shared" si="12"/>
        <v>9.8842498125575103E-5</v>
      </c>
    </row>
    <row r="784" spans="1:6">
      <c r="A784" s="148" t="s">
        <v>203</v>
      </c>
      <c r="B784" s="148" t="s">
        <v>708</v>
      </c>
      <c r="C784" s="149">
        <v>96</v>
      </c>
      <c r="D784" s="16">
        <v>2788811</v>
      </c>
      <c r="E784" s="16">
        <v>167328.66</v>
      </c>
      <c r="F784" s="147">
        <f t="shared" si="12"/>
        <v>6.996902411489039E-5</v>
      </c>
    </row>
    <row r="785" spans="1:6">
      <c r="A785" s="148" t="s">
        <v>203</v>
      </c>
      <c r="B785" s="148" t="s">
        <v>710</v>
      </c>
      <c r="C785" s="149">
        <v>93</v>
      </c>
      <c r="D785" s="16">
        <v>1516108</v>
      </c>
      <c r="E785" s="16">
        <v>90966.48</v>
      </c>
      <c r="F785" s="147">
        <f t="shared" si="12"/>
        <v>3.8037929860710615E-5</v>
      </c>
    </row>
    <row r="786" spans="1:6">
      <c r="A786" s="148" t="s">
        <v>203</v>
      </c>
      <c r="B786" s="148" t="s">
        <v>711</v>
      </c>
      <c r="C786" s="149">
        <v>83</v>
      </c>
      <c r="D786" s="16">
        <v>1328501</v>
      </c>
      <c r="E786" s="16">
        <v>79710.06</v>
      </c>
      <c r="F786" s="147">
        <f t="shared" si="12"/>
        <v>3.3331021179153405E-5</v>
      </c>
    </row>
    <row r="787" spans="1:6">
      <c r="A787" s="148" t="s">
        <v>203</v>
      </c>
      <c r="B787" s="148" t="s">
        <v>712</v>
      </c>
      <c r="C787" s="149">
        <v>72</v>
      </c>
      <c r="D787" s="16">
        <v>609298</v>
      </c>
      <c r="E787" s="16">
        <v>36557.879999999997</v>
      </c>
      <c r="F787" s="147">
        <f t="shared" si="12"/>
        <v>1.5286796579314438E-5</v>
      </c>
    </row>
    <row r="788" spans="1:6">
      <c r="A788" s="148" t="s">
        <v>203</v>
      </c>
      <c r="B788" s="148" t="s">
        <v>1018</v>
      </c>
      <c r="C788" s="149">
        <v>37</v>
      </c>
      <c r="D788" s="16">
        <v>1782030</v>
      </c>
      <c r="E788" s="16">
        <v>106921.8</v>
      </c>
      <c r="F788" s="147">
        <f t="shared" si="12"/>
        <v>4.4709698880081196E-5</v>
      </c>
    </row>
    <row r="789" spans="1:6">
      <c r="A789" s="148" t="s">
        <v>203</v>
      </c>
      <c r="B789" s="148" t="s">
        <v>256</v>
      </c>
      <c r="C789" s="149">
        <v>97</v>
      </c>
      <c r="D789" s="16">
        <v>3913842</v>
      </c>
      <c r="E789" s="16">
        <v>200219.15</v>
      </c>
      <c r="F789" s="147">
        <f t="shared" si="12"/>
        <v>8.3722289622189372E-5</v>
      </c>
    </row>
    <row r="790" spans="1:6">
      <c r="A790" s="148" t="s">
        <v>205</v>
      </c>
      <c r="B790" s="148" t="s">
        <v>132</v>
      </c>
      <c r="C790" s="149">
        <v>424</v>
      </c>
      <c r="D790" s="16">
        <v>33502301</v>
      </c>
      <c r="E790" s="16">
        <v>2001370.11</v>
      </c>
      <c r="F790" s="147">
        <f t="shared" si="12"/>
        <v>8.3687942931838955E-4</v>
      </c>
    </row>
    <row r="791" spans="1:6">
      <c r="A791" s="148" t="s">
        <v>205</v>
      </c>
      <c r="B791" s="148" t="s">
        <v>205</v>
      </c>
      <c r="C791" s="149">
        <v>345</v>
      </c>
      <c r="D791" s="16">
        <v>14062184</v>
      </c>
      <c r="E791" s="16">
        <v>843631.97</v>
      </c>
      <c r="F791" s="147">
        <f t="shared" si="12"/>
        <v>3.527674556948133E-4</v>
      </c>
    </row>
    <row r="792" spans="1:6">
      <c r="A792" s="148" t="s">
        <v>205</v>
      </c>
      <c r="B792" s="148" t="s">
        <v>713</v>
      </c>
      <c r="C792" s="149">
        <v>282</v>
      </c>
      <c r="D792" s="16">
        <v>8258253</v>
      </c>
      <c r="E792" s="16">
        <v>495495.18</v>
      </c>
      <c r="F792" s="147">
        <f t="shared" si="12"/>
        <v>2.07192923186213E-4</v>
      </c>
    </row>
    <row r="793" spans="1:6">
      <c r="A793" s="148" t="s">
        <v>205</v>
      </c>
      <c r="B793" s="148" t="s">
        <v>714</v>
      </c>
      <c r="C793" s="149">
        <v>242</v>
      </c>
      <c r="D793" s="16">
        <v>7302590</v>
      </c>
      <c r="E793" s="16">
        <v>438155.4</v>
      </c>
      <c r="F793" s="147">
        <f t="shared" si="12"/>
        <v>1.8321610744190175E-4</v>
      </c>
    </row>
    <row r="794" spans="1:6">
      <c r="A794" s="148" t="s">
        <v>205</v>
      </c>
      <c r="B794" s="148" t="s">
        <v>715</v>
      </c>
      <c r="C794" s="149">
        <v>144</v>
      </c>
      <c r="D794" s="16">
        <v>7047470</v>
      </c>
      <c r="E794" s="16">
        <v>422848.2</v>
      </c>
      <c r="F794" s="147">
        <f t="shared" si="12"/>
        <v>1.7681535191125055E-4</v>
      </c>
    </row>
    <row r="795" spans="1:6">
      <c r="A795" s="148" t="s">
        <v>205</v>
      </c>
      <c r="B795" s="148" t="s">
        <v>717</v>
      </c>
      <c r="C795" s="149">
        <v>88</v>
      </c>
      <c r="D795" s="16">
        <v>1197614</v>
      </c>
      <c r="E795" s="16">
        <v>71856.84</v>
      </c>
      <c r="F795" s="147">
        <f t="shared" si="12"/>
        <v>3.0047171660729368E-5</v>
      </c>
    </row>
    <row r="796" spans="1:6">
      <c r="A796" s="148" t="s">
        <v>205</v>
      </c>
      <c r="B796" s="148" t="s">
        <v>716</v>
      </c>
      <c r="C796" s="149">
        <v>68</v>
      </c>
      <c r="D796" s="16">
        <v>823812</v>
      </c>
      <c r="E796" s="16">
        <v>49428.72</v>
      </c>
      <c r="F796" s="147">
        <f t="shared" si="12"/>
        <v>2.0668780241520877E-5</v>
      </c>
    </row>
    <row r="797" spans="1:6">
      <c r="A797" s="148" t="s">
        <v>205</v>
      </c>
      <c r="B797" s="148" t="s">
        <v>839</v>
      </c>
      <c r="C797" s="149">
        <v>48</v>
      </c>
      <c r="D797" s="16">
        <v>749441</v>
      </c>
      <c r="E797" s="16">
        <v>44966.46</v>
      </c>
      <c r="F797" s="147">
        <f t="shared" si="12"/>
        <v>1.8802871690368247E-5</v>
      </c>
    </row>
    <row r="798" spans="1:6">
      <c r="A798" s="148" t="s">
        <v>205</v>
      </c>
      <c r="B798" s="148" t="s">
        <v>718</v>
      </c>
      <c r="C798" s="149">
        <v>43</v>
      </c>
      <c r="D798" s="16">
        <v>272720</v>
      </c>
      <c r="E798" s="16">
        <v>16363.2</v>
      </c>
      <c r="F798" s="147">
        <f t="shared" si="12"/>
        <v>6.8423253697051919E-6</v>
      </c>
    </row>
    <row r="799" spans="1:6">
      <c r="A799" s="148" t="s">
        <v>205</v>
      </c>
      <c r="B799" s="148" t="s">
        <v>1019</v>
      </c>
      <c r="C799" s="149">
        <v>29</v>
      </c>
      <c r="D799" s="16">
        <v>977738</v>
      </c>
      <c r="E799" s="16">
        <v>58664.28</v>
      </c>
      <c r="F799" s="147">
        <f t="shared" si="12"/>
        <v>2.4530659732783863E-5</v>
      </c>
    </row>
    <row r="800" spans="1:6">
      <c r="A800" s="148" t="s">
        <v>205</v>
      </c>
      <c r="B800" s="148" t="s">
        <v>256</v>
      </c>
      <c r="C800" s="149">
        <v>130</v>
      </c>
      <c r="D800" s="16">
        <v>2724245</v>
      </c>
      <c r="E800" s="16">
        <v>162928.5</v>
      </c>
      <c r="F800" s="147">
        <f t="shared" si="12"/>
        <v>6.8129082880977578E-5</v>
      </c>
    </row>
    <row r="801" spans="1:6">
      <c r="A801" s="148" t="s">
        <v>207</v>
      </c>
      <c r="B801" s="148" t="s">
        <v>719</v>
      </c>
      <c r="C801" s="149">
        <v>390</v>
      </c>
      <c r="D801" s="16">
        <v>15280761</v>
      </c>
      <c r="E801" s="16">
        <v>916744.74</v>
      </c>
      <c r="F801" s="147">
        <f t="shared" si="12"/>
        <v>3.8333979857520473E-4</v>
      </c>
    </row>
    <row r="802" spans="1:6">
      <c r="A802" s="148" t="s">
        <v>207</v>
      </c>
      <c r="B802" s="148" t="s">
        <v>720</v>
      </c>
      <c r="C802" s="149">
        <v>267</v>
      </c>
      <c r="D802" s="16">
        <v>10695366</v>
      </c>
      <c r="E802" s="16">
        <v>641645.18999999994</v>
      </c>
      <c r="F802" s="147">
        <f t="shared" si="12"/>
        <v>2.6830602583151878E-4</v>
      </c>
    </row>
    <row r="803" spans="1:6">
      <c r="A803" s="148" t="s">
        <v>207</v>
      </c>
      <c r="B803" s="148" t="s">
        <v>721</v>
      </c>
      <c r="C803" s="149">
        <v>52</v>
      </c>
      <c r="D803" s="16">
        <v>1229045</v>
      </c>
      <c r="E803" s="16">
        <v>73742.7</v>
      </c>
      <c r="F803" s="147">
        <f t="shared" si="12"/>
        <v>3.0835750161371801E-5</v>
      </c>
    </row>
    <row r="804" spans="1:6">
      <c r="A804" s="148" t="s">
        <v>207</v>
      </c>
      <c r="B804" s="148" t="s">
        <v>948</v>
      </c>
      <c r="C804" s="149">
        <v>42</v>
      </c>
      <c r="D804" s="16">
        <v>592132</v>
      </c>
      <c r="E804" s="16">
        <v>35527.919999999998</v>
      </c>
      <c r="F804" s="147">
        <f t="shared" si="12"/>
        <v>1.4856115451064368E-5</v>
      </c>
    </row>
    <row r="805" spans="1:6">
      <c r="A805" s="148" t="s">
        <v>207</v>
      </c>
      <c r="B805" s="148" t="s">
        <v>1020</v>
      </c>
      <c r="C805" s="149">
        <v>27</v>
      </c>
      <c r="D805" s="16">
        <v>106473</v>
      </c>
      <c r="E805" s="16">
        <v>6388.38</v>
      </c>
      <c r="F805" s="147">
        <f t="shared" si="12"/>
        <v>2.6713219019089941E-6</v>
      </c>
    </row>
    <row r="806" spans="1:6">
      <c r="A806" s="148" t="s">
        <v>207</v>
      </c>
      <c r="B806" s="148" t="s">
        <v>256</v>
      </c>
      <c r="C806" s="149">
        <v>59</v>
      </c>
      <c r="D806" s="16">
        <v>365774</v>
      </c>
      <c r="E806" s="16">
        <v>21337.22</v>
      </c>
      <c r="F806" s="147">
        <f t="shared" si="12"/>
        <v>8.9222280314963465E-6</v>
      </c>
    </row>
    <row r="807" spans="1:6">
      <c r="A807" s="148" t="s">
        <v>209</v>
      </c>
      <c r="B807" s="148" t="s">
        <v>56</v>
      </c>
      <c r="C807" s="149">
        <v>1111</v>
      </c>
      <c r="D807" s="16">
        <v>123926935</v>
      </c>
      <c r="E807" s="16">
        <v>7418296.6500000004</v>
      </c>
      <c r="F807" s="147">
        <f t="shared" si="12"/>
        <v>3.1019849032153882E-3</v>
      </c>
    </row>
    <row r="808" spans="1:6">
      <c r="A808" s="148" t="s">
        <v>209</v>
      </c>
      <c r="B808" s="148" t="s">
        <v>722</v>
      </c>
      <c r="C808" s="149">
        <v>199</v>
      </c>
      <c r="D808" s="16">
        <v>5800863</v>
      </c>
      <c r="E808" s="16">
        <v>348051.78</v>
      </c>
      <c r="F808" s="147">
        <f t="shared" si="12"/>
        <v>1.4553898530024996E-4</v>
      </c>
    </row>
    <row r="809" spans="1:6">
      <c r="A809" s="148" t="s">
        <v>209</v>
      </c>
      <c r="B809" s="148" t="s">
        <v>1021</v>
      </c>
      <c r="C809" s="149">
        <v>34</v>
      </c>
      <c r="D809" s="16">
        <v>559089</v>
      </c>
      <c r="E809" s="16">
        <v>33545.339999999997</v>
      </c>
      <c r="F809" s="147">
        <f t="shared" si="12"/>
        <v>1.4027093167435853E-5</v>
      </c>
    </row>
    <row r="810" spans="1:6">
      <c r="A810" s="148" t="s">
        <v>209</v>
      </c>
      <c r="B810" s="148" t="s">
        <v>256</v>
      </c>
      <c r="C810" s="149">
        <v>98</v>
      </c>
      <c r="D810" s="16">
        <v>1905323</v>
      </c>
      <c r="E810" s="16">
        <v>113207.72</v>
      </c>
      <c r="F810" s="147">
        <f t="shared" si="12"/>
        <v>4.733817679931076E-5</v>
      </c>
    </row>
    <row r="811" spans="1:6">
      <c r="A811" s="148" t="s">
        <v>211</v>
      </c>
      <c r="B811" s="148" t="s">
        <v>86</v>
      </c>
      <c r="C811" s="149">
        <v>421</v>
      </c>
      <c r="D811" s="16">
        <v>16568298</v>
      </c>
      <c r="E811" s="16">
        <v>991640.24</v>
      </c>
      <c r="F811" s="147">
        <f t="shared" si="12"/>
        <v>4.1465759581087717E-4</v>
      </c>
    </row>
    <row r="812" spans="1:6">
      <c r="A812" s="148" t="s">
        <v>211</v>
      </c>
      <c r="B812" s="148" t="s">
        <v>724</v>
      </c>
      <c r="C812" s="149">
        <v>113</v>
      </c>
      <c r="D812" s="16">
        <v>2254203</v>
      </c>
      <c r="E812" s="16">
        <v>135187.31</v>
      </c>
      <c r="F812" s="147">
        <f t="shared" si="12"/>
        <v>5.6529013938300601E-5</v>
      </c>
    </row>
    <row r="813" spans="1:6">
      <c r="A813" s="148" t="s">
        <v>211</v>
      </c>
      <c r="B813" s="148" t="s">
        <v>726</v>
      </c>
      <c r="C813" s="149">
        <v>107</v>
      </c>
      <c r="D813" s="16">
        <v>1738188</v>
      </c>
      <c r="E813" s="16">
        <v>104291.28</v>
      </c>
      <c r="F813" s="147">
        <f t="shared" si="12"/>
        <v>4.360973837531948E-5</v>
      </c>
    </row>
    <row r="814" spans="1:6">
      <c r="A814" s="148" t="s">
        <v>211</v>
      </c>
      <c r="B814" s="148" t="s">
        <v>38</v>
      </c>
      <c r="C814" s="149">
        <v>105</v>
      </c>
      <c r="D814" s="16">
        <v>10590814</v>
      </c>
      <c r="E814" s="16">
        <v>635405.51</v>
      </c>
      <c r="F814" s="147">
        <f t="shared" si="12"/>
        <v>2.6569688331887811E-4</v>
      </c>
    </row>
    <row r="815" spans="1:6">
      <c r="A815" s="148" t="s">
        <v>211</v>
      </c>
      <c r="B815" s="148" t="s">
        <v>723</v>
      </c>
      <c r="C815" s="149">
        <v>102</v>
      </c>
      <c r="D815" s="16">
        <v>3729547</v>
      </c>
      <c r="E815" s="16">
        <v>223741.17</v>
      </c>
      <c r="F815" s="147">
        <f t="shared" si="12"/>
        <v>9.3558098888880064E-5</v>
      </c>
    </row>
    <row r="816" spans="1:6">
      <c r="A816" s="148" t="s">
        <v>211</v>
      </c>
      <c r="B816" s="148" t="s">
        <v>725</v>
      </c>
      <c r="C816" s="149">
        <v>79</v>
      </c>
      <c r="D816" s="16">
        <v>1962499</v>
      </c>
      <c r="E816" s="16">
        <v>117749.94</v>
      </c>
      <c r="F816" s="147">
        <f t="shared" si="12"/>
        <v>4.9237520884867516E-5</v>
      </c>
    </row>
    <row r="817" spans="1:6">
      <c r="A817" s="148" t="s">
        <v>211</v>
      </c>
      <c r="B817" s="148" t="s">
        <v>727</v>
      </c>
      <c r="C817" s="149">
        <v>63</v>
      </c>
      <c r="D817" s="16">
        <v>390408</v>
      </c>
      <c r="E817" s="16">
        <v>23424.48</v>
      </c>
      <c r="F817" s="147">
        <f t="shared" si="12"/>
        <v>9.7950225980341179E-6</v>
      </c>
    </row>
    <row r="818" spans="1:6">
      <c r="A818" s="148" t="s">
        <v>211</v>
      </c>
      <c r="B818" s="148" t="s">
        <v>1022</v>
      </c>
      <c r="C818" s="149">
        <v>34</v>
      </c>
      <c r="D818" s="16">
        <v>233220</v>
      </c>
      <c r="E818" s="16">
        <v>13993.2</v>
      </c>
      <c r="F818" s="147">
        <f t="shared" si="12"/>
        <v>5.8513021513737347E-6</v>
      </c>
    </row>
    <row r="819" spans="1:6">
      <c r="A819" s="148" t="s">
        <v>211</v>
      </c>
      <c r="B819" s="148" t="s">
        <v>256</v>
      </c>
      <c r="C819" s="149">
        <v>143</v>
      </c>
      <c r="D819" s="16">
        <v>4633877</v>
      </c>
      <c r="E819" s="16">
        <v>275246.96999999997</v>
      </c>
      <c r="F819" s="147">
        <f t="shared" si="12"/>
        <v>1.150954168967857E-4</v>
      </c>
    </row>
    <row r="820" spans="1:6">
      <c r="A820" s="148" t="s">
        <v>213</v>
      </c>
      <c r="B820" s="148" t="s">
        <v>112</v>
      </c>
      <c r="C820" s="149">
        <v>2625</v>
      </c>
      <c r="D820" s="16">
        <v>372361287</v>
      </c>
      <c r="E820" s="16">
        <v>22291150.43</v>
      </c>
      <c r="F820" s="147">
        <f t="shared" si="12"/>
        <v>9.3211171474469421E-3</v>
      </c>
    </row>
    <row r="821" spans="1:6">
      <c r="A821" s="148" t="s">
        <v>213</v>
      </c>
      <c r="B821" s="148" t="s">
        <v>728</v>
      </c>
      <c r="C821" s="149">
        <v>135</v>
      </c>
      <c r="D821" s="16">
        <v>4886324</v>
      </c>
      <c r="E821" s="16">
        <v>293179.44</v>
      </c>
      <c r="F821" s="147">
        <f t="shared" si="12"/>
        <v>1.2259393762760102E-4</v>
      </c>
    </row>
    <row r="822" spans="1:6">
      <c r="A822" s="148" t="s">
        <v>213</v>
      </c>
      <c r="B822" s="148" t="s">
        <v>593</v>
      </c>
      <c r="C822" s="149">
        <v>104</v>
      </c>
      <c r="D822" s="16">
        <v>3694248</v>
      </c>
      <c r="E822" s="16">
        <v>221654.88</v>
      </c>
      <c r="F822" s="147">
        <f t="shared" si="12"/>
        <v>9.2685709931001272E-5</v>
      </c>
    </row>
    <row r="823" spans="1:6">
      <c r="A823" s="148" t="s">
        <v>213</v>
      </c>
      <c r="B823" s="148" t="s">
        <v>729</v>
      </c>
      <c r="C823" s="149">
        <v>92</v>
      </c>
      <c r="D823" s="16">
        <v>1560483</v>
      </c>
      <c r="E823" s="16">
        <v>93628.98</v>
      </c>
      <c r="F823" s="147">
        <f t="shared" si="12"/>
        <v>3.9151262906620951E-5</v>
      </c>
    </row>
    <row r="824" spans="1:6">
      <c r="A824" s="148" t="s">
        <v>213</v>
      </c>
      <c r="B824" s="148" t="s">
        <v>730</v>
      </c>
      <c r="C824" s="149">
        <v>80</v>
      </c>
      <c r="D824" s="16">
        <v>803117</v>
      </c>
      <c r="E824" s="16">
        <v>48187.02</v>
      </c>
      <c r="F824" s="147">
        <f t="shared" si="12"/>
        <v>2.0149559342701394E-5</v>
      </c>
    </row>
    <row r="825" spans="1:6">
      <c r="A825" s="148" t="s">
        <v>213</v>
      </c>
      <c r="B825" s="148" t="s">
        <v>256</v>
      </c>
      <c r="C825" s="149">
        <v>106</v>
      </c>
      <c r="D825" s="16">
        <v>4735519</v>
      </c>
      <c r="E825" s="16">
        <v>262516.47999999998</v>
      </c>
      <c r="F825" s="147">
        <f t="shared" si="12"/>
        <v>1.0977212104415429E-4</v>
      </c>
    </row>
    <row r="826" spans="1:6">
      <c r="A826" s="148" t="s">
        <v>215</v>
      </c>
      <c r="B826" s="148" t="s">
        <v>80</v>
      </c>
      <c r="C826" s="149">
        <v>2050</v>
      </c>
      <c r="D826" s="16">
        <v>222232548</v>
      </c>
      <c r="E826" s="16">
        <v>13314501.66</v>
      </c>
      <c r="F826" s="147">
        <f t="shared" si="12"/>
        <v>5.5675022301994656E-3</v>
      </c>
    </row>
    <row r="827" spans="1:6">
      <c r="A827" s="148" t="s">
        <v>215</v>
      </c>
      <c r="B827" s="148" t="s">
        <v>105</v>
      </c>
      <c r="C827" s="149">
        <v>809</v>
      </c>
      <c r="D827" s="16">
        <v>81289631</v>
      </c>
      <c r="E827" s="16">
        <v>4877377.8600000003</v>
      </c>
      <c r="F827" s="147">
        <f t="shared" si="12"/>
        <v>2.0394914362176358E-3</v>
      </c>
    </row>
    <row r="828" spans="1:6">
      <c r="A828" s="148" t="s">
        <v>215</v>
      </c>
      <c r="B828" s="148" t="s">
        <v>39</v>
      </c>
      <c r="C828" s="149">
        <v>449</v>
      </c>
      <c r="D828" s="16">
        <v>22499777</v>
      </c>
      <c r="E828" s="16">
        <v>1349986.62</v>
      </c>
      <c r="F828" s="147">
        <f t="shared" si="12"/>
        <v>5.6450130162734443E-4</v>
      </c>
    </row>
    <row r="829" spans="1:6">
      <c r="A829" s="148" t="s">
        <v>215</v>
      </c>
      <c r="B829" s="148" t="s">
        <v>731</v>
      </c>
      <c r="C829" s="149">
        <v>182</v>
      </c>
      <c r="D829" s="16">
        <v>5154189</v>
      </c>
      <c r="E829" s="16">
        <v>309107.25</v>
      </c>
      <c r="F829" s="147">
        <f t="shared" si="12"/>
        <v>1.2925420325088035E-4</v>
      </c>
    </row>
    <row r="830" spans="1:6">
      <c r="A830" s="148" t="s">
        <v>215</v>
      </c>
      <c r="B830" s="148" t="s">
        <v>732</v>
      </c>
      <c r="C830" s="149">
        <v>147</v>
      </c>
      <c r="D830" s="16">
        <v>4292014</v>
      </c>
      <c r="E830" s="16">
        <v>257520.84</v>
      </c>
      <c r="F830" s="147">
        <f t="shared" si="12"/>
        <v>1.0768317790895373E-4</v>
      </c>
    </row>
    <row r="831" spans="1:6">
      <c r="A831" s="148" t="s">
        <v>215</v>
      </c>
      <c r="B831" s="148" t="s">
        <v>733</v>
      </c>
      <c r="C831" s="149">
        <v>103</v>
      </c>
      <c r="D831" s="16">
        <v>10081669</v>
      </c>
      <c r="E831" s="16">
        <v>604900.14</v>
      </c>
      <c r="F831" s="147">
        <f t="shared" si="12"/>
        <v>2.5294096350715156E-4</v>
      </c>
    </row>
    <row r="832" spans="1:6">
      <c r="A832" s="148" t="s">
        <v>215</v>
      </c>
      <c r="B832" s="148" t="s">
        <v>735</v>
      </c>
      <c r="C832" s="149">
        <v>74</v>
      </c>
      <c r="D832" s="16">
        <v>2670004</v>
      </c>
      <c r="E832" s="16">
        <v>160200.24</v>
      </c>
      <c r="F832" s="147">
        <f t="shared" si="12"/>
        <v>6.6988252076907961E-5</v>
      </c>
    </row>
    <row r="833" spans="1:6">
      <c r="A833" s="148" t="s">
        <v>215</v>
      </c>
      <c r="B833" s="148" t="s">
        <v>734</v>
      </c>
      <c r="C833" s="149">
        <v>73</v>
      </c>
      <c r="D833" s="16">
        <v>3053026</v>
      </c>
      <c r="E833" s="16">
        <v>183181.56</v>
      </c>
      <c r="F833" s="147">
        <f t="shared" si="12"/>
        <v>7.6597965877711808E-5</v>
      </c>
    </row>
    <row r="834" spans="1:6">
      <c r="A834" s="148" t="s">
        <v>215</v>
      </c>
      <c r="B834" s="148" t="s">
        <v>142</v>
      </c>
      <c r="C834" s="149">
        <v>49</v>
      </c>
      <c r="D834" s="16">
        <v>819361</v>
      </c>
      <c r="E834" s="16">
        <v>42099</v>
      </c>
      <c r="F834" s="147">
        <f t="shared" si="12"/>
        <v>1.7603833952968789E-5</v>
      </c>
    </row>
    <row r="835" spans="1:6">
      <c r="A835" s="148" t="s">
        <v>215</v>
      </c>
      <c r="B835" s="148" t="s">
        <v>60</v>
      </c>
      <c r="C835" s="149">
        <v>45</v>
      </c>
      <c r="D835" s="16">
        <v>1176374</v>
      </c>
      <c r="E835" s="16">
        <v>70582.44</v>
      </c>
      <c r="F835" s="147">
        <f t="shared" si="12"/>
        <v>2.9514277150416456E-5</v>
      </c>
    </row>
    <row r="836" spans="1:6">
      <c r="A836" s="148" t="s">
        <v>215</v>
      </c>
      <c r="B836" s="148" t="s">
        <v>736</v>
      </c>
      <c r="C836" s="149">
        <v>45</v>
      </c>
      <c r="D836" s="16">
        <v>1245563</v>
      </c>
      <c r="E836" s="16">
        <v>74733.78</v>
      </c>
      <c r="F836" s="147">
        <f t="shared" si="12"/>
        <v>3.1250173491002157E-5</v>
      </c>
    </row>
    <row r="837" spans="1:6">
      <c r="A837" s="148" t="s">
        <v>215</v>
      </c>
      <c r="B837" s="148" t="s">
        <v>1023</v>
      </c>
      <c r="C837" s="149">
        <v>38</v>
      </c>
      <c r="D837" s="16">
        <v>556373</v>
      </c>
      <c r="E837" s="16">
        <v>33382.379999999997</v>
      </c>
      <c r="F837" s="147">
        <f t="shared" si="12"/>
        <v>1.3958950912727289E-5</v>
      </c>
    </row>
    <row r="838" spans="1:6">
      <c r="A838" s="148" t="s">
        <v>215</v>
      </c>
      <c r="B838" s="148" t="s">
        <v>1024</v>
      </c>
      <c r="C838" s="149">
        <v>35</v>
      </c>
      <c r="D838" s="16">
        <v>529588</v>
      </c>
      <c r="E838" s="16">
        <v>31775.279999999999</v>
      </c>
      <c r="F838" s="147">
        <f t="shared" si="12"/>
        <v>1.3286936813916959E-5</v>
      </c>
    </row>
    <row r="839" spans="1:6" ht="12.75" customHeight="1">
      <c r="A839" s="148" t="s">
        <v>215</v>
      </c>
      <c r="B839" s="148" t="s">
        <v>256</v>
      </c>
      <c r="C839" s="149">
        <v>205</v>
      </c>
      <c r="D839" s="16">
        <v>12559387</v>
      </c>
      <c r="E839" s="16">
        <v>752557.33</v>
      </c>
      <c r="F839" s="147">
        <f t="shared" si="12"/>
        <v>3.146842983778602E-4</v>
      </c>
    </row>
    <row r="840" spans="1:6">
      <c r="A840" s="148" t="s">
        <v>217</v>
      </c>
      <c r="B840" s="148" t="s">
        <v>217</v>
      </c>
      <c r="C840" s="149">
        <v>1272</v>
      </c>
      <c r="D840" s="16">
        <v>103126411</v>
      </c>
      <c r="E840" s="16">
        <v>6180375.6200000001</v>
      </c>
      <c r="F840" s="147">
        <f t="shared" si="12"/>
        <v>2.5843441930083026E-3</v>
      </c>
    </row>
    <row r="841" spans="1:6">
      <c r="A841" s="148" t="s">
        <v>217</v>
      </c>
      <c r="B841" s="148" t="s">
        <v>737</v>
      </c>
      <c r="C841" s="149">
        <v>772</v>
      </c>
      <c r="D841" s="16">
        <v>56586051</v>
      </c>
      <c r="E841" s="16">
        <v>3392077.31</v>
      </c>
      <c r="F841" s="147">
        <f t="shared" ref="F841:F904" si="13">E841/E$916</f>
        <v>1.41840817408663E-3</v>
      </c>
    </row>
    <row r="842" spans="1:6">
      <c r="A842" s="148" t="s">
        <v>217</v>
      </c>
      <c r="B842" s="148" t="s">
        <v>117</v>
      </c>
      <c r="C842" s="149">
        <v>328</v>
      </c>
      <c r="D842" s="16">
        <v>21439981</v>
      </c>
      <c r="E842" s="16">
        <v>1265910.3600000001</v>
      </c>
      <c r="F842" s="147">
        <f t="shared" si="13"/>
        <v>5.2934453969887517E-4</v>
      </c>
    </row>
    <row r="843" spans="1:6">
      <c r="A843" s="148" t="s">
        <v>217</v>
      </c>
      <c r="B843" s="148" t="s">
        <v>738</v>
      </c>
      <c r="C843" s="149">
        <v>324</v>
      </c>
      <c r="D843" s="16">
        <v>13017375</v>
      </c>
      <c r="E843" s="16">
        <v>781035.93</v>
      </c>
      <c r="F843" s="147">
        <f t="shared" si="13"/>
        <v>3.2659271771354556E-4</v>
      </c>
    </row>
    <row r="844" spans="1:6">
      <c r="A844" s="148" t="s">
        <v>217</v>
      </c>
      <c r="B844" s="148" t="s">
        <v>739</v>
      </c>
      <c r="C844" s="149">
        <v>132</v>
      </c>
      <c r="D844" s="16">
        <v>3189290</v>
      </c>
      <c r="E844" s="16">
        <v>191205.56</v>
      </c>
      <c r="F844" s="147">
        <f t="shared" si="13"/>
        <v>7.9953227609311646E-5</v>
      </c>
    </row>
    <row r="845" spans="1:6">
      <c r="A845" s="148" t="s">
        <v>217</v>
      </c>
      <c r="B845" s="148" t="s">
        <v>740</v>
      </c>
      <c r="C845" s="149">
        <v>107</v>
      </c>
      <c r="D845" s="16">
        <v>2552574</v>
      </c>
      <c r="E845" s="16">
        <v>153154.44</v>
      </c>
      <c r="F845" s="147">
        <f t="shared" si="13"/>
        <v>6.4042027860992452E-5</v>
      </c>
    </row>
    <row r="846" spans="1:6">
      <c r="A846" s="148" t="s">
        <v>217</v>
      </c>
      <c r="B846" s="148" t="s">
        <v>741</v>
      </c>
      <c r="C846" s="149">
        <v>81</v>
      </c>
      <c r="D846" s="16">
        <v>639545</v>
      </c>
      <c r="E846" s="16">
        <v>38372.699999999997</v>
      </c>
      <c r="F846" s="147">
        <f t="shared" si="13"/>
        <v>1.6045669472602327E-5</v>
      </c>
    </row>
    <row r="847" spans="1:6">
      <c r="A847" s="148" t="s">
        <v>217</v>
      </c>
      <c r="B847" s="148" t="s">
        <v>876</v>
      </c>
      <c r="C847" s="149">
        <v>46</v>
      </c>
      <c r="D847" s="16">
        <v>1512523</v>
      </c>
      <c r="E847" s="16">
        <v>90751.38</v>
      </c>
      <c r="F847" s="147">
        <f t="shared" si="13"/>
        <v>3.794798509519876E-5</v>
      </c>
    </row>
    <row r="848" spans="1:6">
      <c r="A848" s="148" t="s">
        <v>217</v>
      </c>
      <c r="B848" s="148" t="s">
        <v>256</v>
      </c>
      <c r="C848" s="149">
        <v>103</v>
      </c>
      <c r="D848" s="16">
        <v>2806797</v>
      </c>
      <c r="E848" s="16">
        <v>167189.04</v>
      </c>
      <c r="F848" s="147">
        <f t="shared" si="13"/>
        <v>6.9910641557192733E-5</v>
      </c>
    </row>
    <row r="849" spans="1:6">
      <c r="A849" s="148" t="s">
        <v>219</v>
      </c>
      <c r="B849" s="148" t="s">
        <v>742</v>
      </c>
      <c r="C849" s="149">
        <v>354</v>
      </c>
      <c r="D849" s="16">
        <v>16725355</v>
      </c>
      <c r="E849" s="16">
        <v>1003521.3</v>
      </c>
      <c r="F849" s="147">
        <f t="shared" si="13"/>
        <v>4.1962569974268694E-4</v>
      </c>
    </row>
    <row r="850" spans="1:6">
      <c r="A850" s="148" t="s">
        <v>219</v>
      </c>
      <c r="B850" s="148" t="s">
        <v>744</v>
      </c>
      <c r="C850" s="149">
        <v>183</v>
      </c>
      <c r="D850" s="16">
        <v>5850122</v>
      </c>
      <c r="E850" s="16">
        <v>351007.32</v>
      </c>
      <c r="F850" s="147">
        <f t="shared" si="13"/>
        <v>1.4677485397649779E-4</v>
      </c>
    </row>
    <row r="851" spans="1:6">
      <c r="A851" s="148" t="s">
        <v>219</v>
      </c>
      <c r="B851" s="148" t="s">
        <v>743</v>
      </c>
      <c r="C851" s="149">
        <v>170</v>
      </c>
      <c r="D851" s="16">
        <v>4692088</v>
      </c>
      <c r="E851" s="16">
        <v>281475.44</v>
      </c>
      <c r="F851" s="147">
        <f t="shared" si="13"/>
        <v>1.1769987191141901E-4</v>
      </c>
    </row>
    <row r="852" spans="1:6">
      <c r="A852" s="148" t="s">
        <v>219</v>
      </c>
      <c r="B852" s="148" t="s">
        <v>745</v>
      </c>
      <c r="C852" s="149">
        <v>106</v>
      </c>
      <c r="D852" s="16">
        <v>1548765</v>
      </c>
      <c r="E852" s="16">
        <v>92925.9</v>
      </c>
      <c r="F852" s="147">
        <f t="shared" si="13"/>
        <v>3.8857267714914423E-5</v>
      </c>
    </row>
    <row r="853" spans="1:6">
      <c r="A853" s="148" t="s">
        <v>219</v>
      </c>
      <c r="B853" s="148" t="s">
        <v>877</v>
      </c>
      <c r="C853" s="149">
        <v>54</v>
      </c>
      <c r="D853" s="16">
        <v>2207084</v>
      </c>
      <c r="E853" s="16">
        <v>132425.04</v>
      </c>
      <c r="F853" s="147">
        <f t="shared" si="13"/>
        <v>5.5373961741971306E-5</v>
      </c>
    </row>
    <row r="854" spans="1:6">
      <c r="A854" s="148" t="s">
        <v>219</v>
      </c>
      <c r="B854" s="148" t="s">
        <v>1025</v>
      </c>
      <c r="C854" s="149">
        <v>33</v>
      </c>
      <c r="D854" s="16">
        <v>3231121</v>
      </c>
      <c r="E854" s="16">
        <v>193632.12</v>
      </c>
      <c r="F854" s="147">
        <f t="shared" si="13"/>
        <v>8.096790157584092E-5</v>
      </c>
    </row>
    <row r="855" spans="1:6">
      <c r="A855" s="148" t="s">
        <v>219</v>
      </c>
      <c r="B855" s="148" t="s">
        <v>256</v>
      </c>
      <c r="C855" s="149">
        <v>93</v>
      </c>
      <c r="D855" s="16">
        <v>1062025</v>
      </c>
      <c r="E855" s="16">
        <v>58458.58</v>
      </c>
      <c r="F855" s="147">
        <f t="shared" si="13"/>
        <v>2.4444645607884798E-5</v>
      </c>
    </row>
    <row r="856" spans="1:6">
      <c r="A856" s="148" t="s">
        <v>221</v>
      </c>
      <c r="B856" s="148" t="s">
        <v>71</v>
      </c>
      <c r="C856" s="149">
        <v>3236</v>
      </c>
      <c r="D856" s="16">
        <v>487656262</v>
      </c>
      <c r="E856" s="16">
        <v>29178219.670000002</v>
      </c>
      <c r="F856" s="147">
        <f t="shared" si="13"/>
        <v>1.2200967579133181E-2</v>
      </c>
    </row>
    <row r="857" spans="1:6">
      <c r="A857" s="148" t="s">
        <v>221</v>
      </c>
      <c r="B857" s="148" t="s">
        <v>746</v>
      </c>
      <c r="C857" s="149">
        <v>243</v>
      </c>
      <c r="D857" s="16">
        <v>6911013</v>
      </c>
      <c r="E857" s="16">
        <v>414660.78</v>
      </c>
      <c r="F857" s="147">
        <f t="shared" si="13"/>
        <v>1.7339175557444408E-4</v>
      </c>
    </row>
    <row r="858" spans="1:6">
      <c r="A858" s="148" t="s">
        <v>221</v>
      </c>
      <c r="B858" s="148" t="s">
        <v>747</v>
      </c>
      <c r="C858" s="149">
        <v>137</v>
      </c>
      <c r="D858" s="16">
        <v>5591621</v>
      </c>
      <c r="E858" s="16">
        <v>335497.26</v>
      </c>
      <c r="F858" s="147">
        <f t="shared" si="13"/>
        <v>1.4028927187619653E-4</v>
      </c>
    </row>
    <row r="859" spans="1:6">
      <c r="A859" s="148" t="s">
        <v>221</v>
      </c>
      <c r="B859" s="148" t="s">
        <v>752</v>
      </c>
      <c r="C859" s="149">
        <v>77</v>
      </c>
      <c r="D859" s="16">
        <v>1669699</v>
      </c>
      <c r="E859" s="16">
        <v>100181.94</v>
      </c>
      <c r="F859" s="147">
        <f t="shared" si="13"/>
        <v>4.1891404471514335E-5</v>
      </c>
    </row>
    <row r="860" spans="1:6">
      <c r="A860" s="148" t="s">
        <v>221</v>
      </c>
      <c r="B860" s="148" t="s">
        <v>748</v>
      </c>
      <c r="C860" s="149">
        <v>72</v>
      </c>
      <c r="D860" s="16">
        <v>459772</v>
      </c>
      <c r="E860" s="16">
        <v>27586.32</v>
      </c>
      <c r="F860" s="147">
        <f t="shared" si="13"/>
        <v>1.1535309547814958E-5</v>
      </c>
    </row>
    <row r="861" spans="1:6">
      <c r="A861" s="148" t="s">
        <v>221</v>
      </c>
      <c r="B861" s="148" t="s">
        <v>753</v>
      </c>
      <c r="C861" s="149">
        <v>70</v>
      </c>
      <c r="D861" s="16">
        <v>928756</v>
      </c>
      <c r="E861" s="16">
        <v>55725.36</v>
      </c>
      <c r="F861" s="147">
        <f t="shared" si="13"/>
        <v>2.3301740763662053E-5</v>
      </c>
    </row>
    <row r="862" spans="1:6">
      <c r="A862" s="148" t="s">
        <v>221</v>
      </c>
      <c r="B862" s="148" t="s">
        <v>751</v>
      </c>
      <c r="C862" s="149">
        <v>61</v>
      </c>
      <c r="D862" s="16">
        <v>1217280</v>
      </c>
      <c r="E862" s="16">
        <v>73036.800000000003</v>
      </c>
      <c r="F862" s="147">
        <f t="shared" si="13"/>
        <v>3.0540575777481434E-5</v>
      </c>
    </row>
    <row r="863" spans="1:6">
      <c r="A863" s="148" t="s">
        <v>221</v>
      </c>
      <c r="B863" s="148" t="s">
        <v>749</v>
      </c>
      <c r="C863" s="149">
        <v>58</v>
      </c>
      <c r="D863" s="16">
        <v>1950507</v>
      </c>
      <c r="E863" s="16">
        <v>117030.42</v>
      </c>
      <c r="F863" s="147">
        <f t="shared" si="13"/>
        <v>4.8936651253621168E-5</v>
      </c>
    </row>
    <row r="864" spans="1:6">
      <c r="A864" s="148" t="s">
        <v>221</v>
      </c>
      <c r="B864" s="148" t="s">
        <v>878</v>
      </c>
      <c r="C864" s="149">
        <v>51</v>
      </c>
      <c r="D864" s="16">
        <v>375280</v>
      </c>
      <c r="E864" s="16">
        <v>22516.799999999999</v>
      </c>
      <c r="F864" s="147">
        <f t="shared" si="13"/>
        <v>9.4154732500108692E-6</v>
      </c>
    </row>
    <row r="865" spans="1:6">
      <c r="A865" s="148" t="s">
        <v>221</v>
      </c>
      <c r="B865" s="148" t="s">
        <v>754</v>
      </c>
      <c r="C865" s="149">
        <v>47</v>
      </c>
      <c r="D865" s="16">
        <v>671101</v>
      </c>
      <c r="E865" s="16">
        <v>40266.06</v>
      </c>
      <c r="F865" s="147">
        <f t="shared" si="13"/>
        <v>1.6837384122669858E-5</v>
      </c>
    </row>
    <row r="866" spans="1:6">
      <c r="A866" s="148" t="s">
        <v>221</v>
      </c>
      <c r="B866" s="148" t="s">
        <v>750</v>
      </c>
      <c r="C866" s="149">
        <v>41</v>
      </c>
      <c r="D866" s="16">
        <v>4270111</v>
      </c>
      <c r="E866" s="16">
        <v>256206.66</v>
      </c>
      <c r="F866" s="147">
        <f t="shared" si="13"/>
        <v>1.0713364926209009E-4</v>
      </c>
    </row>
    <row r="867" spans="1:6">
      <c r="A867" s="148" t="s">
        <v>221</v>
      </c>
      <c r="B867" s="148" t="s">
        <v>1026</v>
      </c>
      <c r="C867" s="149">
        <v>37</v>
      </c>
      <c r="D867" s="16">
        <v>7926733</v>
      </c>
      <c r="E867" s="16">
        <v>475603.98</v>
      </c>
      <c r="F867" s="147">
        <f t="shared" si="13"/>
        <v>1.9887535312694099E-4</v>
      </c>
    </row>
    <row r="868" spans="1:6">
      <c r="A868" s="148" t="s">
        <v>221</v>
      </c>
      <c r="B868" s="148" t="s">
        <v>1027</v>
      </c>
      <c r="C868" s="149">
        <v>32</v>
      </c>
      <c r="D868" s="16">
        <v>183825</v>
      </c>
      <c r="E868" s="16">
        <v>11029.5</v>
      </c>
      <c r="F868" s="147">
        <f t="shared" si="13"/>
        <v>4.6120213445513968E-6</v>
      </c>
    </row>
    <row r="869" spans="1:6">
      <c r="A869" s="148" t="s">
        <v>221</v>
      </c>
      <c r="B869" s="148" t="s">
        <v>256</v>
      </c>
      <c r="C869" s="149">
        <v>124</v>
      </c>
      <c r="D869" s="16">
        <v>7843904</v>
      </c>
      <c r="E869" s="16">
        <v>412810.94</v>
      </c>
      <c r="F869" s="147">
        <f t="shared" si="13"/>
        <v>1.7261823895410727E-4</v>
      </c>
    </row>
    <row r="870" spans="1:6">
      <c r="A870" s="148" t="s">
        <v>223</v>
      </c>
      <c r="B870" s="148" t="s">
        <v>70</v>
      </c>
      <c r="C870" s="149">
        <v>600</v>
      </c>
      <c r="D870" s="16">
        <v>31872247</v>
      </c>
      <c r="E870" s="16">
        <v>1907451.87</v>
      </c>
      <c r="F870" s="147">
        <f t="shared" si="13"/>
        <v>7.976072114007413E-4</v>
      </c>
    </row>
    <row r="871" spans="1:6">
      <c r="A871" s="148" t="s">
        <v>223</v>
      </c>
      <c r="B871" s="148" t="s">
        <v>755</v>
      </c>
      <c r="C871" s="149">
        <v>383</v>
      </c>
      <c r="D871" s="16">
        <v>35429328</v>
      </c>
      <c r="E871" s="16">
        <v>2125759.6800000002</v>
      </c>
      <c r="F871" s="147">
        <f t="shared" si="13"/>
        <v>8.8889333311090689E-4</v>
      </c>
    </row>
    <row r="872" spans="1:6">
      <c r="A872" s="148" t="s">
        <v>223</v>
      </c>
      <c r="B872" s="148" t="s">
        <v>756</v>
      </c>
      <c r="C872" s="149">
        <v>225</v>
      </c>
      <c r="D872" s="16">
        <v>11553918</v>
      </c>
      <c r="E872" s="16">
        <v>693235.08</v>
      </c>
      <c r="F872" s="147">
        <f t="shared" si="13"/>
        <v>2.8987850634677861E-4</v>
      </c>
    </row>
    <row r="873" spans="1:6">
      <c r="A873" s="148" t="s">
        <v>223</v>
      </c>
      <c r="B873" s="148" t="s">
        <v>757</v>
      </c>
      <c r="C873" s="149">
        <v>91</v>
      </c>
      <c r="D873" s="16">
        <v>7884999</v>
      </c>
      <c r="E873" s="16">
        <v>473099.94</v>
      </c>
      <c r="F873" s="147">
        <f t="shared" si="13"/>
        <v>1.9782828064608416E-4</v>
      </c>
    </row>
    <row r="874" spans="1:6">
      <c r="A874" s="148" t="s">
        <v>223</v>
      </c>
      <c r="B874" s="148" t="s">
        <v>758</v>
      </c>
      <c r="C874" s="149">
        <v>67</v>
      </c>
      <c r="D874" s="16">
        <v>1164924</v>
      </c>
      <c r="E874" s="16">
        <v>69895.44</v>
      </c>
      <c r="F874" s="147">
        <f t="shared" si="13"/>
        <v>2.9227005863077337E-5</v>
      </c>
    </row>
    <row r="875" spans="1:6">
      <c r="A875" s="148" t="s">
        <v>223</v>
      </c>
      <c r="B875" s="148" t="s">
        <v>759</v>
      </c>
      <c r="C875" s="149">
        <v>44</v>
      </c>
      <c r="D875" s="16">
        <v>639562</v>
      </c>
      <c r="E875" s="16">
        <v>38373.72</v>
      </c>
      <c r="F875" s="147">
        <f t="shared" si="13"/>
        <v>1.6046095988924141E-5</v>
      </c>
    </row>
    <row r="876" spans="1:6">
      <c r="A876" s="148" t="s">
        <v>223</v>
      </c>
      <c r="B876" s="148" t="s">
        <v>256</v>
      </c>
      <c r="C876" s="149">
        <v>85</v>
      </c>
      <c r="D876" s="16">
        <v>1460867</v>
      </c>
      <c r="E876" s="16">
        <v>87319.9</v>
      </c>
      <c r="F876" s="147">
        <f t="shared" si="13"/>
        <v>3.6513100557966679E-5</v>
      </c>
    </row>
    <row r="877" spans="1:6">
      <c r="A877" s="148" t="s">
        <v>225</v>
      </c>
      <c r="B877" s="148" t="s">
        <v>58</v>
      </c>
      <c r="C877" s="149">
        <v>2078</v>
      </c>
      <c r="D877" s="16">
        <v>192786496</v>
      </c>
      <c r="E877" s="16">
        <v>11514978.33</v>
      </c>
      <c r="F877" s="147">
        <f t="shared" si="13"/>
        <v>4.815025689288435E-3</v>
      </c>
    </row>
    <row r="878" spans="1:6">
      <c r="A878" s="148" t="s">
        <v>225</v>
      </c>
      <c r="B878" s="148" t="s">
        <v>761</v>
      </c>
      <c r="C878" s="149">
        <v>260</v>
      </c>
      <c r="D878" s="16">
        <v>12432915</v>
      </c>
      <c r="E878" s="16">
        <v>745725.84</v>
      </c>
      <c r="F878" s="147">
        <f t="shared" si="13"/>
        <v>3.1182768858638375E-4</v>
      </c>
    </row>
    <row r="879" spans="1:6">
      <c r="A879" s="148" t="s">
        <v>225</v>
      </c>
      <c r="B879" s="148" t="s">
        <v>760</v>
      </c>
      <c r="C879" s="149">
        <v>219</v>
      </c>
      <c r="D879" s="16">
        <v>7547825</v>
      </c>
      <c r="E879" s="16">
        <v>452749.3</v>
      </c>
      <c r="F879" s="147">
        <f t="shared" si="13"/>
        <v>1.893185942545631E-4</v>
      </c>
    </row>
    <row r="880" spans="1:6">
      <c r="A880" s="148" t="s">
        <v>225</v>
      </c>
      <c r="B880" s="148" t="s">
        <v>762</v>
      </c>
      <c r="C880" s="149">
        <v>183</v>
      </c>
      <c r="D880" s="16">
        <v>5284377</v>
      </c>
      <c r="E880" s="16">
        <v>316875.40000000002</v>
      </c>
      <c r="F880" s="147">
        <f t="shared" si="13"/>
        <v>1.3250248047175862E-4</v>
      </c>
    </row>
    <row r="881" spans="1:6">
      <c r="A881" s="148" t="s">
        <v>225</v>
      </c>
      <c r="B881" s="148" t="s">
        <v>763</v>
      </c>
      <c r="C881" s="149">
        <v>137</v>
      </c>
      <c r="D881" s="16">
        <v>9461419</v>
      </c>
      <c r="E881" s="16">
        <v>567685.14</v>
      </c>
      <c r="F881" s="147">
        <f t="shared" si="13"/>
        <v>2.3737939005980761E-4</v>
      </c>
    </row>
    <row r="882" spans="1:6">
      <c r="A882" s="148" t="s">
        <v>225</v>
      </c>
      <c r="B882" s="148" t="s">
        <v>764</v>
      </c>
      <c r="C882" s="149">
        <v>64</v>
      </c>
      <c r="D882" s="16">
        <v>1708471</v>
      </c>
      <c r="E882" s="16">
        <v>102504.43</v>
      </c>
      <c r="F882" s="147">
        <f t="shared" si="13"/>
        <v>4.2862561228620927E-5</v>
      </c>
    </row>
    <row r="883" spans="1:6">
      <c r="A883" s="148" t="s">
        <v>225</v>
      </c>
      <c r="B883" s="148" t="s">
        <v>949</v>
      </c>
      <c r="C883" s="149">
        <v>38</v>
      </c>
      <c r="D883" s="16">
        <v>119001</v>
      </c>
      <c r="E883" s="16">
        <v>7140.06</v>
      </c>
      <c r="F883" s="147">
        <f t="shared" si="13"/>
        <v>2.9856393418901716E-6</v>
      </c>
    </row>
    <row r="884" spans="1:6">
      <c r="A884" s="148" t="s">
        <v>225</v>
      </c>
      <c r="B884" s="148" t="s">
        <v>256</v>
      </c>
      <c r="C884" s="149">
        <v>226</v>
      </c>
      <c r="D884" s="16">
        <v>9584964</v>
      </c>
      <c r="E884" s="16">
        <v>572386.94999999995</v>
      </c>
      <c r="F884" s="147">
        <f t="shared" si="13"/>
        <v>2.3934546722359788E-4</v>
      </c>
    </row>
    <row r="885" spans="1:6">
      <c r="A885" s="148" t="s">
        <v>227</v>
      </c>
      <c r="B885" s="148" t="s">
        <v>124</v>
      </c>
      <c r="C885" s="149">
        <v>8013</v>
      </c>
      <c r="D885" s="16">
        <v>1584765245</v>
      </c>
      <c r="E885" s="16">
        <v>94836814.709999993</v>
      </c>
      <c r="F885" s="147">
        <f t="shared" si="13"/>
        <v>3.9656322924138523E-2</v>
      </c>
    </row>
    <row r="886" spans="1:6">
      <c r="A886" s="148" t="s">
        <v>227</v>
      </c>
      <c r="B886" s="148" t="s">
        <v>118</v>
      </c>
      <c r="C886" s="149">
        <v>507</v>
      </c>
      <c r="D886" s="16">
        <v>39140003</v>
      </c>
      <c r="E886" s="16">
        <v>2345603.02</v>
      </c>
      <c r="F886" s="147">
        <f t="shared" si="13"/>
        <v>9.8082154169130205E-4</v>
      </c>
    </row>
    <row r="887" spans="1:6">
      <c r="A887" s="148" t="s">
        <v>227</v>
      </c>
      <c r="B887" s="148" t="s">
        <v>765</v>
      </c>
      <c r="C887" s="149">
        <v>225</v>
      </c>
      <c r="D887" s="16">
        <v>9618685</v>
      </c>
      <c r="E887" s="16">
        <v>577121.1</v>
      </c>
      <c r="F887" s="147">
        <f t="shared" si="13"/>
        <v>2.4132506746370923E-4</v>
      </c>
    </row>
    <row r="888" spans="1:6">
      <c r="A888" s="148" t="s">
        <v>227</v>
      </c>
      <c r="B888" s="148" t="s">
        <v>768</v>
      </c>
      <c r="C888" s="149">
        <v>174</v>
      </c>
      <c r="D888" s="16">
        <v>8335255</v>
      </c>
      <c r="E888" s="16">
        <v>500115.3</v>
      </c>
      <c r="F888" s="147">
        <f t="shared" si="13"/>
        <v>2.0912484141046513E-4</v>
      </c>
    </row>
    <row r="889" spans="1:6">
      <c r="A889" s="148" t="s">
        <v>227</v>
      </c>
      <c r="B889" s="148" t="s">
        <v>767</v>
      </c>
      <c r="C889" s="149">
        <v>174</v>
      </c>
      <c r="D889" s="16">
        <v>10088673</v>
      </c>
      <c r="E889" s="16">
        <v>605320.38</v>
      </c>
      <c r="F889" s="147">
        <f t="shared" si="13"/>
        <v>2.5311668823173875E-4</v>
      </c>
    </row>
    <row r="890" spans="1:6">
      <c r="A890" s="148" t="s">
        <v>227</v>
      </c>
      <c r="B890" s="148" t="s">
        <v>769</v>
      </c>
      <c r="C890" s="149">
        <v>150</v>
      </c>
      <c r="D890" s="16">
        <v>5928960</v>
      </c>
      <c r="E890" s="16">
        <v>355281.12</v>
      </c>
      <c r="F890" s="147">
        <f t="shared" si="13"/>
        <v>1.4856195736489652E-4</v>
      </c>
    </row>
    <row r="891" spans="1:6">
      <c r="A891" s="148" t="s">
        <v>227</v>
      </c>
      <c r="B891" s="148" t="s">
        <v>766</v>
      </c>
      <c r="C891" s="149">
        <v>122</v>
      </c>
      <c r="D891" s="16">
        <v>3033041</v>
      </c>
      <c r="E891" s="16">
        <v>181982.46</v>
      </c>
      <c r="F891" s="147">
        <f t="shared" si="13"/>
        <v>7.609655830762688E-5</v>
      </c>
    </row>
    <row r="892" spans="1:6">
      <c r="A892" s="148" t="s">
        <v>227</v>
      </c>
      <c r="B892" s="148" t="s">
        <v>771</v>
      </c>
      <c r="C892" s="149">
        <v>90</v>
      </c>
      <c r="D892" s="16">
        <v>2719098</v>
      </c>
      <c r="E892" s="16">
        <v>163145.88</v>
      </c>
      <c r="F892" s="147">
        <f t="shared" si="13"/>
        <v>6.8219981035914673E-5</v>
      </c>
    </row>
    <row r="893" spans="1:6">
      <c r="A893" s="148" t="s">
        <v>227</v>
      </c>
      <c r="B893" s="148" t="s">
        <v>770</v>
      </c>
      <c r="C893" s="149">
        <v>85</v>
      </c>
      <c r="D893" s="16">
        <v>2449488</v>
      </c>
      <c r="E893" s="16">
        <v>146969.28</v>
      </c>
      <c r="F893" s="147">
        <f t="shared" si="13"/>
        <v>6.1455683063905948E-5</v>
      </c>
    </row>
    <row r="894" spans="1:6">
      <c r="A894" s="148" t="s">
        <v>227</v>
      </c>
      <c r="B894" s="148" t="s">
        <v>773</v>
      </c>
      <c r="C894" s="149">
        <v>64</v>
      </c>
      <c r="D894" s="16">
        <v>985696</v>
      </c>
      <c r="E894" s="16">
        <v>59083.43</v>
      </c>
      <c r="F894" s="147">
        <f t="shared" si="13"/>
        <v>2.4705928670321261E-5</v>
      </c>
    </row>
    <row r="895" spans="1:6">
      <c r="A895" s="148" t="s">
        <v>227</v>
      </c>
      <c r="B895" s="148" t="s">
        <v>772</v>
      </c>
      <c r="C895" s="149">
        <v>58</v>
      </c>
      <c r="D895" s="16">
        <v>988554</v>
      </c>
      <c r="E895" s="16">
        <v>59313.24</v>
      </c>
      <c r="F895" s="147">
        <f t="shared" si="13"/>
        <v>2.4802024470238875E-5</v>
      </c>
    </row>
    <row r="896" spans="1:6">
      <c r="A896" s="148" t="s">
        <v>227</v>
      </c>
      <c r="B896" s="148" t="s">
        <v>950</v>
      </c>
      <c r="C896" s="149">
        <v>44</v>
      </c>
      <c r="D896" s="16">
        <v>183901</v>
      </c>
      <c r="E896" s="16">
        <v>11034.06</v>
      </c>
      <c r="F896" s="147">
        <f t="shared" si="13"/>
        <v>4.6139281234018566E-6</v>
      </c>
    </row>
    <row r="897" spans="1:6">
      <c r="A897" s="148" t="s">
        <v>227</v>
      </c>
      <c r="B897" s="148" t="s">
        <v>1028</v>
      </c>
      <c r="C897" s="149">
        <v>38</v>
      </c>
      <c r="D897" s="16">
        <v>271298</v>
      </c>
      <c r="E897" s="16">
        <v>16277.88</v>
      </c>
      <c r="F897" s="147">
        <f t="shared" si="13"/>
        <v>6.8066485338452592E-6</v>
      </c>
    </row>
    <row r="898" spans="1:6">
      <c r="A898" s="148" t="s">
        <v>227</v>
      </c>
      <c r="B898" s="148" t="s">
        <v>927</v>
      </c>
      <c r="C898" s="149">
        <v>37</v>
      </c>
      <c r="D898" s="16">
        <v>779231</v>
      </c>
      <c r="E898" s="16">
        <v>46753.86</v>
      </c>
      <c r="F898" s="147">
        <f t="shared" si="13"/>
        <v>1.9550278821357974E-5</v>
      </c>
    </row>
    <row r="899" spans="1:6">
      <c r="A899" s="148" t="s">
        <v>227</v>
      </c>
      <c r="B899" s="148" t="s">
        <v>1029</v>
      </c>
      <c r="C899" s="149">
        <v>30</v>
      </c>
      <c r="D899" s="16">
        <v>189160</v>
      </c>
      <c r="E899" s="16">
        <v>11349.6</v>
      </c>
      <c r="F899" s="147">
        <f t="shared" si="13"/>
        <v>4.7458722020146455E-6</v>
      </c>
    </row>
    <row r="900" spans="1:6">
      <c r="A900" s="148" t="s">
        <v>227</v>
      </c>
      <c r="B900" s="148" t="s">
        <v>256</v>
      </c>
      <c r="C900" s="149">
        <v>143</v>
      </c>
      <c r="D900" s="16">
        <v>12669200</v>
      </c>
      <c r="E900" s="16">
        <v>636841.16</v>
      </c>
      <c r="F900" s="147">
        <f t="shared" si="13"/>
        <v>2.6629720504183066E-4</v>
      </c>
    </row>
    <row r="901" spans="1:6">
      <c r="A901" s="148" t="s">
        <v>229</v>
      </c>
      <c r="B901" s="148" t="s">
        <v>778</v>
      </c>
      <c r="C901" s="149">
        <v>426</v>
      </c>
      <c r="D901" s="16">
        <v>27983959</v>
      </c>
      <c r="E901" s="16">
        <v>1677349.29</v>
      </c>
      <c r="F901" s="147">
        <f t="shared" si="13"/>
        <v>7.0138906820328489E-4</v>
      </c>
    </row>
    <row r="902" spans="1:6">
      <c r="A902" s="148" t="s">
        <v>229</v>
      </c>
      <c r="B902" s="148" t="s">
        <v>777</v>
      </c>
      <c r="C902" s="149">
        <v>147</v>
      </c>
      <c r="D902" s="16">
        <v>6702041</v>
      </c>
      <c r="E902" s="16">
        <v>402122.46</v>
      </c>
      <c r="F902" s="147">
        <f t="shared" si="13"/>
        <v>1.6814881623314885E-4</v>
      </c>
    </row>
    <row r="903" spans="1:6">
      <c r="A903" s="148" t="s">
        <v>229</v>
      </c>
      <c r="B903" s="148" t="s">
        <v>776</v>
      </c>
      <c r="C903" s="149">
        <v>91</v>
      </c>
      <c r="D903" s="16">
        <v>5898821</v>
      </c>
      <c r="E903" s="16">
        <v>353929.26</v>
      </c>
      <c r="F903" s="147">
        <f t="shared" si="13"/>
        <v>1.4799667270332117E-4</v>
      </c>
    </row>
    <row r="904" spans="1:6">
      <c r="A904" s="148" t="s">
        <v>229</v>
      </c>
      <c r="B904" s="148" t="s">
        <v>774</v>
      </c>
      <c r="C904" s="149">
        <v>61</v>
      </c>
      <c r="D904" s="16">
        <v>1133927</v>
      </c>
      <c r="E904" s="16">
        <v>68035.62</v>
      </c>
      <c r="F904" s="147">
        <f t="shared" si="13"/>
        <v>2.8449316073238849E-5</v>
      </c>
    </row>
    <row r="905" spans="1:6">
      <c r="A905" s="148" t="s">
        <v>229</v>
      </c>
      <c r="B905" s="148" t="s">
        <v>775</v>
      </c>
      <c r="C905" s="149">
        <v>56</v>
      </c>
      <c r="D905" s="16">
        <v>1304925</v>
      </c>
      <c r="E905" s="16">
        <v>78295.5</v>
      </c>
      <c r="F905" s="147">
        <f t="shared" ref="F905:F916" si="14">E905/E$916</f>
        <v>3.2739518308384235E-5</v>
      </c>
    </row>
    <row r="906" spans="1:6">
      <c r="A906" s="148" t="s">
        <v>229</v>
      </c>
      <c r="B906" s="148" t="s">
        <v>875</v>
      </c>
      <c r="C906" s="149">
        <v>45</v>
      </c>
      <c r="D906" s="16">
        <v>185561</v>
      </c>
      <c r="E906" s="16">
        <v>11133.66</v>
      </c>
      <c r="F906" s="147">
        <f t="shared" si="14"/>
        <v>4.655576187767179E-6</v>
      </c>
    </row>
    <row r="907" spans="1:6">
      <c r="A907" s="148" t="s">
        <v>229</v>
      </c>
      <c r="B907" s="148" t="s">
        <v>928</v>
      </c>
      <c r="C907" s="149">
        <v>34</v>
      </c>
      <c r="D907" s="16">
        <v>670032</v>
      </c>
      <c r="E907" s="16">
        <v>40201.919999999998</v>
      </c>
      <c r="F907" s="147">
        <f t="shared" si="14"/>
        <v>1.6810563772786406E-5</v>
      </c>
    </row>
    <row r="908" spans="1:6">
      <c r="A908" s="148" t="s">
        <v>229</v>
      </c>
      <c r="B908" s="148" t="s">
        <v>256</v>
      </c>
      <c r="C908" s="149">
        <v>64</v>
      </c>
      <c r="D908" s="16">
        <v>3039171</v>
      </c>
      <c r="E908" s="16">
        <v>153305.79</v>
      </c>
      <c r="F908" s="147">
        <f t="shared" si="14"/>
        <v>6.4105315356390968E-5</v>
      </c>
    </row>
    <row r="909" spans="1:6">
      <c r="A909" s="148" t="s">
        <v>231</v>
      </c>
      <c r="B909" s="148" t="s">
        <v>780</v>
      </c>
      <c r="C909" s="149">
        <v>520</v>
      </c>
      <c r="D909" s="16">
        <v>28244395</v>
      </c>
      <c r="E909" s="16">
        <v>1687343.57</v>
      </c>
      <c r="F909" s="147">
        <f t="shared" si="14"/>
        <v>7.055682089334561E-4</v>
      </c>
    </row>
    <row r="910" spans="1:6">
      <c r="A910" s="148" t="s">
        <v>231</v>
      </c>
      <c r="B910" s="148" t="s">
        <v>779</v>
      </c>
      <c r="C910" s="149">
        <v>492</v>
      </c>
      <c r="D910" s="16">
        <v>23573363</v>
      </c>
      <c r="E910" s="16">
        <v>1414321.81</v>
      </c>
      <c r="F910" s="147">
        <f t="shared" si="14"/>
        <v>5.9140327084496712E-4</v>
      </c>
    </row>
    <row r="911" spans="1:6">
      <c r="A911" s="148" t="s">
        <v>231</v>
      </c>
      <c r="B911" s="148" t="s">
        <v>781</v>
      </c>
      <c r="C911" s="149">
        <v>406</v>
      </c>
      <c r="D911" s="16">
        <v>32119201</v>
      </c>
      <c r="E911" s="16">
        <v>1926270.35</v>
      </c>
      <c r="F911" s="147">
        <f t="shared" si="14"/>
        <v>8.0547622009850763E-4</v>
      </c>
    </row>
    <row r="912" spans="1:6">
      <c r="A912" s="148" t="s">
        <v>231</v>
      </c>
      <c r="B912" s="148" t="s">
        <v>782</v>
      </c>
      <c r="C912" s="149">
        <v>112</v>
      </c>
      <c r="D912" s="16">
        <v>9869709</v>
      </c>
      <c r="E912" s="16">
        <v>592182.54</v>
      </c>
      <c r="F912" s="147">
        <f t="shared" si="14"/>
        <v>2.4762305764999875E-4</v>
      </c>
    </row>
    <row r="913" spans="1:6">
      <c r="A913" s="148" t="s">
        <v>231</v>
      </c>
      <c r="B913" s="148" t="s">
        <v>446</v>
      </c>
      <c r="C913" s="149">
        <v>80</v>
      </c>
      <c r="D913" s="16">
        <v>1256918</v>
      </c>
      <c r="E913" s="16">
        <v>75415.08</v>
      </c>
      <c r="F913" s="147">
        <f t="shared" si="14"/>
        <v>3.1535061304778198E-5</v>
      </c>
    </row>
    <row r="914" spans="1:6">
      <c r="A914" s="148" t="s">
        <v>231</v>
      </c>
      <c r="B914" s="148" t="s">
        <v>256</v>
      </c>
      <c r="C914" s="149">
        <v>82</v>
      </c>
      <c r="D914" s="16">
        <v>2450916</v>
      </c>
      <c r="E914" s="16">
        <v>146878.84</v>
      </c>
      <c r="F914" s="147">
        <f t="shared" si="14"/>
        <v>6.1417865283371821E-5</v>
      </c>
    </row>
    <row r="915" spans="1:6">
      <c r="A915" s="148"/>
      <c r="B915" s="148"/>
      <c r="C915" s="149"/>
      <c r="D915" s="16"/>
      <c r="E915" s="16"/>
      <c r="F915" s="147"/>
    </row>
    <row r="916" spans="1:6">
      <c r="A916" s="148" t="s">
        <v>1031</v>
      </c>
      <c r="B916" s="148" t="s">
        <v>881</v>
      </c>
      <c r="C916" s="149">
        <v>342859</v>
      </c>
      <c r="D916" s="16">
        <v>40012648955</v>
      </c>
      <c r="E916" s="16">
        <v>2391467683.2600002</v>
      </c>
      <c r="F916" s="147">
        <f t="shared" si="14"/>
        <v>1</v>
      </c>
    </row>
    <row r="918" spans="1:6">
      <c r="E918" s="136"/>
    </row>
    <row r="933" ht="12.75" customHeight="1"/>
  </sheetData>
  <autoFilter ref="A7:F837" xr:uid="{00000000-0009-0000-0000-000001000000}"/>
  <mergeCells count="4">
    <mergeCell ref="A1:F1"/>
    <mergeCell ref="A2:F2"/>
    <mergeCell ref="A3:F3"/>
    <mergeCell ref="A5:F5"/>
  </mergeCells>
  <conditionalFormatting sqref="B8:E19">
    <cfRule type="expression" dxfId="1" priority="2">
      <formula>$B8="Other"</formula>
    </cfRule>
  </conditionalFormatting>
  <conditionalFormatting sqref="B20:E916">
    <cfRule type="expression" dxfId="0" priority="1">
      <formula>$B20="Other"</formula>
    </cfRule>
  </conditionalFormatting>
  <printOptions horizontalCentered="1"/>
  <pageMargins left="0.7" right="0.7" top="0.75" bottom="0.75" header="0.3" footer="0.3"/>
  <pageSetup scale="56" orientation="portrait" r:id="rId1"/>
  <rowBreaks count="14" manualBreakCount="14">
    <brk id="57" max="16383" man="1"/>
    <brk id="115" max="16383" man="1"/>
    <brk id="180" max="16383" man="1"/>
    <brk id="241" max="16383" man="1"/>
    <brk id="301" max="16383" man="1"/>
    <brk id="369" max="16383" man="1"/>
    <brk id="440" max="16383" man="1"/>
    <brk id="515" max="16383" man="1"/>
    <brk id="579" max="16383" man="1"/>
    <brk id="641" max="16383" man="1"/>
    <brk id="710" max="5" man="1"/>
    <brk id="776" max="16383" man="1"/>
    <brk id="856" max="16383" man="1"/>
    <brk id="91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297"/>
  <sheetViews>
    <sheetView zoomScaleNormal="100" workbookViewId="0">
      <pane xSplit="2" ySplit="7" topLeftCell="C1270" activePane="bottomRight" state="frozen"/>
      <selection activeCell="D116" sqref="D116"/>
      <selection pane="topRight" activeCell="D116" sqref="D116"/>
      <selection pane="bottomLeft" activeCell="D116" sqref="D116"/>
      <selection pane="bottomRight" activeCell="C1305" sqref="C1305"/>
    </sheetView>
  </sheetViews>
  <sheetFormatPr defaultRowHeight="14.25"/>
  <cols>
    <col min="1" max="1" width="15.7109375" style="13" customWidth="1"/>
    <col min="2" max="2" width="25.7109375" style="13" customWidth="1"/>
    <col min="3" max="3" width="13.85546875" style="13" bestFit="1" customWidth="1"/>
    <col min="4" max="4" width="17.5703125" style="45" customWidth="1"/>
    <col min="5" max="5" width="15.28515625" style="45" customWidth="1"/>
    <col min="6" max="6" width="12.140625" style="45" customWidth="1"/>
    <col min="7" max="256" width="9.140625" style="13"/>
    <col min="257" max="257" width="20.7109375" style="13" customWidth="1"/>
    <col min="258" max="258" width="25.7109375" style="13" customWidth="1"/>
    <col min="259" max="262" width="20.7109375" style="13" customWidth="1"/>
    <col min="263" max="512" width="9.140625" style="13"/>
    <col min="513" max="513" width="20.7109375" style="13" customWidth="1"/>
    <col min="514" max="514" width="25.7109375" style="13" customWidth="1"/>
    <col min="515" max="518" width="20.7109375" style="13" customWidth="1"/>
    <col min="519" max="768" width="9.140625" style="13"/>
    <col min="769" max="769" width="20.7109375" style="13" customWidth="1"/>
    <col min="770" max="770" width="25.7109375" style="13" customWidth="1"/>
    <col min="771" max="774" width="20.7109375" style="13" customWidth="1"/>
    <col min="775" max="1024" width="9.140625" style="13"/>
    <col min="1025" max="1025" width="20.7109375" style="13" customWidth="1"/>
    <col min="1026" max="1026" width="25.7109375" style="13" customWidth="1"/>
    <col min="1027" max="1030" width="20.7109375" style="13" customWidth="1"/>
    <col min="1031" max="1280" width="9.140625" style="13"/>
    <col min="1281" max="1281" width="20.7109375" style="13" customWidth="1"/>
    <col min="1282" max="1282" width="25.7109375" style="13" customWidth="1"/>
    <col min="1283" max="1286" width="20.7109375" style="13" customWidth="1"/>
    <col min="1287" max="1536" width="9.140625" style="13"/>
    <col min="1537" max="1537" width="20.7109375" style="13" customWidth="1"/>
    <col min="1538" max="1538" width="25.7109375" style="13" customWidth="1"/>
    <col min="1539" max="1542" width="20.7109375" style="13" customWidth="1"/>
    <col min="1543" max="1792" width="9.140625" style="13"/>
    <col min="1793" max="1793" width="20.7109375" style="13" customWidth="1"/>
    <col min="1794" max="1794" width="25.7109375" style="13" customWidth="1"/>
    <col min="1795" max="1798" width="20.7109375" style="13" customWidth="1"/>
    <col min="1799" max="2048" width="9.140625" style="13"/>
    <col min="2049" max="2049" width="20.7109375" style="13" customWidth="1"/>
    <col min="2050" max="2050" width="25.7109375" style="13" customWidth="1"/>
    <col min="2051" max="2054" width="20.7109375" style="13" customWidth="1"/>
    <col min="2055" max="2304" width="9.140625" style="13"/>
    <col min="2305" max="2305" width="20.7109375" style="13" customWidth="1"/>
    <col min="2306" max="2306" width="25.7109375" style="13" customWidth="1"/>
    <col min="2307" max="2310" width="20.7109375" style="13" customWidth="1"/>
    <col min="2311" max="2560" width="9.140625" style="13"/>
    <col min="2561" max="2561" width="20.7109375" style="13" customWidth="1"/>
    <col min="2562" max="2562" width="25.7109375" style="13" customWidth="1"/>
    <col min="2563" max="2566" width="20.7109375" style="13" customWidth="1"/>
    <col min="2567" max="2816" width="9.140625" style="13"/>
    <col min="2817" max="2817" width="20.7109375" style="13" customWidth="1"/>
    <col min="2818" max="2818" width="25.7109375" style="13" customWidth="1"/>
    <col min="2819" max="2822" width="20.7109375" style="13" customWidth="1"/>
    <col min="2823" max="3072" width="9.140625" style="13"/>
    <col min="3073" max="3073" width="20.7109375" style="13" customWidth="1"/>
    <col min="3074" max="3074" width="25.7109375" style="13" customWidth="1"/>
    <col min="3075" max="3078" width="20.7109375" style="13" customWidth="1"/>
    <col min="3079" max="3328" width="9.140625" style="13"/>
    <col min="3329" max="3329" width="20.7109375" style="13" customWidth="1"/>
    <col min="3330" max="3330" width="25.7109375" style="13" customWidth="1"/>
    <col min="3331" max="3334" width="20.7109375" style="13" customWidth="1"/>
    <col min="3335" max="3584" width="9.140625" style="13"/>
    <col min="3585" max="3585" width="20.7109375" style="13" customWidth="1"/>
    <col min="3586" max="3586" width="25.7109375" style="13" customWidth="1"/>
    <col min="3587" max="3590" width="20.7109375" style="13" customWidth="1"/>
    <col min="3591" max="3840" width="9.140625" style="13"/>
    <col min="3841" max="3841" width="20.7109375" style="13" customWidth="1"/>
    <col min="3842" max="3842" width="25.7109375" style="13" customWidth="1"/>
    <col min="3843" max="3846" width="20.7109375" style="13" customWidth="1"/>
    <col min="3847" max="4096" width="9.140625" style="13"/>
    <col min="4097" max="4097" width="20.7109375" style="13" customWidth="1"/>
    <col min="4098" max="4098" width="25.7109375" style="13" customWidth="1"/>
    <col min="4099" max="4102" width="20.7109375" style="13" customWidth="1"/>
    <col min="4103" max="4352" width="9.140625" style="13"/>
    <col min="4353" max="4353" width="20.7109375" style="13" customWidth="1"/>
    <col min="4354" max="4354" width="25.7109375" style="13" customWidth="1"/>
    <col min="4355" max="4358" width="20.7109375" style="13" customWidth="1"/>
    <col min="4359" max="4608" width="9.140625" style="13"/>
    <col min="4609" max="4609" width="20.7109375" style="13" customWidth="1"/>
    <col min="4610" max="4610" width="25.7109375" style="13" customWidth="1"/>
    <col min="4611" max="4614" width="20.7109375" style="13" customWidth="1"/>
    <col min="4615" max="4864" width="9.140625" style="13"/>
    <col min="4865" max="4865" width="20.7109375" style="13" customWidth="1"/>
    <col min="4866" max="4866" width="25.7109375" style="13" customWidth="1"/>
    <col min="4867" max="4870" width="20.7109375" style="13" customWidth="1"/>
    <col min="4871" max="5120" width="9.140625" style="13"/>
    <col min="5121" max="5121" width="20.7109375" style="13" customWidth="1"/>
    <col min="5122" max="5122" width="25.7109375" style="13" customWidth="1"/>
    <col min="5123" max="5126" width="20.7109375" style="13" customWidth="1"/>
    <col min="5127" max="5376" width="9.140625" style="13"/>
    <col min="5377" max="5377" width="20.7109375" style="13" customWidth="1"/>
    <col min="5378" max="5378" width="25.7109375" style="13" customWidth="1"/>
    <col min="5379" max="5382" width="20.7109375" style="13" customWidth="1"/>
    <col min="5383" max="5632" width="9.140625" style="13"/>
    <col min="5633" max="5633" width="20.7109375" style="13" customWidth="1"/>
    <col min="5634" max="5634" width="25.7109375" style="13" customWidth="1"/>
    <col min="5635" max="5638" width="20.7109375" style="13" customWidth="1"/>
    <col min="5639" max="5888" width="9.140625" style="13"/>
    <col min="5889" max="5889" width="20.7109375" style="13" customWidth="1"/>
    <col min="5890" max="5890" width="25.7109375" style="13" customWidth="1"/>
    <col min="5891" max="5894" width="20.7109375" style="13" customWidth="1"/>
    <col min="5895" max="6144" width="9.140625" style="13"/>
    <col min="6145" max="6145" width="20.7109375" style="13" customWidth="1"/>
    <col min="6146" max="6146" width="25.7109375" style="13" customWidth="1"/>
    <col min="6147" max="6150" width="20.7109375" style="13" customWidth="1"/>
    <col min="6151" max="6400" width="9.140625" style="13"/>
    <col min="6401" max="6401" width="20.7109375" style="13" customWidth="1"/>
    <col min="6402" max="6402" width="25.7109375" style="13" customWidth="1"/>
    <col min="6403" max="6406" width="20.7109375" style="13" customWidth="1"/>
    <col min="6407" max="6656" width="9.140625" style="13"/>
    <col min="6657" max="6657" width="20.7109375" style="13" customWidth="1"/>
    <col min="6658" max="6658" width="25.7109375" style="13" customWidth="1"/>
    <col min="6659" max="6662" width="20.7109375" style="13" customWidth="1"/>
    <col min="6663" max="6912" width="9.140625" style="13"/>
    <col min="6913" max="6913" width="20.7109375" style="13" customWidth="1"/>
    <col min="6914" max="6914" width="25.7109375" style="13" customWidth="1"/>
    <col min="6915" max="6918" width="20.7109375" style="13" customWidth="1"/>
    <col min="6919" max="7168" width="9.140625" style="13"/>
    <col min="7169" max="7169" width="20.7109375" style="13" customWidth="1"/>
    <col min="7170" max="7170" width="25.7109375" style="13" customWidth="1"/>
    <col min="7171" max="7174" width="20.7109375" style="13" customWidth="1"/>
    <col min="7175" max="7424" width="9.140625" style="13"/>
    <col min="7425" max="7425" width="20.7109375" style="13" customWidth="1"/>
    <col min="7426" max="7426" width="25.7109375" style="13" customWidth="1"/>
    <col min="7427" max="7430" width="20.7109375" style="13" customWidth="1"/>
    <col min="7431" max="7680" width="9.140625" style="13"/>
    <col min="7681" max="7681" width="20.7109375" style="13" customWidth="1"/>
    <col min="7682" max="7682" width="25.7109375" style="13" customWidth="1"/>
    <col min="7683" max="7686" width="20.7109375" style="13" customWidth="1"/>
    <col min="7687" max="7936" width="9.140625" style="13"/>
    <col min="7937" max="7937" width="20.7109375" style="13" customWidth="1"/>
    <col min="7938" max="7938" width="25.7109375" style="13" customWidth="1"/>
    <col min="7939" max="7942" width="20.7109375" style="13" customWidth="1"/>
    <col min="7943" max="8192" width="9.140625" style="13"/>
    <col min="8193" max="8193" width="20.7109375" style="13" customWidth="1"/>
    <col min="8194" max="8194" width="25.7109375" style="13" customWidth="1"/>
    <col min="8195" max="8198" width="20.7109375" style="13" customWidth="1"/>
    <col min="8199" max="8448" width="9.140625" style="13"/>
    <col min="8449" max="8449" width="20.7109375" style="13" customWidth="1"/>
    <col min="8450" max="8450" width="25.7109375" style="13" customWidth="1"/>
    <col min="8451" max="8454" width="20.7109375" style="13" customWidth="1"/>
    <col min="8455" max="8704" width="9.140625" style="13"/>
    <col min="8705" max="8705" width="20.7109375" style="13" customWidth="1"/>
    <col min="8706" max="8706" width="25.7109375" style="13" customWidth="1"/>
    <col min="8707" max="8710" width="20.7109375" style="13" customWidth="1"/>
    <col min="8711" max="8960" width="9.140625" style="13"/>
    <col min="8961" max="8961" width="20.7109375" style="13" customWidth="1"/>
    <col min="8962" max="8962" width="25.7109375" style="13" customWidth="1"/>
    <col min="8963" max="8966" width="20.7109375" style="13" customWidth="1"/>
    <col min="8967" max="9216" width="9.140625" style="13"/>
    <col min="9217" max="9217" width="20.7109375" style="13" customWidth="1"/>
    <col min="9218" max="9218" width="25.7109375" style="13" customWidth="1"/>
    <col min="9219" max="9222" width="20.7109375" style="13" customWidth="1"/>
    <col min="9223" max="9472" width="9.140625" style="13"/>
    <col min="9473" max="9473" width="20.7109375" style="13" customWidth="1"/>
    <col min="9474" max="9474" width="25.7109375" style="13" customWidth="1"/>
    <col min="9475" max="9478" width="20.7109375" style="13" customWidth="1"/>
    <col min="9479" max="9728" width="9.140625" style="13"/>
    <col min="9729" max="9729" width="20.7109375" style="13" customWidth="1"/>
    <col min="9730" max="9730" width="25.7109375" style="13" customWidth="1"/>
    <col min="9731" max="9734" width="20.7109375" style="13" customWidth="1"/>
    <col min="9735" max="9984" width="9.140625" style="13"/>
    <col min="9985" max="9985" width="20.7109375" style="13" customWidth="1"/>
    <col min="9986" max="9986" width="25.7109375" style="13" customWidth="1"/>
    <col min="9987" max="9990" width="20.7109375" style="13" customWidth="1"/>
    <col min="9991" max="10240" width="9.140625" style="13"/>
    <col min="10241" max="10241" width="20.7109375" style="13" customWidth="1"/>
    <col min="10242" max="10242" width="25.7109375" style="13" customWidth="1"/>
    <col min="10243" max="10246" width="20.7109375" style="13" customWidth="1"/>
    <col min="10247" max="10496" width="9.140625" style="13"/>
    <col min="10497" max="10497" width="20.7109375" style="13" customWidth="1"/>
    <col min="10498" max="10498" width="25.7109375" style="13" customWidth="1"/>
    <col min="10499" max="10502" width="20.7109375" style="13" customWidth="1"/>
    <col min="10503" max="10752" width="9.140625" style="13"/>
    <col min="10753" max="10753" width="20.7109375" style="13" customWidth="1"/>
    <col min="10754" max="10754" width="25.7109375" style="13" customWidth="1"/>
    <col min="10755" max="10758" width="20.7109375" style="13" customWidth="1"/>
    <col min="10759" max="11008" width="9.140625" style="13"/>
    <col min="11009" max="11009" width="20.7109375" style="13" customWidth="1"/>
    <col min="11010" max="11010" width="25.7109375" style="13" customWidth="1"/>
    <col min="11011" max="11014" width="20.7109375" style="13" customWidth="1"/>
    <col min="11015" max="11264" width="9.140625" style="13"/>
    <col min="11265" max="11265" width="20.7109375" style="13" customWidth="1"/>
    <col min="11266" max="11266" width="25.7109375" style="13" customWidth="1"/>
    <col min="11267" max="11270" width="20.7109375" style="13" customWidth="1"/>
    <col min="11271" max="11520" width="9.140625" style="13"/>
    <col min="11521" max="11521" width="20.7109375" style="13" customWidth="1"/>
    <col min="11522" max="11522" width="25.7109375" style="13" customWidth="1"/>
    <col min="11523" max="11526" width="20.7109375" style="13" customWidth="1"/>
    <col min="11527" max="11776" width="9.140625" style="13"/>
    <col min="11777" max="11777" width="20.7109375" style="13" customWidth="1"/>
    <col min="11778" max="11778" width="25.7109375" style="13" customWidth="1"/>
    <col min="11779" max="11782" width="20.7109375" style="13" customWidth="1"/>
    <col min="11783" max="12032" width="9.140625" style="13"/>
    <col min="12033" max="12033" width="20.7109375" style="13" customWidth="1"/>
    <col min="12034" max="12034" width="25.7109375" style="13" customWidth="1"/>
    <col min="12035" max="12038" width="20.7109375" style="13" customWidth="1"/>
    <col min="12039" max="12288" width="9.140625" style="13"/>
    <col min="12289" max="12289" width="20.7109375" style="13" customWidth="1"/>
    <col min="12290" max="12290" width="25.7109375" style="13" customWidth="1"/>
    <col min="12291" max="12294" width="20.7109375" style="13" customWidth="1"/>
    <col min="12295" max="12544" width="9.140625" style="13"/>
    <col min="12545" max="12545" width="20.7109375" style="13" customWidth="1"/>
    <col min="12546" max="12546" width="25.7109375" style="13" customWidth="1"/>
    <col min="12547" max="12550" width="20.7109375" style="13" customWidth="1"/>
    <col min="12551" max="12800" width="9.140625" style="13"/>
    <col min="12801" max="12801" width="20.7109375" style="13" customWidth="1"/>
    <col min="12802" max="12802" width="25.7109375" style="13" customWidth="1"/>
    <col min="12803" max="12806" width="20.7109375" style="13" customWidth="1"/>
    <col min="12807" max="13056" width="9.140625" style="13"/>
    <col min="13057" max="13057" width="20.7109375" style="13" customWidth="1"/>
    <col min="13058" max="13058" width="25.7109375" style="13" customWidth="1"/>
    <col min="13059" max="13062" width="20.7109375" style="13" customWidth="1"/>
    <col min="13063" max="13312" width="9.140625" style="13"/>
    <col min="13313" max="13313" width="20.7109375" style="13" customWidth="1"/>
    <col min="13314" max="13314" width="25.7109375" style="13" customWidth="1"/>
    <col min="13315" max="13318" width="20.7109375" style="13" customWidth="1"/>
    <col min="13319" max="13568" width="9.140625" style="13"/>
    <col min="13569" max="13569" width="20.7109375" style="13" customWidth="1"/>
    <col min="13570" max="13570" width="25.7109375" style="13" customWidth="1"/>
    <col min="13571" max="13574" width="20.7109375" style="13" customWidth="1"/>
    <col min="13575" max="13824" width="9.140625" style="13"/>
    <col min="13825" max="13825" width="20.7109375" style="13" customWidth="1"/>
    <col min="13826" max="13826" width="25.7109375" style="13" customWidth="1"/>
    <col min="13827" max="13830" width="20.7109375" style="13" customWidth="1"/>
    <col min="13831" max="14080" width="9.140625" style="13"/>
    <col min="14081" max="14081" width="20.7109375" style="13" customWidth="1"/>
    <col min="14082" max="14082" width="25.7109375" style="13" customWidth="1"/>
    <col min="14083" max="14086" width="20.7109375" style="13" customWidth="1"/>
    <col min="14087" max="14336" width="9.140625" style="13"/>
    <col min="14337" max="14337" width="20.7109375" style="13" customWidth="1"/>
    <col min="14338" max="14338" width="25.7109375" style="13" customWidth="1"/>
    <col min="14339" max="14342" width="20.7109375" style="13" customWidth="1"/>
    <col min="14343" max="14592" width="9.140625" style="13"/>
    <col min="14593" max="14593" width="20.7109375" style="13" customWidth="1"/>
    <col min="14594" max="14594" width="25.7109375" style="13" customWidth="1"/>
    <col min="14595" max="14598" width="20.7109375" style="13" customWidth="1"/>
    <col min="14599" max="14848" width="9.140625" style="13"/>
    <col min="14849" max="14849" width="20.7109375" style="13" customWidth="1"/>
    <col min="14850" max="14850" width="25.7109375" style="13" customWidth="1"/>
    <col min="14851" max="14854" width="20.7109375" style="13" customWidth="1"/>
    <col min="14855" max="15104" width="9.140625" style="13"/>
    <col min="15105" max="15105" width="20.7109375" style="13" customWidth="1"/>
    <col min="15106" max="15106" width="25.7109375" style="13" customWidth="1"/>
    <col min="15107" max="15110" width="20.7109375" style="13" customWidth="1"/>
    <col min="15111" max="15360" width="9.140625" style="13"/>
    <col min="15361" max="15361" width="20.7109375" style="13" customWidth="1"/>
    <col min="15362" max="15362" width="25.7109375" style="13" customWidth="1"/>
    <col min="15363" max="15366" width="20.7109375" style="13" customWidth="1"/>
    <col min="15367" max="15616" width="9.140625" style="13"/>
    <col min="15617" max="15617" width="20.7109375" style="13" customWidth="1"/>
    <col min="15618" max="15618" width="25.7109375" style="13" customWidth="1"/>
    <col min="15619" max="15622" width="20.7109375" style="13" customWidth="1"/>
    <col min="15623" max="15872" width="9.140625" style="13"/>
    <col min="15873" max="15873" width="20.7109375" style="13" customWidth="1"/>
    <col min="15874" max="15874" width="25.7109375" style="13" customWidth="1"/>
    <col min="15875" max="15878" width="20.7109375" style="13" customWidth="1"/>
    <col min="15879" max="16128" width="9.140625" style="13"/>
    <col min="16129" max="16129" width="20.7109375" style="13" customWidth="1"/>
    <col min="16130" max="16130" width="25.7109375" style="13" customWidth="1"/>
    <col min="16131" max="16134" width="20.7109375" style="13" customWidth="1"/>
    <col min="16135" max="16384" width="9.140625" style="13"/>
  </cols>
  <sheetData>
    <row r="1" spans="1:12" ht="15">
      <c r="A1" s="168" t="s">
        <v>864</v>
      </c>
      <c r="B1" s="168"/>
      <c r="C1" s="168"/>
      <c r="D1" s="168"/>
      <c r="E1" s="168"/>
      <c r="F1" s="168"/>
      <c r="G1" s="139"/>
      <c r="H1" s="2"/>
      <c r="I1" s="2"/>
      <c r="J1" s="2"/>
      <c r="K1" s="2"/>
      <c r="L1" s="2"/>
    </row>
    <row r="2" spans="1:12" ht="15">
      <c r="A2" s="168" t="s">
        <v>920</v>
      </c>
      <c r="B2" s="168"/>
      <c r="C2" s="168"/>
      <c r="D2" s="168"/>
      <c r="E2" s="168"/>
      <c r="F2" s="168"/>
      <c r="G2" s="139"/>
      <c r="H2" s="2"/>
      <c r="I2" s="2"/>
      <c r="J2" s="2"/>
      <c r="K2" s="2"/>
      <c r="L2" s="2"/>
    </row>
    <row r="3" spans="1:12" ht="15">
      <c r="A3" s="168" t="s">
        <v>953</v>
      </c>
      <c r="B3" s="168"/>
      <c r="C3" s="168"/>
      <c r="D3" s="168"/>
      <c r="E3" s="168"/>
      <c r="F3" s="168"/>
      <c r="G3" s="139"/>
      <c r="H3" s="2"/>
      <c r="I3" s="2"/>
      <c r="J3" s="2"/>
      <c r="K3" s="2"/>
      <c r="L3" s="2"/>
    </row>
    <row r="4" spans="1:12" ht="15">
      <c r="A4" s="139"/>
      <c r="B4" s="139"/>
      <c r="C4" s="139"/>
      <c r="D4" s="42"/>
      <c r="E4" s="42"/>
      <c r="F4" s="42"/>
      <c r="G4" s="139"/>
      <c r="H4" s="2"/>
      <c r="I4" s="2"/>
      <c r="J4" s="2"/>
      <c r="K4" s="2"/>
      <c r="L4" s="2"/>
    </row>
    <row r="5" spans="1:12" ht="60" customHeight="1">
      <c r="A5" s="169" t="s">
        <v>921</v>
      </c>
      <c r="B5" s="169"/>
      <c r="C5" s="169"/>
      <c r="D5" s="169"/>
      <c r="E5" s="169"/>
      <c r="F5" s="169"/>
      <c r="G5" s="139"/>
      <c r="H5" s="2"/>
      <c r="I5" s="2"/>
      <c r="J5" s="2"/>
      <c r="K5" s="2"/>
      <c r="L5" s="2"/>
    </row>
    <row r="6" spans="1:12" ht="15">
      <c r="A6" s="18"/>
      <c r="C6" s="15"/>
      <c r="D6" s="34"/>
      <c r="E6" s="34"/>
      <c r="H6" s="2"/>
      <c r="I6" s="2"/>
      <c r="J6" s="2"/>
      <c r="K6" s="2"/>
      <c r="L6" s="2"/>
    </row>
    <row r="7" spans="1:12" ht="30" customHeight="1">
      <c r="A7" s="19" t="s">
        <v>857</v>
      </c>
      <c r="B7" s="20" t="s">
        <v>238</v>
      </c>
      <c r="C7" s="38" t="s">
        <v>248</v>
      </c>
      <c r="D7" s="39" t="s">
        <v>147</v>
      </c>
      <c r="E7" s="39" t="s">
        <v>148</v>
      </c>
      <c r="F7" s="39" t="s">
        <v>249</v>
      </c>
      <c r="G7" s="4"/>
      <c r="H7" s="2"/>
      <c r="I7" s="2"/>
      <c r="J7" s="2"/>
      <c r="K7" s="2"/>
      <c r="L7" s="2"/>
    </row>
    <row r="8" spans="1:12">
      <c r="A8" s="148" t="s">
        <v>24</v>
      </c>
      <c r="B8" s="148" t="s">
        <v>240</v>
      </c>
      <c r="C8" s="152" t="s">
        <v>234</v>
      </c>
      <c r="D8" s="153" t="s">
        <v>234</v>
      </c>
      <c r="E8" s="153" t="s">
        <v>234</v>
      </c>
      <c r="F8" s="154" t="s">
        <v>234</v>
      </c>
    </row>
    <row r="9" spans="1:12">
      <c r="A9" s="148" t="s">
        <v>24</v>
      </c>
      <c r="B9" s="148" t="s">
        <v>241</v>
      </c>
      <c r="C9" s="152" t="s">
        <v>234</v>
      </c>
      <c r="D9" s="153" t="s">
        <v>234</v>
      </c>
      <c r="E9" s="153" t="s">
        <v>234</v>
      </c>
      <c r="F9" s="154" t="s">
        <v>234</v>
      </c>
    </row>
    <row r="10" spans="1:12">
      <c r="A10" s="148" t="s">
        <v>24</v>
      </c>
      <c r="B10" s="148" t="s">
        <v>835</v>
      </c>
      <c r="C10" s="152">
        <v>93</v>
      </c>
      <c r="D10" s="153">
        <v>8063962</v>
      </c>
      <c r="E10" s="153">
        <v>483837.72</v>
      </c>
      <c r="F10" s="154">
        <v>2.0231831832259685E-4</v>
      </c>
    </row>
    <row r="11" spans="1:12">
      <c r="A11" s="148" t="s">
        <v>24</v>
      </c>
      <c r="B11" s="148" t="s">
        <v>242</v>
      </c>
      <c r="C11" s="152">
        <v>56</v>
      </c>
      <c r="D11" s="153">
        <v>14425857</v>
      </c>
      <c r="E11" s="153">
        <v>865551.42</v>
      </c>
      <c r="F11" s="154">
        <v>3.6193314509694644E-4</v>
      </c>
    </row>
    <row r="12" spans="1:12">
      <c r="A12" s="148" t="s">
        <v>24</v>
      </c>
      <c r="B12" s="148" t="s">
        <v>243</v>
      </c>
      <c r="C12" s="152" t="s">
        <v>234</v>
      </c>
      <c r="D12" s="153" t="s">
        <v>234</v>
      </c>
      <c r="E12" s="153" t="s">
        <v>234</v>
      </c>
      <c r="F12" s="154" t="s">
        <v>234</v>
      </c>
    </row>
    <row r="13" spans="1:12">
      <c r="A13" s="148" t="s">
        <v>24</v>
      </c>
      <c r="B13" s="148" t="s">
        <v>244</v>
      </c>
      <c r="C13" s="152" t="s">
        <v>234</v>
      </c>
      <c r="D13" s="153" t="s">
        <v>234</v>
      </c>
      <c r="E13" s="153" t="s">
        <v>234</v>
      </c>
      <c r="F13" s="154" t="s">
        <v>234</v>
      </c>
    </row>
    <row r="14" spans="1:12">
      <c r="A14" s="148" t="s">
        <v>24</v>
      </c>
      <c r="B14" s="148" t="s">
        <v>245</v>
      </c>
      <c r="C14" s="152">
        <v>198</v>
      </c>
      <c r="D14" s="153">
        <v>9290573</v>
      </c>
      <c r="E14" s="153">
        <v>557434.38</v>
      </c>
      <c r="F14" s="154">
        <v>2.3309300138236314E-4</v>
      </c>
    </row>
    <row r="15" spans="1:12">
      <c r="A15" s="148" t="s">
        <v>24</v>
      </c>
      <c r="B15" s="148" t="s">
        <v>246</v>
      </c>
      <c r="C15" s="152">
        <v>46</v>
      </c>
      <c r="D15" s="153">
        <v>8224288</v>
      </c>
      <c r="E15" s="153">
        <v>493457.28</v>
      </c>
      <c r="F15" s="154">
        <v>2.0634076866442498E-4</v>
      </c>
    </row>
    <row r="16" spans="1:12">
      <c r="A16" s="148" t="s">
        <v>24</v>
      </c>
      <c r="B16" s="148" t="s">
        <v>250</v>
      </c>
      <c r="C16" s="152">
        <v>418</v>
      </c>
      <c r="D16" s="153">
        <v>13794139</v>
      </c>
      <c r="E16" s="153">
        <v>800454.38</v>
      </c>
      <c r="F16" s="154">
        <v>3.3471260582072212E-4</v>
      </c>
    </row>
    <row r="17" spans="1:6">
      <c r="A17" s="148" t="s">
        <v>24</v>
      </c>
      <c r="B17" s="148" t="s">
        <v>859</v>
      </c>
      <c r="C17" s="152">
        <v>174</v>
      </c>
      <c r="D17" s="153">
        <v>3329951</v>
      </c>
      <c r="E17" s="153">
        <v>199797.06</v>
      </c>
      <c r="F17" s="154">
        <v>8.3545791314077348E-5</v>
      </c>
    </row>
    <row r="18" spans="1:6">
      <c r="A18" s="148" t="s">
        <v>24</v>
      </c>
      <c r="B18" s="148" t="s">
        <v>836</v>
      </c>
      <c r="C18" s="152">
        <v>52</v>
      </c>
      <c r="D18" s="153">
        <v>6342221</v>
      </c>
      <c r="E18" s="153">
        <v>380533.26</v>
      </c>
      <c r="F18" s="154">
        <v>1.591212219440343E-4</v>
      </c>
    </row>
    <row r="19" spans="1:6">
      <c r="A19" s="148" t="s">
        <v>24</v>
      </c>
      <c r="B19" s="148" t="s">
        <v>251</v>
      </c>
      <c r="C19" s="152">
        <v>63</v>
      </c>
      <c r="D19" s="153">
        <v>8352416</v>
      </c>
      <c r="E19" s="153">
        <v>500233.64</v>
      </c>
      <c r="F19" s="154">
        <v>2.0917432566686063E-4</v>
      </c>
    </row>
    <row r="20" spans="1:6">
      <c r="A20" s="148" t="s">
        <v>24</v>
      </c>
      <c r="B20" s="148" t="s">
        <v>929</v>
      </c>
      <c r="C20" s="152">
        <v>1131</v>
      </c>
      <c r="D20" s="153">
        <v>75117853</v>
      </c>
      <c r="E20" s="153">
        <v>4478965.9000000004</v>
      </c>
      <c r="F20" s="154">
        <v>1.872894177643398E-3</v>
      </c>
    </row>
    <row r="21" spans="1:6">
      <c r="A21" s="148" t="s">
        <v>150</v>
      </c>
      <c r="B21" s="148" t="s">
        <v>240</v>
      </c>
      <c r="C21" s="152" t="s">
        <v>234</v>
      </c>
      <c r="D21" s="153" t="s">
        <v>234</v>
      </c>
      <c r="E21" s="153" t="s">
        <v>234</v>
      </c>
      <c r="F21" s="154" t="s">
        <v>234</v>
      </c>
    </row>
    <row r="22" spans="1:6">
      <c r="A22" s="148" t="s">
        <v>150</v>
      </c>
      <c r="B22" s="148" t="s">
        <v>241</v>
      </c>
      <c r="C22" s="152" t="s">
        <v>234</v>
      </c>
      <c r="D22" s="153" t="s">
        <v>234</v>
      </c>
      <c r="E22" s="153" t="s">
        <v>234</v>
      </c>
      <c r="F22" s="154" t="s">
        <v>234</v>
      </c>
    </row>
    <row r="23" spans="1:6">
      <c r="A23" s="148" t="s">
        <v>150</v>
      </c>
      <c r="B23" s="148" t="s">
        <v>835</v>
      </c>
      <c r="C23" s="152">
        <v>58</v>
      </c>
      <c r="D23" s="153">
        <v>2464844</v>
      </c>
      <c r="E23" s="153">
        <v>147890.64000000001</v>
      </c>
      <c r="F23" s="154">
        <v>6.1840952748480591E-5</v>
      </c>
    </row>
    <row r="24" spans="1:6">
      <c r="A24" s="148" t="s">
        <v>150</v>
      </c>
      <c r="B24" s="148" t="s">
        <v>242</v>
      </c>
      <c r="C24" s="152" t="s">
        <v>234</v>
      </c>
      <c r="D24" s="153" t="s">
        <v>234</v>
      </c>
      <c r="E24" s="153" t="s">
        <v>234</v>
      </c>
      <c r="F24" s="154" t="s">
        <v>234</v>
      </c>
    </row>
    <row r="25" spans="1:6">
      <c r="A25" s="148" t="s">
        <v>150</v>
      </c>
      <c r="B25" s="148" t="s">
        <v>243</v>
      </c>
      <c r="C25" s="152" t="s">
        <v>234</v>
      </c>
      <c r="D25" s="153" t="s">
        <v>234</v>
      </c>
      <c r="E25" s="153" t="s">
        <v>234</v>
      </c>
      <c r="F25" s="154" t="s">
        <v>234</v>
      </c>
    </row>
    <row r="26" spans="1:6">
      <c r="A26" s="148" t="s">
        <v>150</v>
      </c>
      <c r="B26" s="148" t="s">
        <v>244</v>
      </c>
      <c r="C26" s="152" t="s">
        <v>234</v>
      </c>
      <c r="D26" s="153" t="s">
        <v>234</v>
      </c>
      <c r="E26" s="153" t="s">
        <v>234</v>
      </c>
      <c r="F26" s="154" t="s">
        <v>234</v>
      </c>
    </row>
    <row r="27" spans="1:6">
      <c r="A27" s="148" t="s">
        <v>150</v>
      </c>
      <c r="B27" s="148" t="s">
        <v>245</v>
      </c>
      <c r="C27" s="152">
        <v>111</v>
      </c>
      <c r="D27" s="153">
        <v>3127282</v>
      </c>
      <c r="E27" s="153">
        <v>187636.92</v>
      </c>
      <c r="F27" s="154">
        <v>7.8460989171393346E-5</v>
      </c>
    </row>
    <row r="28" spans="1:6">
      <c r="A28" s="148" t="s">
        <v>150</v>
      </c>
      <c r="B28" s="148" t="s">
        <v>246</v>
      </c>
      <c r="C28" s="152" t="s">
        <v>234</v>
      </c>
      <c r="D28" s="153" t="s">
        <v>234</v>
      </c>
      <c r="E28" s="153" t="s">
        <v>234</v>
      </c>
      <c r="F28" s="154" t="s">
        <v>234</v>
      </c>
    </row>
    <row r="29" spans="1:6">
      <c r="A29" s="148" t="s">
        <v>150</v>
      </c>
      <c r="B29" s="148" t="s">
        <v>250</v>
      </c>
      <c r="C29" s="152">
        <v>236</v>
      </c>
      <c r="D29" s="153">
        <v>6032039</v>
      </c>
      <c r="E29" s="153">
        <v>358803.76</v>
      </c>
      <c r="F29" s="154">
        <v>1.5003496075300754E-4</v>
      </c>
    </row>
    <row r="30" spans="1:6">
      <c r="A30" s="148" t="s">
        <v>150</v>
      </c>
      <c r="B30" s="148" t="s">
        <v>859</v>
      </c>
      <c r="C30" s="152">
        <v>91</v>
      </c>
      <c r="D30" s="153">
        <v>364149</v>
      </c>
      <c r="E30" s="153">
        <v>21848.94</v>
      </c>
      <c r="F30" s="154">
        <v>9.1362054160046054E-6</v>
      </c>
    </row>
    <row r="31" spans="1:6">
      <c r="A31" s="148" t="s">
        <v>150</v>
      </c>
      <c r="B31" s="148" t="s">
        <v>836</v>
      </c>
      <c r="C31" s="152">
        <v>40</v>
      </c>
      <c r="D31" s="153">
        <v>9828893</v>
      </c>
      <c r="E31" s="153">
        <v>589733.57999999996</v>
      </c>
      <c r="F31" s="154">
        <v>2.4659901705051981E-4</v>
      </c>
    </row>
    <row r="32" spans="1:6">
      <c r="A32" s="148" t="s">
        <v>150</v>
      </c>
      <c r="B32" s="148" t="s">
        <v>251</v>
      </c>
      <c r="C32" s="152">
        <v>49</v>
      </c>
      <c r="D32" s="153">
        <v>5713239</v>
      </c>
      <c r="E32" s="153">
        <v>342794.34</v>
      </c>
      <c r="F32" s="154">
        <v>1.4334056964245058E-4</v>
      </c>
    </row>
    <row r="33" spans="1:6">
      <c r="A33" s="148" t="s">
        <v>150</v>
      </c>
      <c r="B33" s="148" t="s">
        <v>929</v>
      </c>
      <c r="C33" s="152">
        <v>641</v>
      </c>
      <c r="D33" s="153">
        <v>32979316</v>
      </c>
      <c r="E33" s="153">
        <v>1975640.38</v>
      </c>
      <c r="F33" s="154">
        <v>8.2612045892539385E-4</v>
      </c>
    </row>
    <row r="34" spans="1:6">
      <c r="A34" s="148" t="s">
        <v>152</v>
      </c>
      <c r="B34" s="148" t="s">
        <v>240</v>
      </c>
      <c r="C34" s="152">
        <v>18</v>
      </c>
      <c r="D34" s="153">
        <v>332412</v>
      </c>
      <c r="E34" s="153">
        <v>19944.72</v>
      </c>
      <c r="F34" s="154">
        <v>8.3399496215695313E-6</v>
      </c>
    </row>
    <row r="35" spans="1:6">
      <c r="A35" s="148" t="s">
        <v>152</v>
      </c>
      <c r="B35" s="148" t="s">
        <v>241</v>
      </c>
      <c r="C35" s="152">
        <v>50</v>
      </c>
      <c r="D35" s="153">
        <v>6372216</v>
      </c>
      <c r="E35" s="153">
        <v>382332.96</v>
      </c>
      <c r="F35" s="154">
        <v>1.5987377236008118E-4</v>
      </c>
    </row>
    <row r="36" spans="1:6">
      <c r="A36" s="148" t="s">
        <v>152</v>
      </c>
      <c r="B36" s="148" t="s">
        <v>835</v>
      </c>
      <c r="C36" s="152">
        <v>150</v>
      </c>
      <c r="D36" s="153">
        <v>9189641</v>
      </c>
      <c r="E36" s="153">
        <v>551347.31000000006</v>
      </c>
      <c r="F36" s="154">
        <v>2.3054767323822439E-4</v>
      </c>
    </row>
    <row r="37" spans="1:6">
      <c r="A37" s="148" t="s">
        <v>152</v>
      </c>
      <c r="B37" s="148" t="s">
        <v>242</v>
      </c>
      <c r="C37" s="152">
        <v>85</v>
      </c>
      <c r="D37" s="153">
        <v>16564836</v>
      </c>
      <c r="E37" s="153">
        <v>993890.16</v>
      </c>
      <c r="F37" s="154">
        <v>4.155984071861465E-4</v>
      </c>
    </row>
    <row r="38" spans="1:6">
      <c r="A38" s="148" t="s">
        <v>152</v>
      </c>
      <c r="B38" s="148" t="s">
        <v>243</v>
      </c>
      <c r="C38" s="152">
        <v>17</v>
      </c>
      <c r="D38" s="153">
        <v>4221785</v>
      </c>
      <c r="E38" s="153">
        <v>253307.1</v>
      </c>
      <c r="F38" s="154">
        <v>1.0592118880515119E-4</v>
      </c>
    </row>
    <row r="39" spans="1:6">
      <c r="A39" s="148" t="s">
        <v>152</v>
      </c>
      <c r="B39" s="148" t="s">
        <v>244</v>
      </c>
      <c r="C39" s="152">
        <v>24</v>
      </c>
      <c r="D39" s="153">
        <v>3907219</v>
      </c>
      <c r="E39" s="153">
        <v>234433.14</v>
      </c>
      <c r="F39" s="154">
        <v>9.8028980964704287E-5</v>
      </c>
    </row>
    <row r="40" spans="1:6">
      <c r="A40" s="148" t="s">
        <v>152</v>
      </c>
      <c r="B40" s="148" t="s">
        <v>245</v>
      </c>
      <c r="C40" s="152">
        <v>308</v>
      </c>
      <c r="D40" s="153">
        <v>6631058</v>
      </c>
      <c r="E40" s="153">
        <v>397863.48</v>
      </c>
      <c r="F40" s="154">
        <v>1.6636790987601411E-4</v>
      </c>
    </row>
    <row r="41" spans="1:6">
      <c r="A41" s="148" t="s">
        <v>152</v>
      </c>
      <c r="B41" s="148" t="s">
        <v>246</v>
      </c>
      <c r="C41" s="152">
        <v>50</v>
      </c>
      <c r="D41" s="153">
        <v>6115297</v>
      </c>
      <c r="E41" s="153">
        <v>366917.82</v>
      </c>
      <c r="F41" s="154">
        <v>1.5342788136690397E-4</v>
      </c>
    </row>
    <row r="42" spans="1:6">
      <c r="A42" s="148" t="s">
        <v>152</v>
      </c>
      <c r="B42" s="148" t="s">
        <v>250</v>
      </c>
      <c r="C42" s="152">
        <v>902</v>
      </c>
      <c r="D42" s="153">
        <v>18690515</v>
      </c>
      <c r="E42" s="153">
        <v>1110663.72</v>
      </c>
      <c r="F42" s="154">
        <v>4.6442765159425685E-4</v>
      </c>
    </row>
    <row r="43" spans="1:6">
      <c r="A43" s="148" t="s">
        <v>152</v>
      </c>
      <c r="B43" s="148" t="s">
        <v>859</v>
      </c>
      <c r="C43" s="152">
        <v>325</v>
      </c>
      <c r="D43" s="153">
        <v>7897691</v>
      </c>
      <c r="E43" s="153">
        <v>473861.46</v>
      </c>
      <c r="F43" s="154">
        <v>1.9814671271411107E-4</v>
      </c>
    </row>
    <row r="44" spans="1:6">
      <c r="A44" s="148" t="s">
        <v>152</v>
      </c>
      <c r="B44" s="148" t="s">
        <v>836</v>
      </c>
      <c r="C44" s="152">
        <v>54</v>
      </c>
      <c r="D44" s="153">
        <v>4391350</v>
      </c>
      <c r="E44" s="153">
        <v>263481</v>
      </c>
      <c r="F44" s="154">
        <v>1.1017543822328723E-4</v>
      </c>
    </row>
    <row r="45" spans="1:6">
      <c r="A45" s="148" t="s">
        <v>152</v>
      </c>
      <c r="B45" s="148" t="s">
        <v>251</v>
      </c>
      <c r="C45" s="152">
        <v>109</v>
      </c>
      <c r="D45" s="153">
        <v>23741311</v>
      </c>
      <c r="E45" s="153">
        <v>1365575.84</v>
      </c>
      <c r="F45" s="154">
        <v>5.7101998473944448E-4</v>
      </c>
    </row>
    <row r="46" spans="1:6">
      <c r="A46" s="148" t="s">
        <v>152</v>
      </c>
      <c r="B46" s="148" t="s">
        <v>929</v>
      </c>
      <c r="C46" s="152">
        <v>2092</v>
      </c>
      <c r="D46" s="153">
        <v>108055331</v>
      </c>
      <c r="E46" s="153">
        <v>6413618.71</v>
      </c>
      <c r="F46" s="154">
        <v>2.681875550689895E-3</v>
      </c>
    </row>
    <row r="47" spans="1:6">
      <c r="A47" s="148" t="s">
        <v>153</v>
      </c>
      <c r="B47" s="148" t="s">
        <v>240</v>
      </c>
      <c r="C47" s="152">
        <v>29</v>
      </c>
      <c r="D47" s="153">
        <v>940426</v>
      </c>
      <c r="E47" s="153">
        <v>56425.56</v>
      </c>
      <c r="F47" s="154">
        <v>2.3594531673989348E-5</v>
      </c>
    </row>
    <row r="48" spans="1:6">
      <c r="A48" s="148" t="s">
        <v>153</v>
      </c>
      <c r="B48" s="148" t="s">
        <v>241</v>
      </c>
      <c r="C48" s="152">
        <v>30</v>
      </c>
      <c r="D48" s="153">
        <v>12273150</v>
      </c>
      <c r="E48" s="153">
        <v>736389</v>
      </c>
      <c r="F48" s="154">
        <v>3.0792345853328424E-4</v>
      </c>
    </row>
    <row r="49" spans="1:6">
      <c r="A49" s="148" t="s">
        <v>153</v>
      </c>
      <c r="B49" s="148" t="s">
        <v>835</v>
      </c>
      <c r="C49" s="152">
        <v>114</v>
      </c>
      <c r="D49" s="153">
        <v>10427477</v>
      </c>
      <c r="E49" s="153">
        <v>625648.62</v>
      </c>
      <c r="F49" s="154">
        <v>2.6161700799031014E-4</v>
      </c>
    </row>
    <row r="50" spans="1:6">
      <c r="A50" s="148" t="s">
        <v>153</v>
      </c>
      <c r="B50" s="148" t="s">
        <v>242</v>
      </c>
      <c r="C50" s="152">
        <v>75</v>
      </c>
      <c r="D50" s="153">
        <v>13664498</v>
      </c>
      <c r="E50" s="153">
        <v>819869.88</v>
      </c>
      <c r="F50" s="154">
        <v>3.428312603757915E-4</v>
      </c>
    </row>
    <row r="51" spans="1:6">
      <c r="A51" s="148" t="s">
        <v>153</v>
      </c>
      <c r="B51" s="148" t="s">
        <v>243</v>
      </c>
      <c r="C51" s="152">
        <v>20</v>
      </c>
      <c r="D51" s="153">
        <v>27410263</v>
      </c>
      <c r="E51" s="153">
        <v>1644615.78</v>
      </c>
      <c r="F51" s="154">
        <v>6.8770144439421954E-4</v>
      </c>
    </row>
    <row r="52" spans="1:6">
      <c r="A52" s="148" t="s">
        <v>153</v>
      </c>
      <c r="B52" s="148" t="s">
        <v>244</v>
      </c>
      <c r="C52" s="152">
        <v>34</v>
      </c>
      <c r="D52" s="153">
        <v>2017339</v>
      </c>
      <c r="E52" s="153">
        <v>121040.34</v>
      </c>
      <c r="F52" s="154">
        <v>5.0613412360647193E-5</v>
      </c>
    </row>
    <row r="53" spans="1:6">
      <c r="A53" s="148" t="s">
        <v>153</v>
      </c>
      <c r="B53" s="148" t="s">
        <v>245</v>
      </c>
      <c r="C53" s="152">
        <v>250</v>
      </c>
      <c r="D53" s="153">
        <v>7578656</v>
      </c>
      <c r="E53" s="153">
        <v>454719.36</v>
      </c>
      <c r="F53" s="154">
        <v>1.9014238125941797E-4</v>
      </c>
    </row>
    <row r="54" spans="1:6">
      <c r="A54" s="148" t="s">
        <v>153</v>
      </c>
      <c r="B54" s="148" t="s">
        <v>246</v>
      </c>
      <c r="C54" s="152">
        <v>62</v>
      </c>
      <c r="D54" s="153">
        <v>4091708</v>
      </c>
      <c r="E54" s="153">
        <v>245502.48</v>
      </c>
      <c r="F54" s="154">
        <v>1.026576615350018E-4</v>
      </c>
    </row>
    <row r="55" spans="1:6">
      <c r="A55" s="148" t="s">
        <v>153</v>
      </c>
      <c r="B55" s="148" t="s">
        <v>250</v>
      </c>
      <c r="C55" s="152">
        <v>686</v>
      </c>
      <c r="D55" s="153">
        <v>16636210</v>
      </c>
      <c r="E55" s="153">
        <v>956350.38</v>
      </c>
      <c r="F55" s="154">
        <v>3.9990102592409802E-4</v>
      </c>
    </row>
    <row r="56" spans="1:6">
      <c r="A56" s="148" t="s">
        <v>153</v>
      </c>
      <c r="B56" s="148" t="s">
        <v>859</v>
      </c>
      <c r="C56" s="152">
        <v>239</v>
      </c>
      <c r="D56" s="153">
        <v>7002296</v>
      </c>
      <c r="E56" s="153">
        <v>420137.76</v>
      </c>
      <c r="F56" s="154">
        <v>1.7568197259821498E-4</v>
      </c>
    </row>
    <row r="57" spans="1:6">
      <c r="A57" s="148" t="s">
        <v>153</v>
      </c>
      <c r="B57" s="148" t="s">
        <v>836</v>
      </c>
      <c r="C57" s="152">
        <v>69</v>
      </c>
      <c r="D57" s="153">
        <v>13575780</v>
      </c>
      <c r="E57" s="153">
        <v>814546.8</v>
      </c>
      <c r="F57" s="154">
        <v>3.4060539713822368E-4</v>
      </c>
    </row>
    <row r="58" spans="1:6">
      <c r="A58" s="148" t="s">
        <v>153</v>
      </c>
      <c r="B58" s="148" t="s">
        <v>251</v>
      </c>
      <c r="C58" s="152">
        <v>60</v>
      </c>
      <c r="D58" s="153">
        <v>6806187</v>
      </c>
      <c r="E58" s="153">
        <v>408371.22</v>
      </c>
      <c r="F58" s="154">
        <v>1.7076175557736019E-4</v>
      </c>
    </row>
    <row r="59" spans="1:6">
      <c r="A59" s="148" t="s">
        <v>153</v>
      </c>
      <c r="B59" s="148" t="s">
        <v>929</v>
      </c>
      <c r="C59" s="152">
        <v>1668</v>
      </c>
      <c r="D59" s="153">
        <v>122423990</v>
      </c>
      <c r="E59" s="153">
        <v>7303617.1799999997</v>
      </c>
      <c r="F59" s="154">
        <v>3.0540313093605585E-3</v>
      </c>
    </row>
    <row r="60" spans="1:6">
      <c r="A60" s="148" t="s">
        <v>155</v>
      </c>
      <c r="B60" s="148" t="s">
        <v>240</v>
      </c>
      <c r="C60" s="152" t="s">
        <v>234</v>
      </c>
      <c r="D60" s="153" t="s">
        <v>234</v>
      </c>
      <c r="E60" s="153" t="s">
        <v>234</v>
      </c>
      <c r="F60" s="154" t="s">
        <v>234</v>
      </c>
    </row>
    <row r="61" spans="1:6">
      <c r="A61" s="148" t="s">
        <v>155</v>
      </c>
      <c r="B61" s="148" t="s">
        <v>241</v>
      </c>
      <c r="C61" s="152">
        <v>19</v>
      </c>
      <c r="D61" s="153">
        <v>1046735</v>
      </c>
      <c r="E61" s="153">
        <v>62804.1</v>
      </c>
      <c r="F61" s="154">
        <v>2.6261738947852609E-5</v>
      </c>
    </row>
    <row r="62" spans="1:6">
      <c r="A62" s="148" t="s">
        <v>155</v>
      </c>
      <c r="B62" s="148" t="s">
        <v>835</v>
      </c>
      <c r="C62" s="152">
        <v>53</v>
      </c>
      <c r="D62" s="153">
        <v>2144522</v>
      </c>
      <c r="E62" s="153">
        <v>128671.32</v>
      </c>
      <c r="F62" s="154">
        <v>5.3804331499306685E-5</v>
      </c>
    </row>
    <row r="63" spans="1:6">
      <c r="A63" s="148" t="s">
        <v>155</v>
      </c>
      <c r="B63" s="148" t="s">
        <v>242</v>
      </c>
      <c r="C63" s="152">
        <v>23</v>
      </c>
      <c r="D63" s="153">
        <v>5571625</v>
      </c>
      <c r="E63" s="153">
        <v>334297.5</v>
      </c>
      <c r="F63" s="154">
        <v>1.397875883249622E-4</v>
      </c>
    </row>
    <row r="64" spans="1:6">
      <c r="A64" s="148" t="s">
        <v>155</v>
      </c>
      <c r="B64" s="148" t="s">
        <v>243</v>
      </c>
      <c r="C64" s="152" t="s">
        <v>234</v>
      </c>
      <c r="D64" s="153" t="s">
        <v>234</v>
      </c>
      <c r="E64" s="153" t="s">
        <v>234</v>
      </c>
      <c r="F64" s="154" t="s">
        <v>234</v>
      </c>
    </row>
    <row r="65" spans="1:6">
      <c r="A65" s="148" t="s">
        <v>155</v>
      </c>
      <c r="B65" s="148" t="s">
        <v>244</v>
      </c>
      <c r="C65" s="152" t="s">
        <v>234</v>
      </c>
      <c r="D65" s="153" t="s">
        <v>234</v>
      </c>
      <c r="E65" s="153" t="s">
        <v>234</v>
      </c>
      <c r="F65" s="154" t="s">
        <v>234</v>
      </c>
    </row>
    <row r="66" spans="1:6">
      <c r="A66" s="148" t="s">
        <v>155</v>
      </c>
      <c r="B66" s="148" t="s">
        <v>245</v>
      </c>
      <c r="C66" s="152">
        <v>107</v>
      </c>
      <c r="D66" s="153">
        <v>7095239</v>
      </c>
      <c r="E66" s="153">
        <v>425714.34</v>
      </c>
      <c r="F66" s="154">
        <v>1.780138376863512E-4</v>
      </c>
    </row>
    <row r="67" spans="1:6">
      <c r="A67" s="148" t="s">
        <v>155</v>
      </c>
      <c r="B67" s="148" t="s">
        <v>246</v>
      </c>
      <c r="C67" s="152">
        <v>32</v>
      </c>
      <c r="D67" s="153">
        <v>1735570</v>
      </c>
      <c r="E67" s="153">
        <v>104134.2</v>
      </c>
      <c r="F67" s="154">
        <v>4.354405486176019E-5</v>
      </c>
    </row>
    <row r="68" spans="1:6">
      <c r="A68" s="148" t="s">
        <v>155</v>
      </c>
      <c r="B68" s="148" t="s">
        <v>250</v>
      </c>
      <c r="C68" s="152">
        <v>301</v>
      </c>
      <c r="D68" s="153">
        <v>8138039</v>
      </c>
      <c r="E68" s="153">
        <v>484870.05</v>
      </c>
      <c r="F68" s="154">
        <v>2.0274999047406527E-4</v>
      </c>
    </row>
    <row r="69" spans="1:6">
      <c r="A69" s="148" t="s">
        <v>155</v>
      </c>
      <c r="B69" s="148" t="s">
        <v>859</v>
      </c>
      <c r="C69" s="152">
        <v>127</v>
      </c>
      <c r="D69" s="153">
        <v>963834</v>
      </c>
      <c r="E69" s="153">
        <v>57830.04</v>
      </c>
      <c r="F69" s="154">
        <v>2.4181819559931189E-5</v>
      </c>
    </row>
    <row r="70" spans="1:6">
      <c r="A70" s="148" t="s">
        <v>155</v>
      </c>
      <c r="B70" s="148" t="s">
        <v>836</v>
      </c>
      <c r="C70" s="152">
        <v>79</v>
      </c>
      <c r="D70" s="153">
        <v>3806437</v>
      </c>
      <c r="E70" s="153">
        <v>228386.22</v>
      </c>
      <c r="F70" s="154">
        <v>9.5500441673821218E-5</v>
      </c>
    </row>
    <row r="71" spans="1:6">
      <c r="A71" s="148" t="s">
        <v>155</v>
      </c>
      <c r="B71" s="148" t="s">
        <v>251</v>
      </c>
      <c r="C71" s="152">
        <v>68</v>
      </c>
      <c r="D71" s="153">
        <v>5571264</v>
      </c>
      <c r="E71" s="153">
        <v>334275.84000000003</v>
      </c>
      <c r="F71" s="154">
        <v>1.3977853112542252E-4</v>
      </c>
    </row>
    <row r="72" spans="1:6">
      <c r="A72" s="148" t="s">
        <v>155</v>
      </c>
      <c r="B72" s="148" t="s">
        <v>929</v>
      </c>
      <c r="C72" s="152">
        <v>837</v>
      </c>
      <c r="D72" s="153">
        <v>38787470</v>
      </c>
      <c r="E72" s="153">
        <v>2323835.91</v>
      </c>
      <c r="F72" s="154">
        <v>9.717195537562917E-4</v>
      </c>
    </row>
    <row r="73" spans="1:6">
      <c r="A73" s="148" t="s">
        <v>157</v>
      </c>
      <c r="B73" s="148" t="s">
        <v>240</v>
      </c>
      <c r="C73" s="152">
        <v>33</v>
      </c>
      <c r="D73" s="153">
        <v>1660819</v>
      </c>
      <c r="E73" s="153">
        <v>99649.14</v>
      </c>
      <c r="F73" s="154">
        <v>4.166861241635526E-5</v>
      </c>
    </row>
    <row r="74" spans="1:6">
      <c r="A74" s="148" t="s">
        <v>157</v>
      </c>
      <c r="B74" s="148" t="s">
        <v>241</v>
      </c>
      <c r="C74" s="152">
        <v>38</v>
      </c>
      <c r="D74" s="153">
        <v>7702733</v>
      </c>
      <c r="E74" s="153">
        <v>462163.98</v>
      </c>
      <c r="F74" s="154">
        <v>1.9325537335716257E-4</v>
      </c>
    </row>
    <row r="75" spans="1:6">
      <c r="A75" s="148" t="s">
        <v>157</v>
      </c>
      <c r="B75" s="148" t="s">
        <v>835</v>
      </c>
      <c r="C75" s="152">
        <v>151</v>
      </c>
      <c r="D75" s="153">
        <v>9379288</v>
      </c>
      <c r="E75" s="153">
        <v>562757.28</v>
      </c>
      <c r="F75" s="154">
        <v>2.3531878935234481E-4</v>
      </c>
    </row>
    <row r="76" spans="1:6">
      <c r="A76" s="148" t="s">
        <v>157</v>
      </c>
      <c r="B76" s="148" t="s">
        <v>242</v>
      </c>
      <c r="C76" s="152">
        <v>89</v>
      </c>
      <c r="D76" s="153">
        <v>21665558</v>
      </c>
      <c r="E76" s="153">
        <v>1299933.48</v>
      </c>
      <c r="F76" s="154">
        <v>5.4357141812928745E-4</v>
      </c>
    </row>
    <row r="77" spans="1:6">
      <c r="A77" s="148" t="s">
        <v>157</v>
      </c>
      <c r="B77" s="148" t="s">
        <v>243</v>
      </c>
      <c r="C77" s="152">
        <v>30</v>
      </c>
      <c r="D77" s="153">
        <v>8267347</v>
      </c>
      <c r="E77" s="153">
        <v>496040.82</v>
      </c>
      <c r="F77" s="154">
        <v>2.0742108432918784E-4</v>
      </c>
    </row>
    <row r="78" spans="1:6">
      <c r="A78" s="148" t="s">
        <v>157</v>
      </c>
      <c r="B78" s="148" t="s">
        <v>244</v>
      </c>
      <c r="C78" s="152">
        <v>28</v>
      </c>
      <c r="D78" s="153">
        <v>2370922</v>
      </c>
      <c r="E78" s="153">
        <v>142255.32</v>
      </c>
      <c r="F78" s="154">
        <v>5.9484525338046985E-5</v>
      </c>
    </row>
    <row r="79" spans="1:6">
      <c r="A79" s="148" t="s">
        <v>157</v>
      </c>
      <c r="B79" s="148" t="s">
        <v>245</v>
      </c>
      <c r="C79" s="152">
        <v>443</v>
      </c>
      <c r="D79" s="153">
        <v>14956967</v>
      </c>
      <c r="E79" s="153">
        <v>897418.02</v>
      </c>
      <c r="F79" s="154">
        <v>3.752582676662634E-4</v>
      </c>
    </row>
    <row r="80" spans="1:6">
      <c r="A80" s="148" t="s">
        <v>157</v>
      </c>
      <c r="B80" s="148" t="s">
        <v>246</v>
      </c>
      <c r="C80" s="152">
        <v>68</v>
      </c>
      <c r="D80" s="153">
        <v>10364584</v>
      </c>
      <c r="E80" s="153">
        <v>621875.04</v>
      </c>
      <c r="F80" s="154">
        <v>2.600390732239679E-4</v>
      </c>
    </row>
    <row r="81" spans="1:6">
      <c r="A81" s="148" t="s">
        <v>157</v>
      </c>
      <c r="B81" s="148" t="s">
        <v>250</v>
      </c>
      <c r="C81" s="152">
        <v>1180</v>
      </c>
      <c r="D81" s="153">
        <v>19640628</v>
      </c>
      <c r="E81" s="153">
        <v>1170733.55</v>
      </c>
      <c r="F81" s="154">
        <v>4.8954604663696728E-4</v>
      </c>
    </row>
    <row r="82" spans="1:6">
      <c r="A82" s="148" t="s">
        <v>157</v>
      </c>
      <c r="B82" s="148" t="s">
        <v>859</v>
      </c>
      <c r="C82" s="152">
        <v>462</v>
      </c>
      <c r="D82" s="153">
        <v>8678519</v>
      </c>
      <c r="E82" s="153">
        <v>520711.14</v>
      </c>
      <c r="F82" s="154">
        <v>2.177370589805241E-4</v>
      </c>
    </row>
    <row r="83" spans="1:6">
      <c r="A83" s="148" t="s">
        <v>157</v>
      </c>
      <c r="B83" s="148" t="s">
        <v>836</v>
      </c>
      <c r="C83" s="152">
        <v>220</v>
      </c>
      <c r="D83" s="153">
        <v>16876888</v>
      </c>
      <c r="E83" s="153">
        <v>1012613.28</v>
      </c>
      <c r="F83" s="154">
        <v>4.2342754078935582E-4</v>
      </c>
    </row>
    <row r="84" spans="1:6">
      <c r="A84" s="148" t="s">
        <v>157</v>
      </c>
      <c r="B84" s="148" t="s">
        <v>251</v>
      </c>
      <c r="C84" s="152">
        <v>121</v>
      </c>
      <c r="D84" s="153">
        <v>17405217</v>
      </c>
      <c r="E84" s="153">
        <v>1044095.99</v>
      </c>
      <c r="F84" s="154">
        <v>4.3659213850496593E-4</v>
      </c>
    </row>
    <row r="85" spans="1:6">
      <c r="A85" s="148" t="s">
        <v>157</v>
      </c>
      <c r="B85" s="148" t="s">
        <v>929</v>
      </c>
      <c r="C85" s="152">
        <v>2863</v>
      </c>
      <c r="D85" s="153">
        <v>138969470</v>
      </c>
      <c r="E85" s="153">
        <v>8330247.04</v>
      </c>
      <c r="F85" s="154">
        <v>3.4833199287244293E-3</v>
      </c>
    </row>
    <row r="86" spans="1:6">
      <c r="A86" s="148" t="s">
        <v>159</v>
      </c>
      <c r="B86" s="148" t="s">
        <v>240</v>
      </c>
      <c r="C86" s="152">
        <v>361</v>
      </c>
      <c r="D86" s="153">
        <v>36538206</v>
      </c>
      <c r="E86" s="153">
        <v>2192292.36</v>
      </c>
      <c r="F86" s="154">
        <v>9.1671418992855108E-4</v>
      </c>
    </row>
    <row r="87" spans="1:6">
      <c r="A87" s="148" t="s">
        <v>159</v>
      </c>
      <c r="B87" s="148" t="s">
        <v>241</v>
      </c>
      <c r="C87" s="152">
        <v>166</v>
      </c>
      <c r="D87" s="153">
        <v>278533500</v>
      </c>
      <c r="E87" s="153">
        <v>16712010</v>
      </c>
      <c r="F87" s="154">
        <v>6.9881814071677218E-3</v>
      </c>
    </row>
    <row r="88" spans="1:6">
      <c r="A88" s="148" t="s">
        <v>159</v>
      </c>
      <c r="B88" s="148" t="s">
        <v>835</v>
      </c>
      <c r="C88" s="152">
        <v>1334</v>
      </c>
      <c r="D88" s="153">
        <v>205684060</v>
      </c>
      <c r="E88" s="153">
        <v>12321688.140000001</v>
      </c>
      <c r="F88" s="154">
        <v>5.1523540235355906E-3</v>
      </c>
    </row>
    <row r="89" spans="1:6">
      <c r="A89" s="148" t="s">
        <v>159</v>
      </c>
      <c r="B89" s="148" t="s">
        <v>242</v>
      </c>
      <c r="C89" s="152">
        <v>495</v>
      </c>
      <c r="D89" s="153">
        <v>148796571</v>
      </c>
      <c r="E89" s="153">
        <v>8927794.2599999998</v>
      </c>
      <c r="F89" s="154">
        <v>3.7331862447874736E-3</v>
      </c>
    </row>
    <row r="90" spans="1:6">
      <c r="A90" s="148" t="s">
        <v>159</v>
      </c>
      <c r="B90" s="148" t="s">
        <v>243</v>
      </c>
      <c r="C90" s="152">
        <v>149</v>
      </c>
      <c r="D90" s="153">
        <v>245936000</v>
      </c>
      <c r="E90" s="153">
        <v>14756160</v>
      </c>
      <c r="F90" s="154">
        <v>6.1703363600902617E-3</v>
      </c>
    </row>
    <row r="91" spans="1:6">
      <c r="A91" s="148" t="s">
        <v>159</v>
      </c>
      <c r="B91" s="148" t="s">
        <v>244</v>
      </c>
      <c r="C91" s="152">
        <v>249</v>
      </c>
      <c r="D91" s="153">
        <v>57335279</v>
      </c>
      <c r="E91" s="153">
        <v>3440116.74</v>
      </c>
      <c r="F91" s="154">
        <v>1.4384960181901781E-3</v>
      </c>
    </row>
    <row r="92" spans="1:6">
      <c r="A92" s="148" t="s">
        <v>159</v>
      </c>
      <c r="B92" s="148" t="s">
        <v>245</v>
      </c>
      <c r="C92" s="152">
        <v>1568</v>
      </c>
      <c r="D92" s="153">
        <v>102235398</v>
      </c>
      <c r="E92" s="153">
        <v>6134123.8799999999</v>
      </c>
      <c r="F92" s="154">
        <v>2.5650038773001884E-3</v>
      </c>
    </row>
    <row r="93" spans="1:6">
      <c r="A93" s="148" t="s">
        <v>159</v>
      </c>
      <c r="B93" s="148" t="s">
        <v>246</v>
      </c>
      <c r="C93" s="152">
        <v>356</v>
      </c>
      <c r="D93" s="153">
        <v>107413885</v>
      </c>
      <c r="E93" s="153">
        <v>6434223.9199999999</v>
      </c>
      <c r="F93" s="154">
        <v>2.6904916863559687E-3</v>
      </c>
    </row>
    <row r="94" spans="1:6">
      <c r="A94" s="148" t="s">
        <v>159</v>
      </c>
      <c r="B94" s="148" t="s">
        <v>250</v>
      </c>
      <c r="C94" s="152">
        <v>4876</v>
      </c>
      <c r="D94" s="153">
        <v>233732809</v>
      </c>
      <c r="E94" s="153">
        <v>13757210.640000001</v>
      </c>
      <c r="F94" s="154">
        <v>5.7526224319479199E-3</v>
      </c>
    </row>
    <row r="95" spans="1:6">
      <c r="A95" s="148" t="s">
        <v>159</v>
      </c>
      <c r="B95" s="148" t="s">
        <v>859</v>
      </c>
      <c r="C95" s="152">
        <v>2217</v>
      </c>
      <c r="D95" s="153">
        <v>188923563</v>
      </c>
      <c r="E95" s="153">
        <v>11335413.779999999</v>
      </c>
      <c r="F95" s="154">
        <v>4.7399401879216667E-3</v>
      </c>
    </row>
    <row r="96" spans="1:6">
      <c r="A96" s="148" t="s">
        <v>159</v>
      </c>
      <c r="B96" s="148" t="s">
        <v>836</v>
      </c>
      <c r="C96" s="152">
        <v>362</v>
      </c>
      <c r="D96" s="153">
        <v>177341937</v>
      </c>
      <c r="E96" s="153">
        <v>10640516.220000001</v>
      </c>
      <c r="F96" s="154">
        <v>4.4493665101487233E-3</v>
      </c>
    </row>
    <row r="97" spans="1:6">
      <c r="A97" s="148" t="s">
        <v>159</v>
      </c>
      <c r="B97" s="148" t="s">
        <v>251</v>
      </c>
      <c r="C97" s="152">
        <v>502</v>
      </c>
      <c r="D97" s="153">
        <v>168698230</v>
      </c>
      <c r="E97" s="153">
        <v>10049017.550000001</v>
      </c>
      <c r="F97" s="154">
        <v>4.2020294149663706E-3</v>
      </c>
    </row>
    <row r="98" spans="1:6">
      <c r="A98" s="148" t="s">
        <v>159</v>
      </c>
      <c r="B98" s="148" t="s">
        <v>929</v>
      </c>
      <c r="C98" s="152">
        <v>12635</v>
      </c>
      <c r="D98" s="153">
        <v>1951169438</v>
      </c>
      <c r="E98" s="153">
        <v>116700567.48999999</v>
      </c>
      <c r="F98" s="154">
        <v>4.8798722352340611E-2</v>
      </c>
    </row>
    <row r="99" spans="1:6">
      <c r="A99" s="148" t="s">
        <v>36</v>
      </c>
      <c r="B99" s="148" t="s">
        <v>240</v>
      </c>
      <c r="C99" s="152">
        <v>49</v>
      </c>
      <c r="D99" s="153">
        <v>2446431</v>
      </c>
      <c r="E99" s="153">
        <v>146785.85999999999</v>
      </c>
      <c r="F99" s="154">
        <v>6.1378985393565716E-5</v>
      </c>
    </row>
    <row r="100" spans="1:6">
      <c r="A100" s="148" t="s">
        <v>36</v>
      </c>
      <c r="B100" s="148" t="s">
        <v>241</v>
      </c>
      <c r="C100" s="152">
        <v>48</v>
      </c>
      <c r="D100" s="153">
        <v>5600572</v>
      </c>
      <c r="E100" s="153">
        <v>336034.32</v>
      </c>
      <c r="F100" s="154">
        <v>1.4051384526422904E-4</v>
      </c>
    </row>
    <row r="101" spans="1:6">
      <c r="A101" s="148" t="s">
        <v>36</v>
      </c>
      <c r="B101" s="148" t="s">
        <v>835</v>
      </c>
      <c r="C101" s="152">
        <v>170</v>
      </c>
      <c r="D101" s="153">
        <v>18690016</v>
      </c>
      <c r="E101" s="153">
        <v>1121400.96</v>
      </c>
      <c r="F101" s="154">
        <v>4.6891746346801094E-4</v>
      </c>
    </row>
    <row r="102" spans="1:6">
      <c r="A102" s="148" t="s">
        <v>36</v>
      </c>
      <c r="B102" s="148" t="s">
        <v>242</v>
      </c>
      <c r="C102" s="152">
        <v>77</v>
      </c>
      <c r="D102" s="153">
        <v>25172588</v>
      </c>
      <c r="E102" s="153">
        <v>1510355.28</v>
      </c>
      <c r="F102" s="154">
        <v>6.3155997907574242E-4</v>
      </c>
    </row>
    <row r="103" spans="1:6">
      <c r="A103" s="148" t="s">
        <v>36</v>
      </c>
      <c r="B103" s="148" t="s">
        <v>243</v>
      </c>
      <c r="C103" s="152">
        <v>40</v>
      </c>
      <c r="D103" s="153">
        <v>31197250</v>
      </c>
      <c r="E103" s="153">
        <v>1871835</v>
      </c>
      <c r="F103" s="154">
        <v>7.8271390121749526E-4</v>
      </c>
    </row>
    <row r="104" spans="1:6">
      <c r="A104" s="148" t="s">
        <v>36</v>
      </c>
      <c r="B104" s="148" t="s">
        <v>244</v>
      </c>
      <c r="C104" s="152">
        <v>37</v>
      </c>
      <c r="D104" s="153">
        <v>18258304</v>
      </c>
      <c r="E104" s="153">
        <v>1095498.24</v>
      </c>
      <c r="F104" s="154">
        <v>4.5808615674314236E-4</v>
      </c>
    </row>
    <row r="105" spans="1:6">
      <c r="A105" s="148" t="s">
        <v>36</v>
      </c>
      <c r="B105" s="148" t="s">
        <v>245</v>
      </c>
      <c r="C105" s="152">
        <v>507</v>
      </c>
      <c r="D105" s="153">
        <v>45922165</v>
      </c>
      <c r="E105" s="153">
        <v>2755329.9</v>
      </c>
      <c r="F105" s="154">
        <v>1.1521501709126131E-3</v>
      </c>
    </row>
    <row r="106" spans="1:6">
      <c r="A106" s="148" t="s">
        <v>36</v>
      </c>
      <c r="B106" s="148" t="s">
        <v>246</v>
      </c>
      <c r="C106" s="152">
        <v>45</v>
      </c>
      <c r="D106" s="153">
        <v>9812255</v>
      </c>
      <c r="E106" s="153">
        <v>588735.30000000005</v>
      </c>
      <c r="F106" s="154">
        <v>2.4618158301744139E-4</v>
      </c>
    </row>
    <row r="107" spans="1:6">
      <c r="A107" s="148" t="s">
        <v>36</v>
      </c>
      <c r="B107" s="148" t="s">
        <v>250</v>
      </c>
      <c r="C107" s="152">
        <v>1019</v>
      </c>
      <c r="D107" s="153">
        <v>23146040</v>
      </c>
      <c r="E107" s="153">
        <v>1370728.32</v>
      </c>
      <c r="F107" s="154">
        <v>5.7317451103142277E-4</v>
      </c>
    </row>
    <row r="108" spans="1:6">
      <c r="A108" s="148" t="s">
        <v>36</v>
      </c>
      <c r="B108" s="148" t="s">
        <v>859</v>
      </c>
      <c r="C108" s="152">
        <v>515</v>
      </c>
      <c r="D108" s="153">
        <v>14401120</v>
      </c>
      <c r="E108" s="153">
        <v>864067.2</v>
      </c>
      <c r="F108" s="154">
        <v>3.6131251367031692E-4</v>
      </c>
    </row>
    <row r="109" spans="1:6">
      <c r="A109" s="148" t="s">
        <v>36</v>
      </c>
      <c r="B109" s="148" t="s">
        <v>836</v>
      </c>
      <c r="C109" s="152">
        <v>167</v>
      </c>
      <c r="D109" s="153">
        <v>13256783</v>
      </c>
      <c r="E109" s="153">
        <v>795406.98</v>
      </c>
      <c r="F109" s="154">
        <v>3.3260201907295576E-4</v>
      </c>
    </row>
    <row r="110" spans="1:6">
      <c r="A110" s="148" t="s">
        <v>36</v>
      </c>
      <c r="B110" s="148" t="s">
        <v>251</v>
      </c>
      <c r="C110" s="152">
        <v>94</v>
      </c>
      <c r="D110" s="153">
        <v>13289616</v>
      </c>
      <c r="E110" s="153">
        <v>797376.96</v>
      </c>
      <c r="F110" s="154">
        <v>3.3342577262555011E-4</v>
      </c>
    </row>
    <row r="111" spans="1:6">
      <c r="A111" s="148" t="s">
        <v>36</v>
      </c>
      <c r="B111" s="148" t="s">
        <v>929</v>
      </c>
      <c r="C111" s="152">
        <v>2768</v>
      </c>
      <c r="D111" s="153">
        <v>221193140</v>
      </c>
      <c r="E111" s="153">
        <v>13253554.32</v>
      </c>
      <c r="F111" s="154">
        <v>5.542016901492486E-3</v>
      </c>
    </row>
    <row r="112" spans="1:6">
      <c r="A112" s="148" t="s">
        <v>162</v>
      </c>
      <c r="B112" s="148" t="s">
        <v>240</v>
      </c>
      <c r="C112" s="152">
        <v>30</v>
      </c>
      <c r="D112" s="153">
        <v>1817402</v>
      </c>
      <c r="E112" s="153">
        <v>109044.12</v>
      </c>
      <c r="F112" s="154">
        <v>4.5597153899798163E-5</v>
      </c>
    </row>
    <row r="113" spans="1:6">
      <c r="A113" s="148" t="s">
        <v>162</v>
      </c>
      <c r="B113" s="148" t="s">
        <v>241</v>
      </c>
      <c r="C113" s="152">
        <v>45</v>
      </c>
      <c r="D113" s="153">
        <v>8054406</v>
      </c>
      <c r="E113" s="153">
        <v>483264.36</v>
      </c>
      <c r="F113" s="154">
        <v>2.0207856597134687E-4</v>
      </c>
    </row>
    <row r="114" spans="1:6">
      <c r="A114" s="148" t="s">
        <v>162</v>
      </c>
      <c r="B114" s="148" t="s">
        <v>835</v>
      </c>
      <c r="C114" s="152">
        <v>200</v>
      </c>
      <c r="D114" s="153">
        <v>21767171</v>
      </c>
      <c r="E114" s="153">
        <v>1306030.26</v>
      </c>
      <c r="F114" s="154">
        <v>5.4612080654154859E-4</v>
      </c>
    </row>
    <row r="115" spans="1:6">
      <c r="A115" s="148" t="s">
        <v>162</v>
      </c>
      <c r="B115" s="148" t="s">
        <v>242</v>
      </c>
      <c r="C115" s="152">
        <v>79</v>
      </c>
      <c r="D115" s="153">
        <v>26942318</v>
      </c>
      <c r="E115" s="153">
        <v>1616539.08</v>
      </c>
      <c r="F115" s="154">
        <v>6.7596108085239389E-4</v>
      </c>
    </row>
    <row r="116" spans="1:6">
      <c r="A116" s="148" t="s">
        <v>162</v>
      </c>
      <c r="B116" s="148" t="s">
        <v>243</v>
      </c>
      <c r="C116" s="152">
        <v>29</v>
      </c>
      <c r="D116" s="153">
        <v>41661105</v>
      </c>
      <c r="E116" s="153">
        <v>2499666.2999999998</v>
      </c>
      <c r="F116" s="154">
        <v>1.0452436039580955E-3</v>
      </c>
    </row>
    <row r="117" spans="1:6">
      <c r="A117" s="148" t="s">
        <v>162</v>
      </c>
      <c r="B117" s="148" t="s">
        <v>244</v>
      </c>
      <c r="C117" s="152">
        <v>55</v>
      </c>
      <c r="D117" s="153">
        <v>2997207</v>
      </c>
      <c r="E117" s="153">
        <v>179832.42</v>
      </c>
      <c r="F117" s="154">
        <v>7.519751207963475E-5</v>
      </c>
    </row>
    <row r="118" spans="1:6">
      <c r="A118" s="148" t="s">
        <v>162</v>
      </c>
      <c r="B118" s="148" t="s">
        <v>245</v>
      </c>
      <c r="C118" s="152">
        <v>524</v>
      </c>
      <c r="D118" s="153">
        <v>16307596</v>
      </c>
      <c r="E118" s="153">
        <v>978455.76</v>
      </c>
      <c r="F118" s="154">
        <v>4.0914446256124567E-4</v>
      </c>
    </row>
    <row r="119" spans="1:6">
      <c r="A119" s="148" t="s">
        <v>162</v>
      </c>
      <c r="B119" s="148" t="s">
        <v>246</v>
      </c>
      <c r="C119" s="152">
        <v>63</v>
      </c>
      <c r="D119" s="153">
        <v>16398825</v>
      </c>
      <c r="E119" s="153">
        <v>983929.5</v>
      </c>
      <c r="F119" s="154">
        <v>4.1143332476846489E-4</v>
      </c>
    </row>
    <row r="120" spans="1:6">
      <c r="A120" s="148" t="s">
        <v>162</v>
      </c>
      <c r="B120" s="148" t="s">
        <v>250</v>
      </c>
      <c r="C120" s="152">
        <v>1130</v>
      </c>
      <c r="D120" s="153">
        <v>23691933</v>
      </c>
      <c r="E120" s="153">
        <v>1400255.8</v>
      </c>
      <c r="F120" s="154">
        <v>5.8552152295497455E-4</v>
      </c>
    </row>
    <row r="121" spans="1:6">
      <c r="A121" s="148" t="s">
        <v>162</v>
      </c>
      <c r="B121" s="148" t="s">
        <v>859</v>
      </c>
      <c r="C121" s="152">
        <v>452</v>
      </c>
      <c r="D121" s="153">
        <v>11511761</v>
      </c>
      <c r="E121" s="153">
        <v>690705.66</v>
      </c>
      <c r="F121" s="154">
        <v>2.8882082113626729E-4</v>
      </c>
    </row>
    <row r="122" spans="1:6">
      <c r="A122" s="148" t="s">
        <v>162</v>
      </c>
      <c r="B122" s="148" t="s">
        <v>836</v>
      </c>
      <c r="C122" s="152">
        <v>127</v>
      </c>
      <c r="D122" s="153">
        <v>27860272</v>
      </c>
      <c r="E122" s="153">
        <v>1671616.32</v>
      </c>
      <c r="F122" s="154">
        <v>6.9899180812733647E-4</v>
      </c>
    </row>
    <row r="123" spans="1:6">
      <c r="A123" s="148" t="s">
        <v>162</v>
      </c>
      <c r="B123" s="148" t="s">
        <v>251</v>
      </c>
      <c r="C123" s="152">
        <v>135</v>
      </c>
      <c r="D123" s="153">
        <v>12123731</v>
      </c>
      <c r="E123" s="153">
        <v>727228.87</v>
      </c>
      <c r="F123" s="154">
        <v>3.0409312034217261E-4</v>
      </c>
    </row>
    <row r="124" spans="1:6">
      <c r="A124" s="148" t="s">
        <v>162</v>
      </c>
      <c r="B124" s="148" t="s">
        <v>929</v>
      </c>
      <c r="C124" s="152">
        <v>2869</v>
      </c>
      <c r="D124" s="153">
        <v>211133727</v>
      </c>
      <c r="E124" s="153">
        <v>12646568.449999999</v>
      </c>
      <c r="F124" s="154">
        <v>5.2882037831932793E-3</v>
      </c>
    </row>
    <row r="125" spans="1:6">
      <c r="A125" s="148" t="s">
        <v>164</v>
      </c>
      <c r="B125" s="148" t="s">
        <v>240</v>
      </c>
      <c r="C125" s="152">
        <v>23</v>
      </c>
      <c r="D125" s="153">
        <v>203653</v>
      </c>
      <c r="E125" s="153">
        <v>12219.18</v>
      </c>
      <c r="F125" s="154">
        <v>5.1094899109583881E-6</v>
      </c>
    </row>
    <row r="126" spans="1:6">
      <c r="A126" s="148" t="s">
        <v>164</v>
      </c>
      <c r="B126" s="148" t="s">
        <v>241</v>
      </c>
      <c r="C126" s="152">
        <v>57</v>
      </c>
      <c r="D126" s="153">
        <v>8833439</v>
      </c>
      <c r="E126" s="153">
        <v>530006.34</v>
      </c>
      <c r="F126" s="154">
        <v>2.2162387713201546E-4</v>
      </c>
    </row>
    <row r="127" spans="1:6">
      <c r="A127" s="148" t="s">
        <v>164</v>
      </c>
      <c r="B127" s="148" t="s">
        <v>835</v>
      </c>
      <c r="C127" s="152">
        <v>172</v>
      </c>
      <c r="D127" s="153">
        <v>14258643</v>
      </c>
      <c r="E127" s="153">
        <v>855518.58</v>
      </c>
      <c r="F127" s="154">
        <v>3.5773788037719764E-4</v>
      </c>
    </row>
    <row r="128" spans="1:6">
      <c r="A128" s="148" t="s">
        <v>164</v>
      </c>
      <c r="B128" s="148" t="s">
        <v>242</v>
      </c>
      <c r="C128" s="152">
        <v>89</v>
      </c>
      <c r="D128" s="153">
        <v>18804729</v>
      </c>
      <c r="E128" s="153">
        <v>1128283.74</v>
      </c>
      <c r="F128" s="154">
        <v>4.7179552034002254E-4</v>
      </c>
    </row>
    <row r="129" spans="1:6">
      <c r="A129" s="148" t="s">
        <v>164</v>
      </c>
      <c r="B129" s="148" t="s">
        <v>243</v>
      </c>
      <c r="C129" s="152">
        <v>25</v>
      </c>
      <c r="D129" s="153">
        <v>29886952</v>
      </c>
      <c r="E129" s="153">
        <v>1793217.12</v>
      </c>
      <c r="F129" s="154">
        <v>7.4983957866222261E-4</v>
      </c>
    </row>
    <row r="130" spans="1:6">
      <c r="A130" s="148" t="s">
        <v>164</v>
      </c>
      <c r="B130" s="148" t="s">
        <v>244</v>
      </c>
      <c r="C130" s="152">
        <v>52</v>
      </c>
      <c r="D130" s="153">
        <v>3342621</v>
      </c>
      <c r="E130" s="153">
        <v>200557.26</v>
      </c>
      <c r="F130" s="154">
        <v>8.3863671419805435E-5</v>
      </c>
    </row>
    <row r="131" spans="1:6">
      <c r="A131" s="148" t="s">
        <v>164</v>
      </c>
      <c r="B131" s="148" t="s">
        <v>245</v>
      </c>
      <c r="C131" s="152">
        <v>389</v>
      </c>
      <c r="D131" s="153">
        <v>18596170</v>
      </c>
      <c r="E131" s="153">
        <v>1115770.2</v>
      </c>
      <c r="F131" s="154">
        <v>4.6656294283642781E-4</v>
      </c>
    </row>
    <row r="132" spans="1:6">
      <c r="A132" s="148" t="s">
        <v>164</v>
      </c>
      <c r="B132" s="148" t="s">
        <v>246</v>
      </c>
      <c r="C132" s="152">
        <v>101</v>
      </c>
      <c r="D132" s="153">
        <v>18100253</v>
      </c>
      <c r="E132" s="153">
        <v>1086015.18</v>
      </c>
      <c r="F132" s="154">
        <v>4.5412078432085107E-4</v>
      </c>
    </row>
    <row r="133" spans="1:6">
      <c r="A133" s="148" t="s">
        <v>164</v>
      </c>
      <c r="B133" s="148" t="s">
        <v>250</v>
      </c>
      <c r="C133" s="152">
        <v>927</v>
      </c>
      <c r="D133" s="153">
        <v>14870140</v>
      </c>
      <c r="E133" s="153">
        <v>881546.75</v>
      </c>
      <c r="F133" s="154">
        <v>3.6862164442811679E-4</v>
      </c>
    </row>
    <row r="134" spans="1:6">
      <c r="A134" s="148" t="s">
        <v>164</v>
      </c>
      <c r="B134" s="148" t="s">
        <v>859</v>
      </c>
      <c r="C134" s="152">
        <v>411</v>
      </c>
      <c r="D134" s="153">
        <v>11117318</v>
      </c>
      <c r="E134" s="153">
        <v>667039.07999999996</v>
      </c>
      <c r="F134" s="154">
        <v>2.7892456363479091E-4</v>
      </c>
    </row>
    <row r="135" spans="1:6">
      <c r="A135" s="148" t="s">
        <v>164</v>
      </c>
      <c r="B135" s="148" t="s">
        <v>836</v>
      </c>
      <c r="C135" s="152">
        <v>110</v>
      </c>
      <c r="D135" s="153">
        <v>11959012</v>
      </c>
      <c r="E135" s="153">
        <v>717540.72</v>
      </c>
      <c r="F135" s="154">
        <v>3.0004198886846885E-4</v>
      </c>
    </row>
    <row r="136" spans="1:6">
      <c r="A136" s="148" t="s">
        <v>164</v>
      </c>
      <c r="B136" s="148" t="s">
        <v>251</v>
      </c>
      <c r="C136" s="152">
        <v>132</v>
      </c>
      <c r="D136" s="153">
        <v>26215198</v>
      </c>
      <c r="E136" s="153">
        <v>1562523.43</v>
      </c>
      <c r="F136" s="154">
        <v>6.5337426089321E-4</v>
      </c>
    </row>
    <row r="137" spans="1:6">
      <c r="A137" s="148" t="s">
        <v>164</v>
      </c>
      <c r="B137" s="148" t="s">
        <v>929</v>
      </c>
      <c r="C137" s="152">
        <v>2488</v>
      </c>
      <c r="D137" s="153">
        <v>176188128</v>
      </c>
      <c r="E137" s="153">
        <v>10550237.58</v>
      </c>
      <c r="F137" s="154">
        <v>4.4116162028240875E-3</v>
      </c>
    </row>
    <row r="138" spans="1:6">
      <c r="A138" s="148" t="s">
        <v>166</v>
      </c>
      <c r="B138" s="148" t="s">
        <v>240</v>
      </c>
      <c r="C138" s="152">
        <v>61</v>
      </c>
      <c r="D138" s="153">
        <v>3536409</v>
      </c>
      <c r="E138" s="153">
        <v>212184.54</v>
      </c>
      <c r="F138" s="154">
        <v>8.8725656418134965E-5</v>
      </c>
    </row>
    <row r="139" spans="1:6">
      <c r="A139" s="148" t="s">
        <v>166</v>
      </c>
      <c r="B139" s="148" t="s">
        <v>241</v>
      </c>
      <c r="C139" s="152">
        <v>33</v>
      </c>
      <c r="D139" s="153">
        <v>10766615</v>
      </c>
      <c r="E139" s="153">
        <v>645996.9</v>
      </c>
      <c r="F139" s="154">
        <v>2.7012570754014547E-4</v>
      </c>
    </row>
    <row r="140" spans="1:6">
      <c r="A140" s="148" t="s">
        <v>166</v>
      </c>
      <c r="B140" s="148" t="s">
        <v>835</v>
      </c>
      <c r="C140" s="152">
        <v>197</v>
      </c>
      <c r="D140" s="153">
        <v>18868900</v>
      </c>
      <c r="E140" s="153">
        <v>1132134</v>
      </c>
      <c r="F140" s="154">
        <v>4.7340551909808704E-4</v>
      </c>
    </row>
    <row r="141" spans="1:6">
      <c r="A141" s="148" t="s">
        <v>166</v>
      </c>
      <c r="B141" s="148" t="s">
        <v>242</v>
      </c>
      <c r="C141" s="152">
        <v>113</v>
      </c>
      <c r="D141" s="153">
        <v>25090228</v>
      </c>
      <c r="E141" s="153">
        <v>1505413.68</v>
      </c>
      <c r="F141" s="154">
        <v>6.2949363294253287E-4</v>
      </c>
    </row>
    <row r="142" spans="1:6">
      <c r="A142" s="148" t="s">
        <v>166</v>
      </c>
      <c r="B142" s="148" t="s">
        <v>243</v>
      </c>
      <c r="C142" s="152">
        <v>11</v>
      </c>
      <c r="D142" s="153">
        <v>38576525</v>
      </c>
      <c r="E142" s="153">
        <v>2314591.5</v>
      </c>
      <c r="F142" s="154">
        <v>9.6785397360870707E-4</v>
      </c>
    </row>
    <row r="143" spans="1:6">
      <c r="A143" s="148" t="s">
        <v>166</v>
      </c>
      <c r="B143" s="148" t="s">
        <v>244</v>
      </c>
      <c r="C143" s="152">
        <v>41</v>
      </c>
      <c r="D143" s="153">
        <v>4997660</v>
      </c>
      <c r="E143" s="153">
        <v>299859.59999999998</v>
      </c>
      <c r="F143" s="154">
        <v>1.2538726828674408E-4</v>
      </c>
    </row>
    <row r="144" spans="1:6">
      <c r="A144" s="148" t="s">
        <v>166</v>
      </c>
      <c r="B144" s="148" t="s">
        <v>245</v>
      </c>
      <c r="C144" s="152">
        <v>368</v>
      </c>
      <c r="D144" s="153">
        <v>13736841</v>
      </c>
      <c r="E144" s="153">
        <v>824210.46</v>
      </c>
      <c r="F144" s="154">
        <v>3.446462880386713E-4</v>
      </c>
    </row>
    <row r="145" spans="1:6">
      <c r="A145" s="148" t="s">
        <v>166</v>
      </c>
      <c r="B145" s="148" t="s">
        <v>246</v>
      </c>
      <c r="C145" s="152">
        <v>63</v>
      </c>
      <c r="D145" s="153">
        <v>18510615</v>
      </c>
      <c r="E145" s="153">
        <v>1110636.8999999999</v>
      </c>
      <c r="F145" s="154">
        <v>4.6441643672391267E-4</v>
      </c>
    </row>
    <row r="146" spans="1:6">
      <c r="A146" s="148" t="s">
        <v>166</v>
      </c>
      <c r="B146" s="148" t="s">
        <v>250</v>
      </c>
      <c r="C146" s="152">
        <v>880</v>
      </c>
      <c r="D146" s="153">
        <v>29538639</v>
      </c>
      <c r="E146" s="153">
        <v>1733630.95</v>
      </c>
      <c r="F146" s="154">
        <v>7.2492342762363793E-4</v>
      </c>
    </row>
    <row r="147" spans="1:6">
      <c r="A147" s="148" t="s">
        <v>166</v>
      </c>
      <c r="B147" s="148" t="s">
        <v>859</v>
      </c>
      <c r="C147" s="152">
        <v>350</v>
      </c>
      <c r="D147" s="153">
        <v>12859178</v>
      </c>
      <c r="E147" s="153">
        <v>771550.68</v>
      </c>
      <c r="F147" s="154">
        <v>3.2262642953562214E-4</v>
      </c>
    </row>
    <row r="148" spans="1:6">
      <c r="A148" s="148" t="s">
        <v>166</v>
      </c>
      <c r="B148" s="148" t="s">
        <v>836</v>
      </c>
      <c r="C148" s="152">
        <v>169</v>
      </c>
      <c r="D148" s="153">
        <v>14950747</v>
      </c>
      <c r="E148" s="153">
        <v>897044.82</v>
      </c>
      <c r="F148" s="154">
        <v>3.7510221287087044E-4</v>
      </c>
    </row>
    <row r="149" spans="1:6">
      <c r="A149" s="148" t="s">
        <v>166</v>
      </c>
      <c r="B149" s="148" t="s">
        <v>251</v>
      </c>
      <c r="C149" s="152">
        <v>155</v>
      </c>
      <c r="D149" s="153">
        <v>15750901</v>
      </c>
      <c r="E149" s="153">
        <v>945054.06</v>
      </c>
      <c r="F149" s="154">
        <v>3.9517743292759929E-4</v>
      </c>
    </row>
    <row r="150" spans="1:6">
      <c r="A150" s="148" t="s">
        <v>166</v>
      </c>
      <c r="B150" s="148" t="s">
        <v>929</v>
      </c>
      <c r="C150" s="152">
        <v>2441</v>
      </c>
      <c r="D150" s="153">
        <v>207183258</v>
      </c>
      <c r="E150" s="153">
        <v>12392308.09</v>
      </c>
      <c r="F150" s="154">
        <v>5.1818839856146654E-3</v>
      </c>
    </row>
    <row r="151" spans="1:6">
      <c r="A151" s="148" t="s">
        <v>168</v>
      </c>
      <c r="B151" s="148" t="s">
        <v>240</v>
      </c>
      <c r="C151" s="152">
        <v>18</v>
      </c>
      <c r="D151" s="153">
        <v>246365</v>
      </c>
      <c r="E151" s="153">
        <v>14781.9</v>
      </c>
      <c r="F151" s="154">
        <v>6.1810996249172032E-6</v>
      </c>
    </row>
    <row r="152" spans="1:6">
      <c r="A152" s="148" t="s">
        <v>168</v>
      </c>
      <c r="B152" s="148" t="s">
        <v>241</v>
      </c>
      <c r="C152" s="152">
        <v>26</v>
      </c>
      <c r="D152" s="153">
        <v>1598846</v>
      </c>
      <c r="E152" s="153">
        <v>95930.76</v>
      </c>
      <c r="F152" s="154">
        <v>4.0113759709781704E-5</v>
      </c>
    </row>
    <row r="153" spans="1:6">
      <c r="A153" s="148" t="s">
        <v>168</v>
      </c>
      <c r="B153" s="148" t="s">
        <v>835</v>
      </c>
      <c r="C153" s="152">
        <v>88</v>
      </c>
      <c r="D153" s="153">
        <v>3153651</v>
      </c>
      <c r="E153" s="153">
        <v>189219.06</v>
      </c>
      <c r="F153" s="154">
        <v>7.9122566164916943E-5</v>
      </c>
    </row>
    <row r="154" spans="1:6">
      <c r="A154" s="148" t="s">
        <v>168</v>
      </c>
      <c r="B154" s="148" t="s">
        <v>242</v>
      </c>
      <c r="C154" s="152">
        <v>70</v>
      </c>
      <c r="D154" s="153">
        <v>14390835</v>
      </c>
      <c r="E154" s="153">
        <v>863450.1</v>
      </c>
      <c r="F154" s="154">
        <v>3.6105447129561975E-4</v>
      </c>
    </row>
    <row r="155" spans="1:6">
      <c r="A155" s="148" t="s">
        <v>168</v>
      </c>
      <c r="B155" s="148" t="s">
        <v>243</v>
      </c>
      <c r="C155" s="152">
        <v>15</v>
      </c>
      <c r="D155" s="153">
        <v>2501829</v>
      </c>
      <c r="E155" s="153">
        <v>150109.74</v>
      </c>
      <c r="F155" s="154">
        <v>6.2768876640379028E-5</v>
      </c>
    </row>
    <row r="156" spans="1:6">
      <c r="A156" s="148" t="s">
        <v>168</v>
      </c>
      <c r="B156" s="148" t="s">
        <v>244</v>
      </c>
      <c r="C156" s="152">
        <v>20</v>
      </c>
      <c r="D156" s="153">
        <v>419362</v>
      </c>
      <c r="E156" s="153">
        <v>25161.72</v>
      </c>
      <c r="F156" s="154">
        <v>1.0521455161668777E-5</v>
      </c>
    </row>
    <row r="157" spans="1:6">
      <c r="A157" s="148" t="s">
        <v>168</v>
      </c>
      <c r="B157" s="148" t="s">
        <v>245</v>
      </c>
      <c r="C157" s="152">
        <v>357</v>
      </c>
      <c r="D157" s="153">
        <v>9577462</v>
      </c>
      <c r="E157" s="153">
        <v>574647.72</v>
      </c>
      <c r="F157" s="154">
        <v>2.402908155617022E-4</v>
      </c>
    </row>
    <row r="158" spans="1:6">
      <c r="A158" s="148" t="s">
        <v>168</v>
      </c>
      <c r="B158" s="148" t="s">
        <v>246</v>
      </c>
      <c r="C158" s="152">
        <v>27</v>
      </c>
      <c r="D158" s="153">
        <v>4164640</v>
      </c>
      <c r="E158" s="153">
        <v>249878.39999999999</v>
      </c>
      <c r="F158" s="154">
        <v>1.0448746673397268E-4</v>
      </c>
    </row>
    <row r="159" spans="1:6">
      <c r="A159" s="148" t="s">
        <v>168</v>
      </c>
      <c r="B159" s="148" t="s">
        <v>250</v>
      </c>
      <c r="C159" s="152">
        <v>602</v>
      </c>
      <c r="D159" s="153">
        <v>7897770</v>
      </c>
      <c r="E159" s="153">
        <v>471846.35</v>
      </c>
      <c r="F159" s="154">
        <v>1.9730408790504274E-4</v>
      </c>
    </row>
    <row r="160" spans="1:6">
      <c r="A160" s="148" t="s">
        <v>168</v>
      </c>
      <c r="B160" s="148" t="s">
        <v>859</v>
      </c>
      <c r="C160" s="152">
        <v>301</v>
      </c>
      <c r="D160" s="153">
        <v>2741936</v>
      </c>
      <c r="E160" s="153">
        <v>164516.16</v>
      </c>
      <c r="F160" s="154">
        <v>6.879296808047806E-5</v>
      </c>
    </row>
    <row r="161" spans="1:6">
      <c r="A161" s="148" t="s">
        <v>168</v>
      </c>
      <c r="B161" s="148" t="s">
        <v>836</v>
      </c>
      <c r="C161" s="152">
        <v>130</v>
      </c>
      <c r="D161" s="153">
        <v>6931175</v>
      </c>
      <c r="E161" s="153">
        <v>415870.5</v>
      </c>
      <c r="F161" s="154">
        <v>1.7389760393211494E-4</v>
      </c>
    </row>
    <row r="162" spans="1:6">
      <c r="A162" s="148" t="s">
        <v>168</v>
      </c>
      <c r="B162" s="148" t="s">
        <v>251</v>
      </c>
      <c r="C162" s="152">
        <v>155</v>
      </c>
      <c r="D162" s="153">
        <v>11005787</v>
      </c>
      <c r="E162" s="153">
        <v>660347.22</v>
      </c>
      <c r="F162" s="154">
        <v>2.7612634058254472E-4</v>
      </c>
    </row>
    <row r="163" spans="1:6">
      <c r="A163" s="148" t="s">
        <v>168</v>
      </c>
      <c r="B163" s="148" t="s">
        <v>929</v>
      </c>
      <c r="C163" s="152">
        <v>1809</v>
      </c>
      <c r="D163" s="153">
        <v>64629658</v>
      </c>
      <c r="E163" s="153">
        <v>3875759.63</v>
      </c>
      <c r="F163" s="154">
        <v>1.6206615113931388E-3</v>
      </c>
    </row>
    <row r="164" spans="1:6">
      <c r="A164" s="148" t="s">
        <v>169</v>
      </c>
      <c r="B164" s="148" t="s">
        <v>240</v>
      </c>
      <c r="C164" s="152" t="s">
        <v>234</v>
      </c>
      <c r="D164" s="153" t="s">
        <v>234</v>
      </c>
      <c r="E164" s="153" t="s">
        <v>234</v>
      </c>
      <c r="F164" s="154" t="s">
        <v>234</v>
      </c>
    </row>
    <row r="165" spans="1:6">
      <c r="A165" s="148" t="s">
        <v>169</v>
      </c>
      <c r="B165" s="148" t="s">
        <v>241</v>
      </c>
      <c r="C165" s="152">
        <v>32</v>
      </c>
      <c r="D165" s="153">
        <v>1812482</v>
      </c>
      <c r="E165" s="153">
        <v>108748.92</v>
      </c>
      <c r="F165" s="154">
        <v>4.5473715058426245E-5</v>
      </c>
    </row>
    <row r="166" spans="1:6">
      <c r="A166" s="148" t="s">
        <v>169</v>
      </c>
      <c r="B166" s="148" t="s">
        <v>835</v>
      </c>
      <c r="C166" s="152">
        <v>72</v>
      </c>
      <c r="D166" s="153">
        <v>3480043</v>
      </c>
      <c r="E166" s="153">
        <v>208802.58</v>
      </c>
      <c r="F166" s="154">
        <v>8.7311478830173677E-5</v>
      </c>
    </row>
    <row r="167" spans="1:6">
      <c r="A167" s="148" t="s">
        <v>169</v>
      </c>
      <c r="B167" s="148" t="s">
        <v>242</v>
      </c>
      <c r="C167" s="152">
        <v>47</v>
      </c>
      <c r="D167" s="153">
        <v>10820879</v>
      </c>
      <c r="E167" s="153">
        <v>649252.74</v>
      </c>
      <c r="F167" s="154">
        <v>2.7148714763937425E-4</v>
      </c>
    </row>
    <row r="168" spans="1:6">
      <c r="A168" s="148" t="s">
        <v>169</v>
      </c>
      <c r="B168" s="148" t="s">
        <v>243</v>
      </c>
      <c r="C168" s="152" t="s">
        <v>234</v>
      </c>
      <c r="D168" s="153" t="s">
        <v>234</v>
      </c>
      <c r="E168" s="153" t="s">
        <v>234</v>
      </c>
      <c r="F168" s="154" t="s">
        <v>234</v>
      </c>
    </row>
    <row r="169" spans="1:6">
      <c r="A169" s="148" t="s">
        <v>169</v>
      </c>
      <c r="B169" s="148" t="s">
        <v>244</v>
      </c>
      <c r="C169" s="152" t="s">
        <v>234</v>
      </c>
      <c r="D169" s="153" t="s">
        <v>234</v>
      </c>
      <c r="E169" s="153" t="s">
        <v>234</v>
      </c>
      <c r="F169" s="154" t="s">
        <v>234</v>
      </c>
    </row>
    <row r="170" spans="1:6">
      <c r="A170" s="148" t="s">
        <v>169</v>
      </c>
      <c r="B170" s="148" t="s">
        <v>245</v>
      </c>
      <c r="C170" s="152">
        <v>220</v>
      </c>
      <c r="D170" s="153">
        <v>5698564</v>
      </c>
      <c r="E170" s="153">
        <v>341913.84</v>
      </c>
      <c r="F170" s="154">
        <v>1.4297238569994391E-4</v>
      </c>
    </row>
    <row r="171" spans="1:6">
      <c r="A171" s="148" t="s">
        <v>169</v>
      </c>
      <c r="B171" s="148" t="s">
        <v>246</v>
      </c>
      <c r="C171" s="152">
        <v>46</v>
      </c>
      <c r="D171" s="153">
        <v>6071900</v>
      </c>
      <c r="E171" s="153">
        <v>364314</v>
      </c>
      <c r="F171" s="154">
        <v>1.5233908555409561E-4</v>
      </c>
    </row>
    <row r="172" spans="1:6">
      <c r="A172" s="148" t="s">
        <v>169</v>
      </c>
      <c r="B172" s="148" t="s">
        <v>250</v>
      </c>
      <c r="C172" s="152">
        <v>482</v>
      </c>
      <c r="D172" s="153">
        <v>5543882</v>
      </c>
      <c r="E172" s="153">
        <v>330691.06</v>
      </c>
      <c r="F172" s="154">
        <v>1.382795436939414E-4</v>
      </c>
    </row>
    <row r="173" spans="1:6">
      <c r="A173" s="148" t="s">
        <v>169</v>
      </c>
      <c r="B173" s="148" t="s">
        <v>859</v>
      </c>
      <c r="C173" s="152">
        <v>212</v>
      </c>
      <c r="D173" s="153">
        <v>1515124</v>
      </c>
      <c r="E173" s="153">
        <v>90907.44</v>
      </c>
      <c r="F173" s="154">
        <v>3.801324209243623E-5</v>
      </c>
    </row>
    <row r="174" spans="1:6">
      <c r="A174" s="148" t="s">
        <v>169</v>
      </c>
      <c r="B174" s="148" t="s">
        <v>836</v>
      </c>
      <c r="C174" s="152">
        <v>100</v>
      </c>
      <c r="D174" s="153">
        <v>5221851</v>
      </c>
      <c r="E174" s="153">
        <v>313311.06</v>
      </c>
      <c r="F174" s="154">
        <v>1.3101204009284404E-4</v>
      </c>
    </row>
    <row r="175" spans="1:6">
      <c r="A175" s="148" t="s">
        <v>169</v>
      </c>
      <c r="B175" s="148" t="s">
        <v>251</v>
      </c>
      <c r="C175" s="152">
        <v>101</v>
      </c>
      <c r="D175" s="153">
        <v>12984343</v>
      </c>
      <c r="E175" s="153">
        <v>779060.58</v>
      </c>
      <c r="F175" s="154">
        <v>3.257667186779628E-4</v>
      </c>
    </row>
    <row r="176" spans="1:6">
      <c r="A176" s="148" t="s">
        <v>169</v>
      </c>
      <c r="B176" s="148" t="s">
        <v>929</v>
      </c>
      <c r="C176" s="152">
        <v>1344</v>
      </c>
      <c r="D176" s="153">
        <v>57215330</v>
      </c>
      <c r="E176" s="153">
        <v>3430977.94</v>
      </c>
      <c r="F176" s="154">
        <v>1.4346745992080312E-3</v>
      </c>
    </row>
    <row r="177" spans="1:6">
      <c r="A177" s="148" t="s">
        <v>40</v>
      </c>
      <c r="B177" s="148" t="s">
        <v>240</v>
      </c>
      <c r="C177" s="152">
        <v>77</v>
      </c>
      <c r="D177" s="153">
        <v>4868115</v>
      </c>
      <c r="E177" s="153">
        <v>292086.90000000002</v>
      </c>
      <c r="F177" s="154">
        <v>1.2213708846854794E-4</v>
      </c>
    </row>
    <row r="178" spans="1:6">
      <c r="A178" s="148" t="s">
        <v>40</v>
      </c>
      <c r="B178" s="148" t="s">
        <v>241</v>
      </c>
      <c r="C178" s="152">
        <v>60</v>
      </c>
      <c r="D178" s="153">
        <v>40343806</v>
      </c>
      <c r="E178" s="153">
        <v>2420628.36</v>
      </c>
      <c r="F178" s="154">
        <v>1.0121936319458218E-3</v>
      </c>
    </row>
    <row r="179" spans="1:6">
      <c r="A179" s="148" t="s">
        <v>40</v>
      </c>
      <c r="B179" s="148" t="s">
        <v>835</v>
      </c>
      <c r="C179" s="152">
        <v>231</v>
      </c>
      <c r="D179" s="153">
        <v>25611937</v>
      </c>
      <c r="E179" s="153">
        <v>1536716.22</v>
      </c>
      <c r="F179" s="154">
        <v>6.4258289198588689E-4</v>
      </c>
    </row>
    <row r="180" spans="1:6">
      <c r="A180" s="148" t="s">
        <v>40</v>
      </c>
      <c r="B180" s="148" t="s">
        <v>242</v>
      </c>
      <c r="C180" s="152">
        <v>106</v>
      </c>
      <c r="D180" s="153">
        <v>29553445</v>
      </c>
      <c r="E180" s="153">
        <v>1773206.7</v>
      </c>
      <c r="F180" s="154">
        <v>7.4147215637168911E-4</v>
      </c>
    </row>
    <row r="181" spans="1:6">
      <c r="A181" s="148" t="s">
        <v>40</v>
      </c>
      <c r="B181" s="148" t="s">
        <v>243</v>
      </c>
      <c r="C181" s="152">
        <v>49</v>
      </c>
      <c r="D181" s="153">
        <v>44454636</v>
      </c>
      <c r="E181" s="153">
        <v>2667278.16</v>
      </c>
      <c r="F181" s="154">
        <v>1.1153310490752777E-3</v>
      </c>
    </row>
    <row r="182" spans="1:6">
      <c r="A182" s="148" t="s">
        <v>40</v>
      </c>
      <c r="B182" s="148" t="s">
        <v>244</v>
      </c>
      <c r="C182" s="152">
        <v>53</v>
      </c>
      <c r="D182" s="153">
        <v>5786512</v>
      </c>
      <c r="E182" s="153">
        <v>347190.72</v>
      </c>
      <c r="F182" s="154">
        <v>1.4517893025705312E-4</v>
      </c>
    </row>
    <row r="183" spans="1:6">
      <c r="A183" s="148" t="s">
        <v>40</v>
      </c>
      <c r="B183" s="148" t="s">
        <v>245</v>
      </c>
      <c r="C183" s="152">
        <v>535</v>
      </c>
      <c r="D183" s="153">
        <v>26696421</v>
      </c>
      <c r="E183" s="153">
        <v>1601785.26</v>
      </c>
      <c r="F183" s="154">
        <v>6.6979172297092421E-4</v>
      </c>
    </row>
    <row r="184" spans="1:6">
      <c r="A184" s="148" t="s">
        <v>40</v>
      </c>
      <c r="B184" s="148" t="s">
        <v>246</v>
      </c>
      <c r="C184" s="152">
        <v>107</v>
      </c>
      <c r="D184" s="153">
        <v>15242794</v>
      </c>
      <c r="E184" s="153">
        <v>914567.64</v>
      </c>
      <c r="F184" s="154">
        <v>3.8242943712008687E-4</v>
      </c>
    </row>
    <row r="185" spans="1:6">
      <c r="A185" s="148" t="s">
        <v>40</v>
      </c>
      <c r="B185" s="148" t="s">
        <v>250</v>
      </c>
      <c r="C185" s="152">
        <v>1393</v>
      </c>
      <c r="D185" s="153">
        <v>33447263</v>
      </c>
      <c r="E185" s="153">
        <v>1974551.65</v>
      </c>
      <c r="F185" s="154">
        <v>8.2566520293024873E-4</v>
      </c>
    </row>
    <row r="186" spans="1:6">
      <c r="A186" s="148" t="s">
        <v>40</v>
      </c>
      <c r="B186" s="148" t="s">
        <v>859</v>
      </c>
      <c r="C186" s="152">
        <v>494</v>
      </c>
      <c r="D186" s="153">
        <v>25062945</v>
      </c>
      <c r="E186" s="153">
        <v>1503776.7</v>
      </c>
      <c r="F186" s="154">
        <v>6.2880912442441286E-4</v>
      </c>
    </row>
    <row r="187" spans="1:6">
      <c r="A187" s="148" t="s">
        <v>40</v>
      </c>
      <c r="B187" s="148" t="s">
        <v>836</v>
      </c>
      <c r="C187" s="152">
        <v>186</v>
      </c>
      <c r="D187" s="153">
        <v>24367813</v>
      </c>
      <c r="E187" s="153">
        <v>1462068.78</v>
      </c>
      <c r="F187" s="154">
        <v>6.1136882184706658E-4</v>
      </c>
    </row>
    <row r="188" spans="1:6">
      <c r="A188" s="148" t="s">
        <v>40</v>
      </c>
      <c r="B188" s="148" t="s">
        <v>251</v>
      </c>
      <c r="C188" s="152">
        <v>250</v>
      </c>
      <c r="D188" s="153">
        <v>33656818</v>
      </c>
      <c r="E188" s="153">
        <v>2017317.58</v>
      </c>
      <c r="F188" s="154">
        <v>8.4354791583469513E-4</v>
      </c>
    </row>
    <row r="189" spans="1:6">
      <c r="A189" s="148" t="s">
        <v>40</v>
      </c>
      <c r="B189" s="148" t="s">
        <v>929</v>
      </c>
      <c r="C189" s="152">
        <v>3541</v>
      </c>
      <c r="D189" s="153">
        <v>309092505</v>
      </c>
      <c r="E189" s="153">
        <v>18511174.670000002</v>
      </c>
      <c r="F189" s="154">
        <v>7.740507973231712E-3</v>
      </c>
    </row>
    <row r="190" spans="1:6">
      <c r="A190" s="148" t="s">
        <v>172</v>
      </c>
      <c r="B190" s="148" t="s">
        <v>240</v>
      </c>
      <c r="C190" s="152">
        <v>29</v>
      </c>
      <c r="D190" s="153">
        <v>1116875</v>
      </c>
      <c r="E190" s="153">
        <v>67012.5</v>
      </c>
      <c r="F190" s="154">
        <v>2.8021495113264469E-5</v>
      </c>
    </row>
    <row r="191" spans="1:6">
      <c r="A191" s="148" t="s">
        <v>172</v>
      </c>
      <c r="B191" s="148" t="s">
        <v>241</v>
      </c>
      <c r="C191" s="152">
        <v>36</v>
      </c>
      <c r="D191" s="153">
        <v>6595800</v>
      </c>
      <c r="E191" s="153">
        <v>395748</v>
      </c>
      <c r="F191" s="154">
        <v>1.6548331502457285E-4</v>
      </c>
    </row>
    <row r="192" spans="1:6">
      <c r="A192" s="148" t="s">
        <v>172</v>
      </c>
      <c r="B192" s="148" t="s">
        <v>835</v>
      </c>
      <c r="C192" s="152">
        <v>203</v>
      </c>
      <c r="D192" s="153">
        <v>13184031</v>
      </c>
      <c r="E192" s="153">
        <v>791041.86</v>
      </c>
      <c r="F192" s="154">
        <v>3.3077672992915707E-4</v>
      </c>
    </row>
    <row r="193" spans="1:6">
      <c r="A193" s="148" t="s">
        <v>172</v>
      </c>
      <c r="B193" s="148" t="s">
        <v>242</v>
      </c>
      <c r="C193" s="152">
        <v>58</v>
      </c>
      <c r="D193" s="153">
        <v>18374260</v>
      </c>
      <c r="E193" s="153">
        <v>1102455.6000000001</v>
      </c>
      <c r="F193" s="154">
        <v>4.6099539948503713E-4</v>
      </c>
    </row>
    <row r="194" spans="1:6">
      <c r="A194" s="148" t="s">
        <v>172</v>
      </c>
      <c r="B194" s="148" t="s">
        <v>243</v>
      </c>
      <c r="C194" s="152">
        <v>15</v>
      </c>
      <c r="D194" s="153">
        <v>31678233</v>
      </c>
      <c r="E194" s="153">
        <v>1900693.98</v>
      </c>
      <c r="F194" s="154">
        <v>7.9478137768895644E-4</v>
      </c>
    </row>
    <row r="195" spans="1:6">
      <c r="A195" s="148" t="s">
        <v>172</v>
      </c>
      <c r="B195" s="148" t="s">
        <v>244</v>
      </c>
      <c r="C195" s="152">
        <v>25</v>
      </c>
      <c r="D195" s="153">
        <v>2266452</v>
      </c>
      <c r="E195" s="153">
        <v>135987.12</v>
      </c>
      <c r="F195" s="154">
        <v>5.6863457094525785E-5</v>
      </c>
    </row>
    <row r="196" spans="1:6">
      <c r="A196" s="148" t="s">
        <v>172</v>
      </c>
      <c r="B196" s="148" t="s">
        <v>245</v>
      </c>
      <c r="C196" s="152">
        <v>297</v>
      </c>
      <c r="D196" s="153">
        <v>14771740</v>
      </c>
      <c r="E196" s="153">
        <v>886304.4</v>
      </c>
      <c r="F196" s="154">
        <v>3.7061107126976008E-4</v>
      </c>
    </row>
    <row r="197" spans="1:6">
      <c r="A197" s="148" t="s">
        <v>172</v>
      </c>
      <c r="B197" s="148" t="s">
        <v>246</v>
      </c>
      <c r="C197" s="152">
        <v>81</v>
      </c>
      <c r="D197" s="153">
        <v>14058995</v>
      </c>
      <c r="E197" s="153">
        <v>839822.78</v>
      </c>
      <c r="F197" s="154">
        <v>3.5117463049100066E-4</v>
      </c>
    </row>
    <row r="198" spans="1:6">
      <c r="A198" s="148" t="s">
        <v>172</v>
      </c>
      <c r="B198" s="148" t="s">
        <v>250</v>
      </c>
      <c r="C198" s="152">
        <v>820</v>
      </c>
      <c r="D198" s="153">
        <v>24165113</v>
      </c>
      <c r="E198" s="153">
        <v>1431547.14</v>
      </c>
      <c r="F198" s="154">
        <v>5.9860609868185371E-4</v>
      </c>
    </row>
    <row r="199" spans="1:6">
      <c r="A199" s="148" t="s">
        <v>172</v>
      </c>
      <c r="B199" s="148" t="s">
        <v>859</v>
      </c>
      <c r="C199" s="152">
        <v>253</v>
      </c>
      <c r="D199" s="153">
        <v>4832403</v>
      </c>
      <c r="E199" s="153">
        <v>289944.18</v>
      </c>
      <c r="F199" s="154">
        <v>1.2124110312239468E-4</v>
      </c>
    </row>
    <row r="200" spans="1:6">
      <c r="A200" s="148" t="s">
        <v>172</v>
      </c>
      <c r="B200" s="148" t="s">
        <v>836</v>
      </c>
      <c r="C200" s="152">
        <v>138</v>
      </c>
      <c r="D200" s="153">
        <v>12127857</v>
      </c>
      <c r="E200" s="153">
        <v>727671.42</v>
      </c>
      <c r="F200" s="154">
        <v>3.0427817406591636E-4</v>
      </c>
    </row>
    <row r="201" spans="1:6">
      <c r="A201" s="148" t="s">
        <v>172</v>
      </c>
      <c r="B201" s="148" t="s">
        <v>251</v>
      </c>
      <c r="C201" s="152">
        <v>178</v>
      </c>
      <c r="D201" s="153">
        <v>21064390</v>
      </c>
      <c r="E201" s="153">
        <v>1263863.3999999999</v>
      </c>
      <c r="F201" s="154">
        <v>5.2848859670858144E-4</v>
      </c>
    </row>
    <row r="202" spans="1:6">
      <c r="A202" s="148" t="s">
        <v>172</v>
      </c>
      <c r="B202" s="148" t="s">
        <v>929</v>
      </c>
      <c r="C202" s="152">
        <v>2133</v>
      </c>
      <c r="D202" s="153">
        <v>164236149</v>
      </c>
      <c r="E202" s="153">
        <v>9832092.3800000008</v>
      </c>
      <c r="F202" s="154">
        <v>4.111321448675021E-3</v>
      </c>
    </row>
    <row r="203" spans="1:6">
      <c r="A203" s="148" t="s">
        <v>174</v>
      </c>
      <c r="B203" s="148" t="s">
        <v>240</v>
      </c>
      <c r="C203" s="152">
        <v>31</v>
      </c>
      <c r="D203" s="153">
        <v>660011</v>
      </c>
      <c r="E203" s="153">
        <v>39600.660000000003</v>
      </c>
      <c r="F203" s="154">
        <v>1.6559144945675029E-5</v>
      </c>
    </row>
    <row r="204" spans="1:6">
      <c r="A204" s="148" t="s">
        <v>174</v>
      </c>
      <c r="B204" s="148" t="s">
        <v>241</v>
      </c>
      <c r="C204" s="152" t="s">
        <v>234</v>
      </c>
      <c r="D204" s="153" t="s">
        <v>234</v>
      </c>
      <c r="E204" s="153" t="s">
        <v>234</v>
      </c>
      <c r="F204" s="154" t="s">
        <v>234</v>
      </c>
    </row>
    <row r="205" spans="1:6">
      <c r="A205" s="148" t="s">
        <v>174</v>
      </c>
      <c r="B205" s="148" t="s">
        <v>835</v>
      </c>
      <c r="C205" s="152">
        <v>152</v>
      </c>
      <c r="D205" s="153">
        <v>11508330</v>
      </c>
      <c r="E205" s="153">
        <v>690499.8</v>
      </c>
      <c r="F205" s="154">
        <v>2.8873474010684714E-4</v>
      </c>
    </row>
    <row r="206" spans="1:6">
      <c r="A206" s="148" t="s">
        <v>174</v>
      </c>
      <c r="B206" s="148" t="s">
        <v>242</v>
      </c>
      <c r="C206" s="152">
        <v>81</v>
      </c>
      <c r="D206" s="153">
        <v>20567981</v>
      </c>
      <c r="E206" s="153">
        <v>1234078.8600000001</v>
      </c>
      <c r="F206" s="154">
        <v>5.1603409430886764E-4</v>
      </c>
    </row>
    <row r="207" spans="1:6">
      <c r="A207" s="148" t="s">
        <v>174</v>
      </c>
      <c r="B207" s="148" t="s">
        <v>243</v>
      </c>
      <c r="C207" s="152" t="s">
        <v>234</v>
      </c>
      <c r="D207" s="153" t="s">
        <v>234</v>
      </c>
      <c r="E207" s="153" t="s">
        <v>234</v>
      </c>
      <c r="F207" s="154" t="s">
        <v>234</v>
      </c>
    </row>
    <row r="208" spans="1:6">
      <c r="A208" s="148" t="s">
        <v>174</v>
      </c>
      <c r="B208" s="148" t="s">
        <v>244</v>
      </c>
      <c r="C208" s="152">
        <v>16</v>
      </c>
      <c r="D208" s="153">
        <v>1387865</v>
      </c>
      <c r="E208" s="153">
        <v>83271.899999999994</v>
      </c>
      <c r="F208" s="154">
        <v>3.4820416174926283E-5</v>
      </c>
    </row>
    <row r="209" spans="1:6">
      <c r="A209" s="148" t="s">
        <v>174</v>
      </c>
      <c r="B209" s="148" t="s">
        <v>245</v>
      </c>
      <c r="C209" s="152">
        <v>452</v>
      </c>
      <c r="D209" s="153">
        <v>15309810</v>
      </c>
      <c r="E209" s="153">
        <v>918588.6</v>
      </c>
      <c r="F209" s="154">
        <v>3.8411081463906661E-4</v>
      </c>
    </row>
    <row r="210" spans="1:6">
      <c r="A210" s="148" t="s">
        <v>174</v>
      </c>
      <c r="B210" s="148" t="s">
        <v>246</v>
      </c>
      <c r="C210" s="152">
        <v>73</v>
      </c>
      <c r="D210" s="153">
        <v>9809742</v>
      </c>
      <c r="E210" s="153">
        <v>588584.52</v>
      </c>
      <c r="F210" s="154">
        <v>2.4611853386939919E-4</v>
      </c>
    </row>
    <row r="211" spans="1:6">
      <c r="A211" s="148" t="s">
        <v>174</v>
      </c>
      <c r="B211" s="148" t="s">
        <v>250</v>
      </c>
      <c r="C211" s="152">
        <v>790</v>
      </c>
      <c r="D211" s="153">
        <v>15378341</v>
      </c>
      <c r="E211" s="153">
        <v>919505.89</v>
      </c>
      <c r="F211" s="154">
        <v>3.8449438243988654E-4</v>
      </c>
    </row>
    <row r="212" spans="1:6">
      <c r="A212" s="148" t="s">
        <v>174</v>
      </c>
      <c r="B212" s="148" t="s">
        <v>859</v>
      </c>
      <c r="C212" s="152">
        <v>310</v>
      </c>
      <c r="D212" s="153">
        <v>5883298</v>
      </c>
      <c r="E212" s="153">
        <v>348618.2</v>
      </c>
      <c r="F212" s="154">
        <v>1.4577583566789863E-4</v>
      </c>
    </row>
    <row r="213" spans="1:6">
      <c r="A213" s="148" t="s">
        <v>174</v>
      </c>
      <c r="B213" s="148" t="s">
        <v>836</v>
      </c>
      <c r="C213" s="152">
        <v>118</v>
      </c>
      <c r="D213" s="153">
        <v>4655577</v>
      </c>
      <c r="E213" s="153">
        <v>279334.62</v>
      </c>
      <c r="F213" s="154">
        <v>1.1680468105645346E-4</v>
      </c>
    </row>
    <row r="214" spans="1:6">
      <c r="A214" s="148" t="s">
        <v>174</v>
      </c>
      <c r="B214" s="148" t="s">
        <v>251</v>
      </c>
      <c r="C214" s="152">
        <v>127</v>
      </c>
      <c r="D214" s="153">
        <v>12371045</v>
      </c>
      <c r="E214" s="153">
        <v>742262.7</v>
      </c>
      <c r="F214" s="154">
        <v>3.1037956531704519E-4</v>
      </c>
    </row>
    <row r="215" spans="1:6">
      <c r="A215" s="148" t="s">
        <v>174</v>
      </c>
      <c r="B215" s="148" t="s">
        <v>929</v>
      </c>
      <c r="C215" s="152">
        <v>2171</v>
      </c>
      <c r="D215" s="153">
        <v>107839495</v>
      </c>
      <c r="E215" s="153">
        <v>6462795.4500000002</v>
      </c>
      <c r="F215" s="154">
        <v>2.7024389646737976E-3</v>
      </c>
    </row>
    <row r="216" spans="1:6">
      <c r="A216" s="148" t="s">
        <v>176</v>
      </c>
      <c r="B216" s="148" t="s">
        <v>240</v>
      </c>
      <c r="C216" s="152">
        <v>88</v>
      </c>
      <c r="D216" s="153">
        <v>15484623</v>
      </c>
      <c r="E216" s="153">
        <v>929077.38</v>
      </c>
      <c r="F216" s="154">
        <v>3.8849673215466605E-4</v>
      </c>
    </row>
    <row r="217" spans="1:6">
      <c r="A217" s="148" t="s">
        <v>176</v>
      </c>
      <c r="B217" s="148" t="s">
        <v>241</v>
      </c>
      <c r="C217" s="152">
        <v>89</v>
      </c>
      <c r="D217" s="153">
        <v>106344492</v>
      </c>
      <c r="E217" s="153">
        <v>6380669.5199999996</v>
      </c>
      <c r="F217" s="154">
        <v>2.6680977395864285E-3</v>
      </c>
    </row>
    <row r="218" spans="1:6">
      <c r="A218" s="148" t="s">
        <v>176</v>
      </c>
      <c r="B218" s="148" t="s">
        <v>835</v>
      </c>
      <c r="C218" s="152">
        <v>506</v>
      </c>
      <c r="D218" s="153">
        <v>77820631</v>
      </c>
      <c r="E218" s="153">
        <v>4669237.8600000003</v>
      </c>
      <c r="F218" s="154">
        <v>1.9524570173722732E-3</v>
      </c>
    </row>
    <row r="219" spans="1:6">
      <c r="A219" s="148" t="s">
        <v>176</v>
      </c>
      <c r="B219" s="148" t="s">
        <v>242</v>
      </c>
      <c r="C219" s="152">
        <v>195</v>
      </c>
      <c r="D219" s="153">
        <v>59857407</v>
      </c>
      <c r="E219" s="153">
        <v>3591444.42</v>
      </c>
      <c r="F219" s="154">
        <v>1.5017741804079978E-3</v>
      </c>
    </row>
    <row r="220" spans="1:6">
      <c r="A220" s="148" t="s">
        <v>176</v>
      </c>
      <c r="B220" s="148" t="s">
        <v>243</v>
      </c>
      <c r="C220" s="152">
        <v>53</v>
      </c>
      <c r="D220" s="153">
        <v>109744599</v>
      </c>
      <c r="E220" s="153">
        <v>6584675.9400000004</v>
      </c>
      <c r="F220" s="154">
        <v>2.7534036884930444E-3</v>
      </c>
    </row>
    <row r="221" spans="1:6">
      <c r="A221" s="148" t="s">
        <v>176</v>
      </c>
      <c r="B221" s="148" t="s">
        <v>244</v>
      </c>
      <c r="C221" s="152">
        <v>107</v>
      </c>
      <c r="D221" s="153">
        <v>27985635</v>
      </c>
      <c r="E221" s="153">
        <v>1679138.1</v>
      </c>
      <c r="F221" s="154">
        <v>7.0213706493036656E-4</v>
      </c>
    </row>
    <row r="222" spans="1:6">
      <c r="A222" s="148" t="s">
        <v>176</v>
      </c>
      <c r="B222" s="148" t="s">
        <v>245</v>
      </c>
      <c r="C222" s="152">
        <v>889</v>
      </c>
      <c r="D222" s="153">
        <v>44613344</v>
      </c>
      <c r="E222" s="153">
        <v>2675395.67</v>
      </c>
      <c r="F222" s="154">
        <v>1.1187254123179097E-3</v>
      </c>
    </row>
    <row r="223" spans="1:6">
      <c r="A223" s="148" t="s">
        <v>176</v>
      </c>
      <c r="B223" s="148" t="s">
        <v>246</v>
      </c>
      <c r="C223" s="152">
        <v>182</v>
      </c>
      <c r="D223" s="153">
        <v>50247170</v>
      </c>
      <c r="E223" s="153">
        <v>3014830.2</v>
      </c>
      <c r="F223" s="154">
        <v>1.2606610664670345E-3</v>
      </c>
    </row>
    <row r="224" spans="1:6">
      <c r="A224" s="148" t="s">
        <v>176</v>
      </c>
      <c r="B224" s="148" t="s">
        <v>250</v>
      </c>
      <c r="C224" s="152">
        <v>2282</v>
      </c>
      <c r="D224" s="153">
        <v>89758371</v>
      </c>
      <c r="E224" s="153">
        <v>5228453.2699999996</v>
      </c>
      <c r="F224" s="154">
        <v>2.1862947622493809E-3</v>
      </c>
    </row>
    <row r="225" spans="1:6">
      <c r="A225" s="148" t="s">
        <v>176</v>
      </c>
      <c r="B225" s="148" t="s">
        <v>859</v>
      </c>
      <c r="C225" s="152">
        <v>905</v>
      </c>
      <c r="D225" s="153">
        <v>57622804</v>
      </c>
      <c r="E225" s="153">
        <v>3457368.24</v>
      </c>
      <c r="F225" s="154">
        <v>1.445709789097792E-3</v>
      </c>
    </row>
    <row r="226" spans="1:6">
      <c r="A226" s="148" t="s">
        <v>176</v>
      </c>
      <c r="B226" s="148" t="s">
        <v>836</v>
      </c>
      <c r="C226" s="152">
        <v>295</v>
      </c>
      <c r="D226" s="153">
        <v>33823334</v>
      </c>
      <c r="E226" s="153">
        <v>2029400.04</v>
      </c>
      <c r="F226" s="154">
        <v>8.4860023583240029E-4</v>
      </c>
    </row>
    <row r="227" spans="1:6">
      <c r="A227" s="148" t="s">
        <v>176</v>
      </c>
      <c r="B227" s="148" t="s">
        <v>251</v>
      </c>
      <c r="C227" s="152">
        <v>266</v>
      </c>
      <c r="D227" s="153">
        <v>52526844</v>
      </c>
      <c r="E227" s="153">
        <v>3137032.54</v>
      </c>
      <c r="F227" s="154">
        <v>1.3117603729119437E-3</v>
      </c>
    </row>
    <row r="228" spans="1:6">
      <c r="A228" s="148" t="s">
        <v>176</v>
      </c>
      <c r="B228" s="148" t="s">
        <v>929</v>
      </c>
      <c r="C228" s="152">
        <v>5857</v>
      </c>
      <c r="D228" s="153">
        <v>725829254</v>
      </c>
      <c r="E228" s="153">
        <v>43376723.18</v>
      </c>
      <c r="F228" s="154">
        <v>1.8138118061821237E-2</v>
      </c>
    </row>
    <row r="229" spans="1:6">
      <c r="A229" s="148" t="s">
        <v>47</v>
      </c>
      <c r="B229" s="148" t="s">
        <v>240</v>
      </c>
      <c r="C229" s="152">
        <v>17</v>
      </c>
      <c r="D229" s="153">
        <v>307056</v>
      </c>
      <c r="E229" s="153">
        <v>18423.36</v>
      </c>
      <c r="F229" s="154">
        <v>7.7037879829869379E-6</v>
      </c>
    </row>
    <row r="230" spans="1:6">
      <c r="A230" s="148" t="s">
        <v>47</v>
      </c>
      <c r="B230" s="148" t="s">
        <v>241</v>
      </c>
      <c r="C230" s="152">
        <v>33</v>
      </c>
      <c r="D230" s="153">
        <v>23534224</v>
      </c>
      <c r="E230" s="153">
        <v>1412053.44</v>
      </c>
      <c r="F230" s="154">
        <v>5.9045474454211201E-4</v>
      </c>
    </row>
    <row r="231" spans="1:6">
      <c r="A231" s="148" t="s">
        <v>47</v>
      </c>
      <c r="B231" s="148" t="s">
        <v>835</v>
      </c>
      <c r="C231" s="152">
        <v>114</v>
      </c>
      <c r="D231" s="153">
        <v>10059261</v>
      </c>
      <c r="E231" s="153">
        <v>603555.66</v>
      </c>
      <c r="F231" s="154">
        <v>2.5237876481661053E-4</v>
      </c>
    </row>
    <row r="232" spans="1:6">
      <c r="A232" s="148" t="s">
        <v>47</v>
      </c>
      <c r="B232" s="148" t="s">
        <v>242</v>
      </c>
      <c r="C232" s="152">
        <v>61</v>
      </c>
      <c r="D232" s="153">
        <v>14065519</v>
      </c>
      <c r="E232" s="153">
        <v>843931.14</v>
      </c>
      <c r="F232" s="154">
        <v>3.5289255460461429E-4</v>
      </c>
    </row>
    <row r="233" spans="1:6">
      <c r="A233" s="148" t="s">
        <v>47</v>
      </c>
      <c r="B233" s="148" t="s">
        <v>243</v>
      </c>
      <c r="C233" s="152" t="s">
        <v>234</v>
      </c>
      <c r="D233" s="153" t="s">
        <v>234</v>
      </c>
      <c r="E233" s="153" t="s">
        <v>234</v>
      </c>
      <c r="F233" s="154" t="s">
        <v>234</v>
      </c>
    </row>
    <row r="234" spans="1:6">
      <c r="A234" s="148" t="s">
        <v>47</v>
      </c>
      <c r="B234" s="148" t="s">
        <v>244</v>
      </c>
      <c r="C234" s="152" t="s">
        <v>234</v>
      </c>
      <c r="D234" s="153" t="s">
        <v>234</v>
      </c>
      <c r="E234" s="153" t="s">
        <v>234</v>
      </c>
      <c r="F234" s="154" t="s">
        <v>234</v>
      </c>
    </row>
    <row r="235" spans="1:6">
      <c r="A235" s="148" t="s">
        <v>47</v>
      </c>
      <c r="B235" s="148" t="s">
        <v>245</v>
      </c>
      <c r="C235" s="152">
        <v>258</v>
      </c>
      <c r="D235" s="153">
        <v>10367365</v>
      </c>
      <c r="E235" s="153">
        <v>622041.9</v>
      </c>
      <c r="F235" s="154">
        <v>2.6010884627637748E-4</v>
      </c>
    </row>
    <row r="236" spans="1:6">
      <c r="A236" s="148" t="s">
        <v>47</v>
      </c>
      <c r="B236" s="148" t="s">
        <v>246</v>
      </c>
      <c r="C236" s="152">
        <v>34</v>
      </c>
      <c r="D236" s="153">
        <v>5027396</v>
      </c>
      <c r="E236" s="153">
        <v>301643.76</v>
      </c>
      <c r="F236" s="154">
        <v>1.2613332060118219E-4</v>
      </c>
    </row>
    <row r="237" spans="1:6">
      <c r="A237" s="148" t="s">
        <v>47</v>
      </c>
      <c r="B237" s="148" t="s">
        <v>250</v>
      </c>
      <c r="C237" s="152">
        <v>644</v>
      </c>
      <c r="D237" s="153">
        <v>13910777</v>
      </c>
      <c r="E237" s="153">
        <v>819153.02</v>
      </c>
      <c r="F237" s="154">
        <v>3.4253150303220793E-4</v>
      </c>
    </row>
    <row r="238" spans="1:6">
      <c r="A238" s="148" t="s">
        <v>47</v>
      </c>
      <c r="B238" s="148" t="s">
        <v>859</v>
      </c>
      <c r="C238" s="152">
        <v>279</v>
      </c>
      <c r="D238" s="153">
        <v>7539312</v>
      </c>
      <c r="E238" s="153">
        <v>452358.72</v>
      </c>
      <c r="F238" s="154">
        <v>1.8915527195556903E-4</v>
      </c>
    </row>
    <row r="239" spans="1:6">
      <c r="A239" s="148" t="s">
        <v>47</v>
      </c>
      <c r="B239" s="148" t="s">
        <v>836</v>
      </c>
      <c r="C239" s="152">
        <v>125</v>
      </c>
      <c r="D239" s="153">
        <v>10862708</v>
      </c>
      <c r="E239" s="153">
        <v>651762.48</v>
      </c>
      <c r="F239" s="154">
        <v>2.7253660359379418E-4</v>
      </c>
    </row>
    <row r="240" spans="1:6">
      <c r="A240" s="148" t="s">
        <v>47</v>
      </c>
      <c r="B240" s="148" t="s">
        <v>251</v>
      </c>
      <c r="C240" s="152">
        <v>85</v>
      </c>
      <c r="D240" s="153">
        <v>10825127</v>
      </c>
      <c r="E240" s="153">
        <v>649507.62</v>
      </c>
      <c r="F240" s="154">
        <v>2.7159372654143686E-4</v>
      </c>
    </row>
    <row r="241" spans="1:6">
      <c r="A241" s="148" t="s">
        <v>47</v>
      </c>
      <c r="B241" s="148" t="s">
        <v>929</v>
      </c>
      <c r="C241" s="152">
        <v>1675</v>
      </c>
      <c r="D241" s="153">
        <v>111327233</v>
      </c>
      <c r="E241" s="153">
        <v>6664140.3799999999</v>
      </c>
      <c r="F241" s="154">
        <v>2.7866320028692919E-3</v>
      </c>
    </row>
    <row r="242" spans="1:6">
      <c r="A242" s="148" t="s">
        <v>179</v>
      </c>
      <c r="B242" s="148" t="s">
        <v>240</v>
      </c>
      <c r="C242" s="152" t="s">
        <v>234</v>
      </c>
      <c r="D242" s="153" t="s">
        <v>234</v>
      </c>
      <c r="E242" s="153" t="s">
        <v>234</v>
      </c>
      <c r="F242" s="154" t="s">
        <v>234</v>
      </c>
    </row>
    <row r="243" spans="1:6">
      <c r="A243" s="148" t="s">
        <v>179</v>
      </c>
      <c r="B243" s="148" t="s">
        <v>241</v>
      </c>
      <c r="C243" s="152">
        <v>32</v>
      </c>
      <c r="D243" s="153">
        <v>1792432</v>
      </c>
      <c r="E243" s="153">
        <v>107545.92</v>
      </c>
      <c r="F243" s="154">
        <v>4.4970676690640274E-5</v>
      </c>
    </row>
    <row r="244" spans="1:6">
      <c r="A244" s="148" t="s">
        <v>179</v>
      </c>
      <c r="B244" s="148" t="s">
        <v>835</v>
      </c>
      <c r="C244" s="152">
        <v>127</v>
      </c>
      <c r="D244" s="153">
        <v>7542885</v>
      </c>
      <c r="E244" s="153">
        <v>452573.1</v>
      </c>
      <c r="F244" s="154">
        <v>1.8924491565073609E-4</v>
      </c>
    </row>
    <row r="245" spans="1:6">
      <c r="A245" s="148" t="s">
        <v>179</v>
      </c>
      <c r="B245" s="148" t="s">
        <v>242</v>
      </c>
      <c r="C245" s="152">
        <v>57</v>
      </c>
      <c r="D245" s="153">
        <v>14753568</v>
      </c>
      <c r="E245" s="153">
        <v>885214.08</v>
      </c>
      <c r="F245" s="154">
        <v>3.7015515041093679E-4</v>
      </c>
    </row>
    <row r="246" spans="1:6">
      <c r="A246" s="148" t="s">
        <v>179</v>
      </c>
      <c r="B246" s="148" t="s">
        <v>243</v>
      </c>
      <c r="C246" s="152" t="s">
        <v>234</v>
      </c>
      <c r="D246" s="153" t="s">
        <v>234</v>
      </c>
      <c r="E246" s="153" t="s">
        <v>234</v>
      </c>
      <c r="F246" s="154" t="s">
        <v>234</v>
      </c>
    </row>
    <row r="247" spans="1:6">
      <c r="A247" s="148" t="s">
        <v>179</v>
      </c>
      <c r="B247" s="148" t="s">
        <v>244</v>
      </c>
      <c r="C247" s="152">
        <v>18</v>
      </c>
      <c r="D247" s="153">
        <v>2611943</v>
      </c>
      <c r="E247" s="153">
        <v>156716.57999999999</v>
      </c>
      <c r="F247" s="154">
        <v>6.5531548302742327E-5</v>
      </c>
    </row>
    <row r="248" spans="1:6">
      <c r="A248" s="148" t="s">
        <v>179</v>
      </c>
      <c r="B248" s="148" t="s">
        <v>245</v>
      </c>
      <c r="C248" s="152">
        <v>354</v>
      </c>
      <c r="D248" s="153">
        <v>11540748</v>
      </c>
      <c r="E248" s="153">
        <v>692444.88</v>
      </c>
      <c r="F248" s="154">
        <v>2.8954808164335016E-4</v>
      </c>
    </row>
    <row r="249" spans="1:6">
      <c r="A249" s="148" t="s">
        <v>179</v>
      </c>
      <c r="B249" s="148" t="s">
        <v>246</v>
      </c>
      <c r="C249" s="152">
        <v>59</v>
      </c>
      <c r="D249" s="153">
        <v>8086032</v>
      </c>
      <c r="E249" s="153">
        <v>485161.92</v>
      </c>
      <c r="F249" s="154">
        <v>2.0287203686509243E-4</v>
      </c>
    </row>
    <row r="250" spans="1:6">
      <c r="A250" s="148" t="s">
        <v>179</v>
      </c>
      <c r="B250" s="148" t="s">
        <v>250</v>
      </c>
      <c r="C250" s="152">
        <v>633</v>
      </c>
      <c r="D250" s="153">
        <v>12693887</v>
      </c>
      <c r="E250" s="153">
        <v>752864.87</v>
      </c>
      <c r="F250" s="154">
        <v>3.1481289723041955E-4</v>
      </c>
    </row>
    <row r="251" spans="1:6">
      <c r="A251" s="148" t="s">
        <v>179</v>
      </c>
      <c r="B251" s="148" t="s">
        <v>859</v>
      </c>
      <c r="C251" s="152">
        <v>307</v>
      </c>
      <c r="D251" s="153">
        <v>8624025</v>
      </c>
      <c r="E251" s="153">
        <v>517441.5</v>
      </c>
      <c r="F251" s="154">
        <v>2.1636984836635311E-4</v>
      </c>
    </row>
    <row r="252" spans="1:6">
      <c r="A252" s="148" t="s">
        <v>179</v>
      </c>
      <c r="B252" s="148" t="s">
        <v>836</v>
      </c>
      <c r="C252" s="152">
        <v>94</v>
      </c>
      <c r="D252" s="153">
        <v>4702559</v>
      </c>
      <c r="E252" s="153">
        <v>282153.53999999998</v>
      </c>
      <c r="F252" s="154">
        <v>1.1798342163477367E-4</v>
      </c>
    </row>
    <row r="253" spans="1:6">
      <c r="A253" s="148" t="s">
        <v>179</v>
      </c>
      <c r="B253" s="148" t="s">
        <v>251</v>
      </c>
      <c r="C253" s="152">
        <v>123</v>
      </c>
      <c r="D253" s="153">
        <v>22135837</v>
      </c>
      <c r="E253" s="153">
        <v>1327801.1499999999</v>
      </c>
      <c r="F253" s="154">
        <v>5.5522437509586929E-4</v>
      </c>
    </row>
    <row r="254" spans="1:6">
      <c r="A254" s="148" t="s">
        <v>179</v>
      </c>
      <c r="B254" s="148" t="s">
        <v>929</v>
      </c>
      <c r="C254" s="152">
        <v>1820</v>
      </c>
      <c r="D254" s="153">
        <v>98101649</v>
      </c>
      <c r="E254" s="153">
        <v>5876981.5199999996</v>
      </c>
      <c r="F254" s="154">
        <v>2.4574789620358229E-3</v>
      </c>
    </row>
    <row r="255" spans="1:6">
      <c r="A255" s="148" t="s">
        <v>180</v>
      </c>
      <c r="B255" s="148" t="s">
        <v>240</v>
      </c>
      <c r="C255" s="152" t="s">
        <v>234</v>
      </c>
      <c r="D255" s="153" t="s">
        <v>234</v>
      </c>
      <c r="E255" s="153" t="s">
        <v>234</v>
      </c>
      <c r="F255" s="154" t="s">
        <v>234</v>
      </c>
    </row>
    <row r="256" spans="1:6">
      <c r="A256" s="148" t="s">
        <v>180</v>
      </c>
      <c r="B256" s="148" t="s">
        <v>241</v>
      </c>
      <c r="C256" s="152" t="s">
        <v>234</v>
      </c>
      <c r="D256" s="153" t="s">
        <v>234</v>
      </c>
      <c r="E256" s="153" t="s">
        <v>234</v>
      </c>
      <c r="F256" s="154" t="s">
        <v>234</v>
      </c>
    </row>
    <row r="257" spans="1:6">
      <c r="A257" s="148" t="s">
        <v>180</v>
      </c>
      <c r="B257" s="148" t="s">
        <v>835</v>
      </c>
      <c r="C257" s="152">
        <v>75</v>
      </c>
      <c r="D257" s="153">
        <v>10089438</v>
      </c>
      <c r="E257" s="153">
        <v>605366.28</v>
      </c>
      <c r="F257" s="154">
        <v>2.5313588146622036E-4</v>
      </c>
    </row>
    <row r="258" spans="1:6">
      <c r="A258" s="148" t="s">
        <v>180</v>
      </c>
      <c r="B258" s="148" t="s">
        <v>242</v>
      </c>
      <c r="C258" s="152">
        <v>48</v>
      </c>
      <c r="D258" s="153">
        <v>15817926</v>
      </c>
      <c r="E258" s="153">
        <v>949075.56</v>
      </c>
      <c r="F258" s="154">
        <v>3.9685903624933768E-4</v>
      </c>
    </row>
    <row r="259" spans="1:6">
      <c r="A259" s="148" t="s">
        <v>180</v>
      </c>
      <c r="B259" s="148" t="s">
        <v>243</v>
      </c>
      <c r="C259" s="152" t="s">
        <v>234</v>
      </c>
      <c r="D259" s="153" t="s">
        <v>234</v>
      </c>
      <c r="E259" s="153" t="s">
        <v>234</v>
      </c>
      <c r="F259" s="154" t="s">
        <v>234</v>
      </c>
    </row>
    <row r="260" spans="1:6">
      <c r="A260" s="148" t="s">
        <v>180</v>
      </c>
      <c r="B260" s="148" t="s">
        <v>244</v>
      </c>
      <c r="C260" s="152" t="s">
        <v>234</v>
      </c>
      <c r="D260" s="153" t="s">
        <v>234</v>
      </c>
      <c r="E260" s="153" t="s">
        <v>234</v>
      </c>
      <c r="F260" s="154" t="s">
        <v>234</v>
      </c>
    </row>
    <row r="261" spans="1:6">
      <c r="A261" s="148" t="s">
        <v>180</v>
      </c>
      <c r="B261" s="148" t="s">
        <v>245</v>
      </c>
      <c r="C261" s="152">
        <v>149</v>
      </c>
      <c r="D261" s="153">
        <v>7290949</v>
      </c>
      <c r="E261" s="153">
        <v>437456.94</v>
      </c>
      <c r="F261" s="154">
        <v>1.8292404411824104E-4</v>
      </c>
    </row>
    <row r="262" spans="1:6">
      <c r="A262" s="148" t="s">
        <v>180</v>
      </c>
      <c r="B262" s="148" t="s">
        <v>246</v>
      </c>
      <c r="C262" s="152">
        <v>31</v>
      </c>
      <c r="D262" s="153">
        <v>3736577</v>
      </c>
      <c r="E262" s="153">
        <v>224194.62</v>
      </c>
      <c r="F262" s="154">
        <v>9.3747710483121577E-5</v>
      </c>
    </row>
    <row r="263" spans="1:6">
      <c r="A263" s="148" t="s">
        <v>180</v>
      </c>
      <c r="B263" s="148" t="s">
        <v>250</v>
      </c>
      <c r="C263" s="152">
        <v>409</v>
      </c>
      <c r="D263" s="153">
        <v>10789450</v>
      </c>
      <c r="E263" s="153">
        <v>613812.9</v>
      </c>
      <c r="F263" s="154">
        <v>2.5666786312715826E-4</v>
      </c>
    </row>
    <row r="264" spans="1:6">
      <c r="A264" s="148" t="s">
        <v>180</v>
      </c>
      <c r="B264" s="148" t="s">
        <v>859</v>
      </c>
      <c r="C264" s="152">
        <v>137</v>
      </c>
      <c r="D264" s="153">
        <v>1750435</v>
      </c>
      <c r="E264" s="153">
        <v>105026.1</v>
      </c>
      <c r="F264" s="154">
        <v>4.3917005751393034E-5</v>
      </c>
    </row>
    <row r="265" spans="1:6">
      <c r="A265" s="148" t="s">
        <v>180</v>
      </c>
      <c r="B265" s="148" t="s">
        <v>836</v>
      </c>
      <c r="C265" s="152">
        <v>49</v>
      </c>
      <c r="D265" s="153">
        <v>5313449</v>
      </c>
      <c r="E265" s="153">
        <v>318806.94</v>
      </c>
      <c r="F265" s="154">
        <v>1.3331016021316618E-4</v>
      </c>
    </row>
    <row r="266" spans="1:6">
      <c r="A266" s="148" t="s">
        <v>180</v>
      </c>
      <c r="B266" s="148" t="s">
        <v>251</v>
      </c>
      <c r="C266" s="152">
        <v>53</v>
      </c>
      <c r="D266" s="153">
        <v>4620188</v>
      </c>
      <c r="E266" s="153">
        <v>277211.28000000003</v>
      </c>
      <c r="F266" s="154">
        <v>1.159167995204147E-4</v>
      </c>
    </row>
    <row r="267" spans="1:6">
      <c r="A267" s="148" t="s">
        <v>180</v>
      </c>
      <c r="B267" s="148" t="s">
        <v>929</v>
      </c>
      <c r="C267" s="152">
        <v>980</v>
      </c>
      <c r="D267" s="153">
        <v>85985533</v>
      </c>
      <c r="E267" s="153">
        <v>5125577.88</v>
      </c>
      <c r="F267" s="154">
        <v>2.1432770828886619E-3</v>
      </c>
    </row>
    <row r="268" spans="1:6">
      <c r="A268" s="148" t="s">
        <v>182</v>
      </c>
      <c r="B268" s="148" t="s">
        <v>240</v>
      </c>
      <c r="C268" s="152">
        <v>62</v>
      </c>
      <c r="D268" s="153">
        <v>5264670</v>
      </c>
      <c r="E268" s="153">
        <v>315880.2</v>
      </c>
      <c r="F268" s="154">
        <v>1.3208633435071076E-4</v>
      </c>
    </row>
    <row r="269" spans="1:6">
      <c r="A269" s="148" t="s">
        <v>182</v>
      </c>
      <c r="B269" s="148" t="s">
        <v>241</v>
      </c>
      <c r="C269" s="152">
        <v>35</v>
      </c>
      <c r="D269" s="153">
        <v>63319608</v>
      </c>
      <c r="E269" s="153">
        <v>3799176.48</v>
      </c>
      <c r="F269" s="154">
        <v>1.5886380178138303E-3</v>
      </c>
    </row>
    <row r="270" spans="1:6">
      <c r="A270" s="148" t="s">
        <v>182</v>
      </c>
      <c r="B270" s="148" t="s">
        <v>835</v>
      </c>
      <c r="C270" s="152">
        <v>190</v>
      </c>
      <c r="D270" s="153">
        <v>22054648</v>
      </c>
      <c r="E270" s="153">
        <v>1320638.1499999999</v>
      </c>
      <c r="F270" s="154">
        <v>5.5222914331827088E-4</v>
      </c>
    </row>
    <row r="271" spans="1:6">
      <c r="A271" s="148" t="s">
        <v>182</v>
      </c>
      <c r="B271" s="148" t="s">
        <v>242</v>
      </c>
      <c r="C271" s="152">
        <v>81</v>
      </c>
      <c r="D271" s="153">
        <v>22025917</v>
      </c>
      <c r="E271" s="153">
        <v>1321555.02</v>
      </c>
      <c r="F271" s="154">
        <v>5.5261253549472307E-4</v>
      </c>
    </row>
    <row r="272" spans="1:6">
      <c r="A272" s="148" t="s">
        <v>182</v>
      </c>
      <c r="B272" s="148" t="s">
        <v>243</v>
      </c>
      <c r="C272" s="152">
        <v>18</v>
      </c>
      <c r="D272" s="153">
        <v>44395023</v>
      </c>
      <c r="E272" s="153">
        <v>2663701.38</v>
      </c>
      <c r="F272" s="154">
        <v>1.11383540686985E-3</v>
      </c>
    </row>
    <row r="273" spans="1:6">
      <c r="A273" s="148" t="s">
        <v>182</v>
      </c>
      <c r="B273" s="148" t="s">
        <v>244</v>
      </c>
      <c r="C273" s="152">
        <v>71</v>
      </c>
      <c r="D273" s="153">
        <v>6620116</v>
      </c>
      <c r="E273" s="153">
        <v>397206.96</v>
      </c>
      <c r="F273" s="154">
        <v>1.6609338389993861E-4</v>
      </c>
    </row>
    <row r="274" spans="1:6">
      <c r="A274" s="148" t="s">
        <v>182</v>
      </c>
      <c r="B274" s="148" t="s">
        <v>245</v>
      </c>
      <c r="C274" s="152">
        <v>357</v>
      </c>
      <c r="D274" s="153">
        <v>23894517</v>
      </c>
      <c r="E274" s="153">
        <v>1433671.02</v>
      </c>
      <c r="F274" s="154">
        <v>5.9949420602065117E-4</v>
      </c>
    </row>
    <row r="275" spans="1:6">
      <c r="A275" s="148" t="s">
        <v>182</v>
      </c>
      <c r="B275" s="148" t="s">
        <v>246</v>
      </c>
      <c r="C275" s="152">
        <v>63</v>
      </c>
      <c r="D275" s="153">
        <v>19913390</v>
      </c>
      <c r="E275" s="153">
        <v>1194803.3999999999</v>
      </c>
      <c r="F275" s="154">
        <v>4.9961093280226484E-4</v>
      </c>
    </row>
    <row r="276" spans="1:6">
      <c r="A276" s="148" t="s">
        <v>182</v>
      </c>
      <c r="B276" s="148" t="s">
        <v>250</v>
      </c>
      <c r="C276" s="152">
        <v>872</v>
      </c>
      <c r="D276" s="153">
        <v>29062843</v>
      </c>
      <c r="E276" s="153">
        <v>1702571.02</v>
      </c>
      <c r="F276" s="154">
        <v>7.1193561674188707E-4</v>
      </c>
    </row>
    <row r="277" spans="1:6">
      <c r="A277" s="148" t="s">
        <v>182</v>
      </c>
      <c r="B277" s="148" t="s">
        <v>859</v>
      </c>
      <c r="C277" s="152">
        <v>477</v>
      </c>
      <c r="D277" s="153">
        <v>26443212</v>
      </c>
      <c r="E277" s="153">
        <v>1586130.22</v>
      </c>
      <c r="F277" s="154">
        <v>6.6324551701146947E-4</v>
      </c>
    </row>
    <row r="278" spans="1:6">
      <c r="A278" s="148" t="s">
        <v>182</v>
      </c>
      <c r="B278" s="148" t="s">
        <v>836</v>
      </c>
      <c r="C278" s="152">
        <v>157</v>
      </c>
      <c r="D278" s="153">
        <v>29372936</v>
      </c>
      <c r="E278" s="153">
        <v>1762376.16</v>
      </c>
      <c r="F278" s="154">
        <v>7.3694333079908669E-4</v>
      </c>
    </row>
    <row r="279" spans="1:6">
      <c r="A279" s="148" t="s">
        <v>182</v>
      </c>
      <c r="B279" s="148" t="s">
        <v>251</v>
      </c>
      <c r="C279" s="152">
        <v>182</v>
      </c>
      <c r="D279" s="153">
        <v>20045683</v>
      </c>
      <c r="E279" s="153">
        <v>1202740.98</v>
      </c>
      <c r="F279" s="154">
        <v>5.0293005772942244E-4</v>
      </c>
    </row>
    <row r="280" spans="1:6">
      <c r="A280" s="148" t="s">
        <v>182</v>
      </c>
      <c r="B280" s="148" t="s">
        <v>929</v>
      </c>
      <c r="C280" s="152">
        <v>2565</v>
      </c>
      <c r="D280" s="153">
        <v>312412563</v>
      </c>
      <c r="E280" s="153">
        <v>18700450.989999998</v>
      </c>
      <c r="F280" s="154">
        <v>7.8196544828521043E-3</v>
      </c>
    </row>
    <row r="281" spans="1:6">
      <c r="A281" s="148" t="s">
        <v>183</v>
      </c>
      <c r="B281" s="148" t="s">
        <v>240</v>
      </c>
      <c r="C281" s="152">
        <v>22</v>
      </c>
      <c r="D281" s="153">
        <v>254934</v>
      </c>
      <c r="E281" s="153">
        <v>15296.04</v>
      </c>
      <c r="F281" s="154">
        <v>6.3960889403066274E-6</v>
      </c>
    </row>
    <row r="282" spans="1:6">
      <c r="A282" s="148" t="s">
        <v>183</v>
      </c>
      <c r="B282" s="148" t="s">
        <v>241</v>
      </c>
      <c r="C282" s="152">
        <v>44</v>
      </c>
      <c r="D282" s="153">
        <v>7763824</v>
      </c>
      <c r="E282" s="153">
        <v>465829.44</v>
      </c>
      <c r="F282" s="154">
        <v>1.9478809739339266E-4</v>
      </c>
    </row>
    <row r="283" spans="1:6">
      <c r="A283" s="148" t="s">
        <v>183</v>
      </c>
      <c r="B283" s="148" t="s">
        <v>835</v>
      </c>
      <c r="C283" s="152">
        <v>237</v>
      </c>
      <c r="D283" s="153">
        <v>10791868</v>
      </c>
      <c r="E283" s="153">
        <v>647207.75</v>
      </c>
      <c r="F283" s="154">
        <v>2.7063202841099635E-4</v>
      </c>
    </row>
    <row r="284" spans="1:6">
      <c r="A284" s="148" t="s">
        <v>183</v>
      </c>
      <c r="B284" s="148" t="s">
        <v>242</v>
      </c>
      <c r="C284" s="152">
        <v>87</v>
      </c>
      <c r="D284" s="153">
        <v>16374254</v>
      </c>
      <c r="E284" s="153">
        <v>982455.24</v>
      </c>
      <c r="F284" s="154">
        <v>4.1081685814827194E-4</v>
      </c>
    </row>
    <row r="285" spans="1:6">
      <c r="A285" s="148" t="s">
        <v>183</v>
      </c>
      <c r="B285" s="148" t="s">
        <v>243</v>
      </c>
      <c r="C285" s="152">
        <v>44</v>
      </c>
      <c r="D285" s="153">
        <v>8498560</v>
      </c>
      <c r="E285" s="153">
        <v>509913.59999999998</v>
      </c>
      <c r="F285" s="154">
        <v>2.1322203246539216E-4</v>
      </c>
    </row>
    <row r="286" spans="1:6">
      <c r="A286" s="148" t="s">
        <v>183</v>
      </c>
      <c r="B286" s="148" t="s">
        <v>244</v>
      </c>
      <c r="C286" s="152">
        <v>29</v>
      </c>
      <c r="D286" s="153">
        <v>397171</v>
      </c>
      <c r="E286" s="153">
        <v>23830.26</v>
      </c>
      <c r="F286" s="154">
        <v>9.964700826529703E-6</v>
      </c>
    </row>
    <row r="287" spans="1:6">
      <c r="A287" s="148" t="s">
        <v>183</v>
      </c>
      <c r="B287" s="148" t="s">
        <v>245</v>
      </c>
      <c r="C287" s="152">
        <v>441</v>
      </c>
      <c r="D287" s="153">
        <v>20429673</v>
      </c>
      <c r="E287" s="153">
        <v>1225780.3799999999</v>
      </c>
      <c r="F287" s="154">
        <v>5.1256405787137422E-4</v>
      </c>
    </row>
    <row r="288" spans="1:6">
      <c r="A288" s="148" t="s">
        <v>183</v>
      </c>
      <c r="B288" s="148" t="s">
        <v>246</v>
      </c>
      <c r="C288" s="152">
        <v>85</v>
      </c>
      <c r="D288" s="153">
        <v>12292345</v>
      </c>
      <c r="E288" s="153">
        <v>737540.7</v>
      </c>
      <c r="F288" s="154">
        <v>3.0840504563900249E-4</v>
      </c>
    </row>
    <row r="289" spans="1:6">
      <c r="A289" s="148" t="s">
        <v>183</v>
      </c>
      <c r="B289" s="148" t="s">
        <v>250</v>
      </c>
      <c r="C289" s="152">
        <v>1119</v>
      </c>
      <c r="D289" s="153">
        <v>24370287</v>
      </c>
      <c r="E289" s="153">
        <v>1408788.8</v>
      </c>
      <c r="F289" s="154">
        <v>5.8908962469422451E-4</v>
      </c>
    </row>
    <row r="290" spans="1:6">
      <c r="A290" s="148" t="s">
        <v>183</v>
      </c>
      <c r="B290" s="148" t="s">
        <v>859</v>
      </c>
      <c r="C290" s="152">
        <v>430</v>
      </c>
      <c r="D290" s="153">
        <v>9352667</v>
      </c>
      <c r="E290" s="153">
        <v>561160.02</v>
      </c>
      <c r="F290" s="154">
        <v>2.3465088988158019E-4</v>
      </c>
    </row>
    <row r="291" spans="1:6">
      <c r="A291" s="148" t="s">
        <v>183</v>
      </c>
      <c r="B291" s="148" t="s">
        <v>836</v>
      </c>
      <c r="C291" s="152">
        <v>171</v>
      </c>
      <c r="D291" s="153">
        <v>9671532</v>
      </c>
      <c r="E291" s="153">
        <v>580291.92000000004</v>
      </c>
      <c r="F291" s="154">
        <v>2.4265095617305514E-4</v>
      </c>
    </row>
    <row r="292" spans="1:6">
      <c r="A292" s="148" t="s">
        <v>183</v>
      </c>
      <c r="B292" s="148" t="s">
        <v>251</v>
      </c>
      <c r="C292" s="152">
        <v>176</v>
      </c>
      <c r="D292" s="153">
        <v>26288163</v>
      </c>
      <c r="E292" s="153">
        <v>1576889.78</v>
      </c>
      <c r="F292" s="154">
        <v>6.5938159693231392E-4</v>
      </c>
    </row>
    <row r="293" spans="1:6">
      <c r="A293" s="148" t="s">
        <v>183</v>
      </c>
      <c r="B293" s="148" t="s">
        <v>929</v>
      </c>
      <c r="C293" s="152">
        <v>2885</v>
      </c>
      <c r="D293" s="153">
        <v>146485278</v>
      </c>
      <c r="E293" s="153">
        <v>8734983.9299999997</v>
      </c>
      <c r="F293" s="154">
        <v>3.6525619773764397E-3</v>
      </c>
    </row>
    <row r="294" spans="1:6">
      <c r="A294" s="148" t="s">
        <v>50</v>
      </c>
      <c r="B294" s="148" t="s">
        <v>240</v>
      </c>
      <c r="C294" s="152">
        <v>60</v>
      </c>
      <c r="D294" s="153">
        <v>5111494</v>
      </c>
      <c r="E294" s="153">
        <v>306689.64</v>
      </c>
      <c r="F294" s="154">
        <v>1.2824327175599835E-4</v>
      </c>
    </row>
    <row r="295" spans="1:6">
      <c r="A295" s="148" t="s">
        <v>50</v>
      </c>
      <c r="B295" s="148" t="s">
        <v>241</v>
      </c>
      <c r="C295" s="152">
        <v>78</v>
      </c>
      <c r="D295" s="153">
        <v>41714847</v>
      </c>
      <c r="E295" s="153">
        <v>2502890.8199999998</v>
      </c>
      <c r="F295" s="154">
        <v>1.0465919474973251E-3</v>
      </c>
    </row>
    <row r="296" spans="1:6">
      <c r="A296" s="148" t="s">
        <v>50</v>
      </c>
      <c r="B296" s="148" t="s">
        <v>835</v>
      </c>
      <c r="C296" s="152">
        <v>538</v>
      </c>
      <c r="D296" s="153">
        <v>58475571</v>
      </c>
      <c r="E296" s="153">
        <v>3506996.6</v>
      </c>
      <c r="F296" s="154">
        <v>1.4664620494554764E-3</v>
      </c>
    </row>
    <row r="297" spans="1:6">
      <c r="A297" s="148" t="s">
        <v>50</v>
      </c>
      <c r="B297" s="148" t="s">
        <v>242</v>
      </c>
      <c r="C297" s="152">
        <v>186</v>
      </c>
      <c r="D297" s="153">
        <v>62179654</v>
      </c>
      <c r="E297" s="153">
        <v>3730779.24</v>
      </c>
      <c r="F297" s="154">
        <v>1.5600374891599112E-3</v>
      </c>
    </row>
    <row r="298" spans="1:6">
      <c r="A298" s="148" t="s">
        <v>50</v>
      </c>
      <c r="B298" s="148" t="s">
        <v>243</v>
      </c>
      <c r="C298" s="152">
        <v>77</v>
      </c>
      <c r="D298" s="153">
        <v>72244203</v>
      </c>
      <c r="E298" s="153">
        <v>4334652.18</v>
      </c>
      <c r="F298" s="154">
        <v>1.8125489256418008E-3</v>
      </c>
    </row>
    <row r="299" spans="1:6">
      <c r="A299" s="148" t="s">
        <v>50</v>
      </c>
      <c r="B299" s="148" t="s">
        <v>244</v>
      </c>
      <c r="C299" s="152">
        <v>80</v>
      </c>
      <c r="D299" s="153">
        <v>10553757</v>
      </c>
      <c r="E299" s="153">
        <v>633225.42000000004</v>
      </c>
      <c r="F299" s="154">
        <v>2.6478527158552275E-4</v>
      </c>
    </row>
    <row r="300" spans="1:6">
      <c r="A300" s="148" t="s">
        <v>50</v>
      </c>
      <c r="B300" s="148" t="s">
        <v>245</v>
      </c>
      <c r="C300" s="152">
        <v>733</v>
      </c>
      <c r="D300" s="153">
        <v>63910224</v>
      </c>
      <c r="E300" s="153">
        <v>3834613.44</v>
      </c>
      <c r="F300" s="154">
        <v>1.6034560980446671E-3</v>
      </c>
    </row>
    <row r="301" spans="1:6">
      <c r="A301" s="148" t="s">
        <v>50</v>
      </c>
      <c r="B301" s="148" t="s">
        <v>246</v>
      </c>
      <c r="C301" s="152">
        <v>104</v>
      </c>
      <c r="D301" s="153">
        <v>23658961</v>
      </c>
      <c r="E301" s="153">
        <v>1419537.66</v>
      </c>
      <c r="F301" s="154">
        <v>5.9358429550882116E-4</v>
      </c>
    </row>
    <row r="302" spans="1:6">
      <c r="A302" s="148" t="s">
        <v>50</v>
      </c>
      <c r="B302" s="148" t="s">
        <v>250</v>
      </c>
      <c r="C302" s="152">
        <v>1872</v>
      </c>
      <c r="D302" s="153">
        <v>52158168</v>
      </c>
      <c r="E302" s="153">
        <v>3070952.19</v>
      </c>
      <c r="F302" s="154">
        <v>1.2841286593568934E-3</v>
      </c>
    </row>
    <row r="303" spans="1:6">
      <c r="A303" s="148" t="s">
        <v>50</v>
      </c>
      <c r="B303" s="148" t="s">
        <v>859</v>
      </c>
      <c r="C303" s="152">
        <v>684</v>
      </c>
      <c r="D303" s="153">
        <v>26579235</v>
      </c>
      <c r="E303" s="153">
        <v>1594754.1</v>
      </c>
      <c r="F303" s="154">
        <v>6.6685162051868655E-4</v>
      </c>
    </row>
    <row r="304" spans="1:6">
      <c r="A304" s="148" t="s">
        <v>50</v>
      </c>
      <c r="B304" s="148" t="s">
        <v>836</v>
      </c>
      <c r="C304" s="152">
        <v>227</v>
      </c>
      <c r="D304" s="153">
        <v>25453814</v>
      </c>
      <c r="E304" s="153">
        <v>1527228.84</v>
      </c>
      <c r="F304" s="154">
        <v>6.3861571314152688E-4</v>
      </c>
    </row>
    <row r="305" spans="1:6">
      <c r="A305" s="148" t="s">
        <v>50</v>
      </c>
      <c r="B305" s="148" t="s">
        <v>251</v>
      </c>
      <c r="C305" s="152">
        <v>188</v>
      </c>
      <c r="D305" s="153">
        <v>26135248</v>
      </c>
      <c r="E305" s="153">
        <v>1568114.88</v>
      </c>
      <c r="F305" s="154">
        <v>6.5571234392027304E-4</v>
      </c>
    </row>
    <row r="306" spans="1:6">
      <c r="A306" s="148" t="s">
        <v>50</v>
      </c>
      <c r="B306" s="148" t="s">
        <v>929</v>
      </c>
      <c r="C306" s="152">
        <v>4827</v>
      </c>
      <c r="D306" s="153">
        <v>468175176</v>
      </c>
      <c r="E306" s="153">
        <v>28030435.010000002</v>
      </c>
      <c r="F306" s="154">
        <v>1.1721017685586903E-2</v>
      </c>
    </row>
    <row r="307" spans="1:6">
      <c r="A307" s="148" t="s">
        <v>186</v>
      </c>
      <c r="B307" s="148" t="s">
        <v>240</v>
      </c>
      <c r="C307" s="152">
        <v>35</v>
      </c>
      <c r="D307" s="153">
        <v>906020</v>
      </c>
      <c r="E307" s="153">
        <v>54361.2</v>
      </c>
      <c r="F307" s="154">
        <v>2.2731312817029546E-5</v>
      </c>
    </row>
    <row r="308" spans="1:6">
      <c r="A308" s="148" t="s">
        <v>186</v>
      </c>
      <c r="B308" s="148" t="s">
        <v>241</v>
      </c>
      <c r="C308" s="152">
        <v>46</v>
      </c>
      <c r="D308" s="153">
        <v>8822521</v>
      </c>
      <c r="E308" s="153">
        <v>529351.26</v>
      </c>
      <c r="F308" s="154">
        <v>2.2134995329662959E-4</v>
      </c>
    </row>
    <row r="309" spans="1:6">
      <c r="A309" s="148" t="s">
        <v>186</v>
      </c>
      <c r="B309" s="148" t="s">
        <v>835</v>
      </c>
      <c r="C309" s="152">
        <v>177</v>
      </c>
      <c r="D309" s="153">
        <v>14138851</v>
      </c>
      <c r="E309" s="153">
        <v>848331.06</v>
      </c>
      <c r="F309" s="154">
        <v>3.5473239548174551E-4</v>
      </c>
    </row>
    <row r="310" spans="1:6">
      <c r="A310" s="148" t="s">
        <v>186</v>
      </c>
      <c r="B310" s="148" t="s">
        <v>242</v>
      </c>
      <c r="C310" s="152">
        <v>61</v>
      </c>
      <c r="D310" s="153">
        <v>18576906</v>
      </c>
      <c r="E310" s="153">
        <v>1114614.3600000001</v>
      </c>
      <c r="F310" s="154">
        <v>4.6607962457622694E-4</v>
      </c>
    </row>
    <row r="311" spans="1:6">
      <c r="A311" s="148" t="s">
        <v>186</v>
      </c>
      <c r="B311" s="148" t="s">
        <v>243</v>
      </c>
      <c r="C311" s="152">
        <v>14</v>
      </c>
      <c r="D311" s="153">
        <v>27067791</v>
      </c>
      <c r="E311" s="153">
        <v>1624067.46</v>
      </c>
      <c r="F311" s="154">
        <v>6.791090974669179E-4</v>
      </c>
    </row>
    <row r="312" spans="1:6">
      <c r="A312" s="148" t="s">
        <v>186</v>
      </c>
      <c r="B312" s="148" t="s">
        <v>244</v>
      </c>
      <c r="C312" s="152">
        <v>39</v>
      </c>
      <c r="D312" s="153">
        <v>1169172</v>
      </c>
      <c r="E312" s="153">
        <v>70150.320000000007</v>
      </c>
      <c r="F312" s="154">
        <v>2.9333584765139921E-5</v>
      </c>
    </row>
    <row r="313" spans="1:6">
      <c r="A313" s="148" t="s">
        <v>186</v>
      </c>
      <c r="B313" s="148" t="s">
        <v>245</v>
      </c>
      <c r="C313" s="152">
        <v>304</v>
      </c>
      <c r="D313" s="153">
        <v>8075065</v>
      </c>
      <c r="E313" s="153">
        <v>484503.9</v>
      </c>
      <c r="F313" s="154">
        <v>2.0259688365913193E-4</v>
      </c>
    </row>
    <row r="314" spans="1:6">
      <c r="A314" s="148" t="s">
        <v>186</v>
      </c>
      <c r="B314" s="148" t="s">
        <v>246</v>
      </c>
      <c r="C314" s="152">
        <v>54</v>
      </c>
      <c r="D314" s="153">
        <v>6952422</v>
      </c>
      <c r="E314" s="153">
        <v>415331.09</v>
      </c>
      <c r="F314" s="154">
        <v>1.736720478839292E-4</v>
      </c>
    </row>
    <row r="315" spans="1:6">
      <c r="A315" s="148" t="s">
        <v>186</v>
      </c>
      <c r="B315" s="148" t="s">
        <v>250</v>
      </c>
      <c r="C315" s="152">
        <v>767</v>
      </c>
      <c r="D315" s="153">
        <v>20099129</v>
      </c>
      <c r="E315" s="153">
        <v>1182643.6100000001</v>
      </c>
      <c r="F315" s="154">
        <v>4.9452627701322075E-4</v>
      </c>
    </row>
    <row r="316" spans="1:6">
      <c r="A316" s="148" t="s">
        <v>186</v>
      </c>
      <c r="B316" s="148" t="s">
        <v>859</v>
      </c>
      <c r="C316" s="152">
        <v>229</v>
      </c>
      <c r="D316" s="153">
        <v>7812642</v>
      </c>
      <c r="E316" s="153">
        <v>468758.52</v>
      </c>
      <c r="F316" s="154">
        <v>1.9601290173446874E-4</v>
      </c>
    </row>
    <row r="317" spans="1:6">
      <c r="A317" s="148" t="s">
        <v>186</v>
      </c>
      <c r="B317" s="148" t="s">
        <v>836</v>
      </c>
      <c r="C317" s="152">
        <v>150</v>
      </c>
      <c r="D317" s="153">
        <v>11872270</v>
      </c>
      <c r="E317" s="153">
        <v>712336.2</v>
      </c>
      <c r="F317" s="154">
        <v>2.9786570188101297E-4</v>
      </c>
    </row>
    <row r="318" spans="1:6">
      <c r="A318" s="148" t="s">
        <v>186</v>
      </c>
      <c r="B318" s="148" t="s">
        <v>251</v>
      </c>
      <c r="C318" s="152">
        <v>94</v>
      </c>
      <c r="D318" s="153">
        <v>7976263</v>
      </c>
      <c r="E318" s="153">
        <v>478575.78</v>
      </c>
      <c r="F318" s="154">
        <v>2.0011802097514244E-4</v>
      </c>
    </row>
    <row r="319" spans="1:6">
      <c r="A319" s="148" t="s">
        <v>186</v>
      </c>
      <c r="B319" s="148" t="s">
        <v>929</v>
      </c>
      <c r="C319" s="152">
        <v>1970</v>
      </c>
      <c r="D319" s="153">
        <v>133469052</v>
      </c>
      <c r="E319" s="153">
        <v>7983024.7599999998</v>
      </c>
      <c r="F319" s="154">
        <v>3.3381278015505952E-3</v>
      </c>
    </row>
    <row r="320" spans="1:6">
      <c r="A320" s="148" t="s">
        <v>188</v>
      </c>
      <c r="B320" s="148" t="s">
        <v>240</v>
      </c>
      <c r="C320" s="152">
        <v>340</v>
      </c>
      <c r="D320" s="153">
        <v>112007356</v>
      </c>
      <c r="E320" s="153">
        <v>6720441.3600000003</v>
      </c>
      <c r="F320" s="154">
        <v>2.8101744410105644E-3</v>
      </c>
    </row>
    <row r="321" spans="1:6">
      <c r="A321" s="148" t="s">
        <v>188</v>
      </c>
      <c r="B321" s="148" t="s">
        <v>241</v>
      </c>
      <c r="C321" s="152">
        <v>103</v>
      </c>
      <c r="D321" s="153">
        <v>87047835</v>
      </c>
      <c r="E321" s="153">
        <v>5222870.0999999996</v>
      </c>
      <c r="F321" s="154">
        <v>2.1839601415312832E-3</v>
      </c>
    </row>
    <row r="322" spans="1:6">
      <c r="A322" s="148" t="s">
        <v>188</v>
      </c>
      <c r="B322" s="148" t="s">
        <v>835</v>
      </c>
      <c r="C322" s="152">
        <v>628</v>
      </c>
      <c r="D322" s="153">
        <v>136208538</v>
      </c>
      <c r="E322" s="153">
        <v>8172512.2800000003</v>
      </c>
      <c r="F322" s="154">
        <v>3.4173626251388007E-3</v>
      </c>
    </row>
    <row r="323" spans="1:6">
      <c r="A323" s="148" t="s">
        <v>188</v>
      </c>
      <c r="B323" s="148" t="s">
        <v>242</v>
      </c>
      <c r="C323" s="152">
        <v>243</v>
      </c>
      <c r="D323" s="153">
        <v>93672818</v>
      </c>
      <c r="E323" s="153">
        <v>5620369.0800000001</v>
      </c>
      <c r="F323" s="154">
        <v>2.3501756345452375E-3</v>
      </c>
    </row>
    <row r="324" spans="1:6">
      <c r="A324" s="148" t="s">
        <v>188</v>
      </c>
      <c r="B324" s="148" t="s">
        <v>243</v>
      </c>
      <c r="C324" s="152">
        <v>55</v>
      </c>
      <c r="D324" s="153">
        <v>177043620</v>
      </c>
      <c r="E324" s="153">
        <v>10622617.199999999</v>
      </c>
      <c r="F324" s="154">
        <v>4.4418819766443435E-3</v>
      </c>
    </row>
    <row r="325" spans="1:6">
      <c r="A325" s="148" t="s">
        <v>188</v>
      </c>
      <c r="B325" s="148" t="s">
        <v>244</v>
      </c>
      <c r="C325" s="152">
        <v>109</v>
      </c>
      <c r="D325" s="153">
        <v>67361504</v>
      </c>
      <c r="E325" s="153">
        <v>4041690.24</v>
      </c>
      <c r="F325" s="154">
        <v>1.6900459363475278E-3</v>
      </c>
    </row>
    <row r="326" spans="1:6">
      <c r="A326" s="148" t="s">
        <v>188</v>
      </c>
      <c r="B326" s="148" t="s">
        <v>245</v>
      </c>
      <c r="C326" s="152">
        <v>978</v>
      </c>
      <c r="D326" s="153">
        <v>39782422</v>
      </c>
      <c r="E326" s="153">
        <v>2386945.3199999998</v>
      </c>
      <c r="F326" s="154">
        <v>9.9810895907494115E-4</v>
      </c>
    </row>
    <row r="327" spans="1:6">
      <c r="A327" s="148" t="s">
        <v>188</v>
      </c>
      <c r="B327" s="148" t="s">
        <v>246</v>
      </c>
      <c r="C327" s="152">
        <v>119</v>
      </c>
      <c r="D327" s="153">
        <v>38013552</v>
      </c>
      <c r="E327" s="153">
        <v>2280813.12</v>
      </c>
      <c r="F327" s="154">
        <v>9.5372943400633451E-4</v>
      </c>
    </row>
    <row r="328" spans="1:6">
      <c r="A328" s="148" t="s">
        <v>188</v>
      </c>
      <c r="B328" s="148" t="s">
        <v>250</v>
      </c>
      <c r="C328" s="152">
        <v>2607</v>
      </c>
      <c r="D328" s="153">
        <v>128692335</v>
      </c>
      <c r="E328" s="153">
        <v>7419246.0099999998</v>
      </c>
      <c r="F328" s="154">
        <v>3.1023818811911495E-3</v>
      </c>
    </row>
    <row r="329" spans="1:6">
      <c r="A329" s="148" t="s">
        <v>188</v>
      </c>
      <c r="B329" s="148" t="s">
        <v>859</v>
      </c>
      <c r="C329" s="152">
        <v>1193</v>
      </c>
      <c r="D329" s="153">
        <v>212789942</v>
      </c>
      <c r="E329" s="153">
        <v>12767396.52</v>
      </c>
      <c r="F329" s="154">
        <v>5.3387284341621308E-3</v>
      </c>
    </row>
    <row r="330" spans="1:6">
      <c r="A330" s="148" t="s">
        <v>188</v>
      </c>
      <c r="B330" s="148" t="s">
        <v>836</v>
      </c>
      <c r="C330" s="152">
        <v>293</v>
      </c>
      <c r="D330" s="153">
        <v>60007923</v>
      </c>
      <c r="E330" s="153">
        <v>3600475.38</v>
      </c>
      <c r="F330" s="154">
        <v>1.5055505057429439E-3</v>
      </c>
    </row>
    <row r="331" spans="1:6">
      <c r="A331" s="148" t="s">
        <v>188</v>
      </c>
      <c r="B331" s="148" t="s">
        <v>251</v>
      </c>
      <c r="C331" s="152">
        <v>185</v>
      </c>
      <c r="D331" s="153">
        <v>135063348</v>
      </c>
      <c r="E331" s="153">
        <v>8103800.8799999999</v>
      </c>
      <c r="F331" s="154">
        <v>3.3886307294577625E-3</v>
      </c>
    </row>
    <row r="332" spans="1:6">
      <c r="A332" s="148" t="s">
        <v>188</v>
      </c>
      <c r="B332" s="148" t="s">
        <v>929</v>
      </c>
      <c r="C332" s="152">
        <v>6853</v>
      </c>
      <c r="D332" s="153">
        <v>1287691193</v>
      </c>
      <c r="E332" s="153">
        <v>76959177.489999995</v>
      </c>
      <c r="F332" s="154">
        <v>3.2180730698853015E-2</v>
      </c>
    </row>
    <row r="333" spans="1:6">
      <c r="A333" s="148" t="s">
        <v>189</v>
      </c>
      <c r="B333" s="148" t="s">
        <v>240</v>
      </c>
      <c r="C333" s="152" t="s">
        <v>234</v>
      </c>
      <c r="D333" s="153" t="s">
        <v>234</v>
      </c>
      <c r="E333" s="153" t="s">
        <v>234</v>
      </c>
      <c r="F333" s="154" t="s">
        <v>234</v>
      </c>
    </row>
    <row r="334" spans="1:6">
      <c r="A334" s="148" t="s">
        <v>189</v>
      </c>
      <c r="B334" s="148" t="s">
        <v>241</v>
      </c>
      <c r="C334" s="152">
        <v>29</v>
      </c>
      <c r="D334" s="153">
        <v>1167891</v>
      </c>
      <c r="E334" s="153">
        <v>70073.460000000006</v>
      </c>
      <c r="F334" s="154">
        <v>2.9301445505831501E-5</v>
      </c>
    </row>
    <row r="335" spans="1:6">
      <c r="A335" s="148" t="s">
        <v>189</v>
      </c>
      <c r="B335" s="148" t="s">
        <v>835</v>
      </c>
      <c r="C335" s="152">
        <v>50</v>
      </c>
      <c r="D335" s="153">
        <v>2140326</v>
      </c>
      <c r="E335" s="153">
        <v>128419.56</v>
      </c>
      <c r="F335" s="154">
        <v>5.3699057235404935E-5</v>
      </c>
    </row>
    <row r="336" spans="1:6">
      <c r="A336" s="148" t="s">
        <v>189</v>
      </c>
      <c r="B336" s="148" t="s">
        <v>242</v>
      </c>
      <c r="C336" s="152">
        <v>58</v>
      </c>
      <c r="D336" s="153">
        <v>6841184</v>
      </c>
      <c r="E336" s="153">
        <v>410471.04</v>
      </c>
      <c r="F336" s="154">
        <v>1.7163980214880185E-4</v>
      </c>
    </row>
    <row r="337" spans="1:6">
      <c r="A337" s="148" t="s">
        <v>189</v>
      </c>
      <c r="B337" s="148" t="s">
        <v>243</v>
      </c>
      <c r="C337" s="152" t="s">
        <v>234</v>
      </c>
      <c r="D337" s="153" t="s">
        <v>234</v>
      </c>
      <c r="E337" s="153" t="s">
        <v>234</v>
      </c>
      <c r="F337" s="154" t="s">
        <v>234</v>
      </c>
    </row>
    <row r="338" spans="1:6">
      <c r="A338" s="148" t="s">
        <v>189</v>
      </c>
      <c r="B338" s="148" t="s">
        <v>244</v>
      </c>
      <c r="C338" s="152">
        <v>30</v>
      </c>
      <c r="D338" s="153">
        <v>1693879</v>
      </c>
      <c r="E338" s="153">
        <v>101632.74</v>
      </c>
      <c r="F338" s="154">
        <v>4.2498061216305596E-5</v>
      </c>
    </row>
    <row r="339" spans="1:6">
      <c r="A339" s="148" t="s">
        <v>189</v>
      </c>
      <c r="B339" s="148" t="s">
        <v>245</v>
      </c>
      <c r="C339" s="152">
        <v>236</v>
      </c>
      <c r="D339" s="153">
        <v>12795161</v>
      </c>
      <c r="E339" s="153">
        <v>767709.66</v>
      </c>
      <c r="F339" s="154">
        <v>3.2102029451364935E-4</v>
      </c>
    </row>
    <row r="340" spans="1:6">
      <c r="A340" s="148" t="s">
        <v>189</v>
      </c>
      <c r="B340" s="148" t="s">
        <v>246</v>
      </c>
      <c r="C340" s="152">
        <v>39</v>
      </c>
      <c r="D340" s="153">
        <v>3587436</v>
      </c>
      <c r="E340" s="153">
        <v>215246.16</v>
      </c>
      <c r="F340" s="154">
        <v>9.0005882791851409E-5</v>
      </c>
    </row>
    <row r="341" spans="1:6">
      <c r="A341" s="148" t="s">
        <v>189</v>
      </c>
      <c r="B341" s="148" t="s">
        <v>250</v>
      </c>
      <c r="C341" s="152">
        <v>454</v>
      </c>
      <c r="D341" s="153">
        <v>7893821</v>
      </c>
      <c r="E341" s="153">
        <v>465987.27</v>
      </c>
      <c r="F341" s="154">
        <v>1.9485409452189444E-4</v>
      </c>
    </row>
    <row r="342" spans="1:6">
      <c r="A342" s="148" t="s">
        <v>189</v>
      </c>
      <c r="B342" s="148" t="s">
        <v>859</v>
      </c>
      <c r="C342" s="152">
        <v>362</v>
      </c>
      <c r="D342" s="153">
        <v>17522649</v>
      </c>
      <c r="E342" s="153">
        <v>1051324.43</v>
      </c>
      <c r="F342" s="154">
        <v>4.3961473423168143E-4</v>
      </c>
    </row>
    <row r="343" spans="1:6">
      <c r="A343" s="148" t="s">
        <v>189</v>
      </c>
      <c r="B343" s="148" t="s">
        <v>836</v>
      </c>
      <c r="C343" s="152">
        <v>36</v>
      </c>
      <c r="D343" s="153">
        <v>7125501</v>
      </c>
      <c r="E343" s="153">
        <v>427530.06</v>
      </c>
      <c r="F343" s="154">
        <v>1.7877308691757008E-4</v>
      </c>
    </row>
    <row r="344" spans="1:6">
      <c r="A344" s="148" t="s">
        <v>189</v>
      </c>
      <c r="B344" s="148" t="s">
        <v>251</v>
      </c>
      <c r="C344" s="152">
        <v>70</v>
      </c>
      <c r="D344" s="153">
        <v>18334564</v>
      </c>
      <c r="E344" s="153">
        <v>1100073.8400000001</v>
      </c>
      <c r="F344" s="154">
        <v>4.5999945878440711E-4</v>
      </c>
    </row>
    <row r="345" spans="1:6">
      <c r="A345" s="148" t="s">
        <v>189</v>
      </c>
      <c r="B345" s="148" t="s">
        <v>929</v>
      </c>
      <c r="C345" s="152">
        <v>1386</v>
      </c>
      <c r="D345" s="153">
        <v>81209079</v>
      </c>
      <c r="E345" s="153">
        <v>4864868.24</v>
      </c>
      <c r="F345" s="154">
        <v>2.0342604978748073E-3</v>
      </c>
    </row>
    <row r="346" spans="1:6">
      <c r="A346" s="148" t="s">
        <v>191</v>
      </c>
      <c r="B346" s="148" t="s">
        <v>240</v>
      </c>
      <c r="C346" s="152" t="s">
        <v>234</v>
      </c>
      <c r="D346" s="153" t="s">
        <v>234</v>
      </c>
      <c r="E346" s="153" t="s">
        <v>234</v>
      </c>
      <c r="F346" s="154" t="s">
        <v>234</v>
      </c>
    </row>
    <row r="347" spans="1:6">
      <c r="A347" s="148" t="s">
        <v>191</v>
      </c>
      <c r="B347" s="148" t="s">
        <v>241</v>
      </c>
      <c r="C347" s="152">
        <v>22</v>
      </c>
      <c r="D347" s="153">
        <v>2601488</v>
      </c>
      <c r="E347" s="153">
        <v>156089.28</v>
      </c>
      <c r="F347" s="154">
        <v>6.5269240764827008E-5</v>
      </c>
    </row>
    <row r="348" spans="1:6">
      <c r="A348" s="148" t="s">
        <v>191</v>
      </c>
      <c r="B348" s="148" t="s">
        <v>835</v>
      </c>
      <c r="C348" s="152">
        <v>78</v>
      </c>
      <c r="D348" s="153">
        <v>2568563</v>
      </c>
      <c r="E348" s="153">
        <v>154016.20000000001</v>
      </c>
      <c r="F348" s="154">
        <v>6.4402375611468955E-5</v>
      </c>
    </row>
    <row r="349" spans="1:6">
      <c r="A349" s="148" t="s">
        <v>191</v>
      </c>
      <c r="B349" s="148" t="s">
        <v>242</v>
      </c>
      <c r="C349" s="152">
        <v>22</v>
      </c>
      <c r="D349" s="153">
        <v>6232763</v>
      </c>
      <c r="E349" s="153">
        <v>373965.78</v>
      </c>
      <c r="F349" s="154">
        <v>1.5637500879385393E-4</v>
      </c>
    </row>
    <row r="350" spans="1:6">
      <c r="A350" s="148" t="s">
        <v>191</v>
      </c>
      <c r="B350" s="148" t="s">
        <v>243</v>
      </c>
      <c r="C350" s="152">
        <v>16</v>
      </c>
      <c r="D350" s="153">
        <v>2769270</v>
      </c>
      <c r="E350" s="153">
        <v>166156.20000000001</v>
      </c>
      <c r="F350" s="154">
        <v>6.9478756147563428E-5</v>
      </c>
    </row>
    <row r="351" spans="1:6">
      <c r="A351" s="148" t="s">
        <v>191</v>
      </c>
      <c r="B351" s="148" t="s">
        <v>244</v>
      </c>
      <c r="C351" s="152" t="s">
        <v>234</v>
      </c>
      <c r="D351" s="153" t="s">
        <v>234</v>
      </c>
      <c r="E351" s="153" t="s">
        <v>234</v>
      </c>
      <c r="F351" s="154" t="s">
        <v>234</v>
      </c>
    </row>
    <row r="352" spans="1:6">
      <c r="A352" s="148" t="s">
        <v>191</v>
      </c>
      <c r="B352" s="148" t="s">
        <v>245</v>
      </c>
      <c r="C352" s="152">
        <v>177</v>
      </c>
      <c r="D352" s="153">
        <v>8537201</v>
      </c>
      <c r="E352" s="153">
        <v>512232.06</v>
      </c>
      <c r="F352" s="154">
        <v>2.1419150406487436E-4</v>
      </c>
    </row>
    <row r="353" spans="1:6">
      <c r="A353" s="148" t="s">
        <v>191</v>
      </c>
      <c r="B353" s="148" t="s">
        <v>246</v>
      </c>
      <c r="C353" s="152">
        <v>21</v>
      </c>
      <c r="D353" s="153">
        <v>1017916</v>
      </c>
      <c r="E353" s="153">
        <v>61074.96</v>
      </c>
      <c r="F353" s="154">
        <v>2.5538693425597058E-5</v>
      </c>
    </row>
    <row r="354" spans="1:6">
      <c r="A354" s="148" t="s">
        <v>191</v>
      </c>
      <c r="B354" s="148" t="s">
        <v>250</v>
      </c>
      <c r="C354" s="152">
        <v>350</v>
      </c>
      <c r="D354" s="153">
        <v>7751454</v>
      </c>
      <c r="E354" s="153">
        <v>455823.81</v>
      </c>
      <c r="F354" s="154">
        <v>1.9060421062375813E-4</v>
      </c>
    </row>
    <row r="355" spans="1:6">
      <c r="A355" s="148" t="s">
        <v>191</v>
      </c>
      <c r="B355" s="148" t="s">
        <v>859</v>
      </c>
      <c r="C355" s="152">
        <v>183</v>
      </c>
      <c r="D355" s="153">
        <v>2581183</v>
      </c>
      <c r="E355" s="153">
        <v>154870.98000000001</v>
      </c>
      <c r="F355" s="154">
        <v>6.4759804652213832E-5</v>
      </c>
    </row>
    <row r="356" spans="1:6">
      <c r="A356" s="148" t="s">
        <v>191</v>
      </c>
      <c r="B356" s="148" t="s">
        <v>836</v>
      </c>
      <c r="C356" s="152">
        <v>79</v>
      </c>
      <c r="D356" s="153">
        <v>4060172</v>
      </c>
      <c r="E356" s="153">
        <v>243610.32</v>
      </c>
      <c r="F356" s="154">
        <v>1.0186644866884229E-4</v>
      </c>
    </row>
    <row r="357" spans="1:6">
      <c r="A357" s="148" t="s">
        <v>191</v>
      </c>
      <c r="B357" s="148" t="s">
        <v>251</v>
      </c>
      <c r="C357" s="152">
        <v>34</v>
      </c>
      <c r="D357" s="153">
        <v>3038026</v>
      </c>
      <c r="E357" s="153">
        <v>182281.56</v>
      </c>
      <c r="F357" s="154">
        <v>7.6221627946699861E-5</v>
      </c>
    </row>
    <row r="358" spans="1:6">
      <c r="A358" s="148" t="s">
        <v>191</v>
      </c>
      <c r="B358" s="148" t="s">
        <v>929</v>
      </c>
      <c r="C358" s="152">
        <v>1021</v>
      </c>
      <c r="D358" s="153">
        <v>44783861</v>
      </c>
      <c r="E358" s="153">
        <v>2677670.65</v>
      </c>
      <c r="F358" s="154">
        <v>1.1196767026137914E-3</v>
      </c>
    </row>
    <row r="359" spans="1:6">
      <c r="A359" s="148" t="s">
        <v>193</v>
      </c>
      <c r="B359" s="148" t="s">
        <v>240</v>
      </c>
      <c r="C359" s="152">
        <v>19</v>
      </c>
      <c r="D359" s="153">
        <v>1213327</v>
      </c>
      <c r="E359" s="153">
        <v>72799.62</v>
      </c>
      <c r="F359" s="154">
        <v>3.0441398188062081E-5</v>
      </c>
    </row>
    <row r="360" spans="1:6">
      <c r="A360" s="148" t="s">
        <v>193</v>
      </c>
      <c r="B360" s="148" t="s">
        <v>241</v>
      </c>
      <c r="C360" s="152">
        <v>57</v>
      </c>
      <c r="D360" s="153">
        <v>10247476</v>
      </c>
      <c r="E360" s="153">
        <v>614848.56000000006</v>
      </c>
      <c r="F360" s="154">
        <v>2.5710092772897141E-4</v>
      </c>
    </row>
    <row r="361" spans="1:6">
      <c r="A361" s="148" t="s">
        <v>193</v>
      </c>
      <c r="B361" s="148" t="s">
        <v>835</v>
      </c>
      <c r="C361" s="152">
        <v>147</v>
      </c>
      <c r="D361" s="153">
        <v>11471319</v>
      </c>
      <c r="E361" s="153">
        <v>687380.52</v>
      </c>
      <c r="F361" s="154">
        <v>2.8743040301635052E-4</v>
      </c>
    </row>
    <row r="362" spans="1:6">
      <c r="A362" s="148" t="s">
        <v>193</v>
      </c>
      <c r="B362" s="148" t="s">
        <v>242</v>
      </c>
      <c r="C362" s="152">
        <v>74</v>
      </c>
      <c r="D362" s="153">
        <v>15764942</v>
      </c>
      <c r="E362" s="153">
        <v>945896.52</v>
      </c>
      <c r="F362" s="154">
        <v>3.955297103202219E-4</v>
      </c>
    </row>
    <row r="363" spans="1:6">
      <c r="A363" s="148" t="s">
        <v>193</v>
      </c>
      <c r="B363" s="148" t="s">
        <v>243</v>
      </c>
      <c r="C363" s="152">
        <v>27</v>
      </c>
      <c r="D363" s="153">
        <v>23359445</v>
      </c>
      <c r="E363" s="153">
        <v>1401566.7</v>
      </c>
      <c r="F363" s="154">
        <v>5.8606968005915628E-4</v>
      </c>
    </row>
    <row r="364" spans="1:6">
      <c r="A364" s="148" t="s">
        <v>193</v>
      </c>
      <c r="B364" s="148" t="s">
        <v>244</v>
      </c>
      <c r="C364" s="152">
        <v>25</v>
      </c>
      <c r="D364" s="153">
        <v>3088728</v>
      </c>
      <c r="E364" s="153">
        <v>185323.68</v>
      </c>
      <c r="F364" s="154">
        <v>7.7493700331911032E-5</v>
      </c>
    </row>
    <row r="365" spans="1:6">
      <c r="A365" s="148" t="s">
        <v>193</v>
      </c>
      <c r="B365" s="148" t="s">
        <v>245</v>
      </c>
      <c r="C365" s="152">
        <v>431</v>
      </c>
      <c r="D365" s="153">
        <v>22253387</v>
      </c>
      <c r="E365" s="153">
        <v>1335203.22</v>
      </c>
      <c r="F365" s="154">
        <v>5.5831957477254222E-4</v>
      </c>
    </row>
    <row r="366" spans="1:6">
      <c r="A366" s="148" t="s">
        <v>193</v>
      </c>
      <c r="B366" s="148" t="s">
        <v>246</v>
      </c>
      <c r="C366" s="152">
        <v>76</v>
      </c>
      <c r="D366" s="153">
        <v>5074346</v>
      </c>
      <c r="E366" s="153">
        <v>304460.76</v>
      </c>
      <c r="F366" s="154">
        <v>1.2731125832524958E-4</v>
      </c>
    </row>
    <row r="367" spans="1:6">
      <c r="A367" s="148" t="s">
        <v>193</v>
      </c>
      <c r="B367" s="148" t="s">
        <v>250</v>
      </c>
      <c r="C367" s="152">
        <v>1107</v>
      </c>
      <c r="D367" s="153">
        <v>23633234</v>
      </c>
      <c r="E367" s="153">
        <v>1406137.84</v>
      </c>
      <c r="F367" s="154">
        <v>5.8798111713689622E-4</v>
      </c>
    </row>
    <row r="368" spans="1:6">
      <c r="A368" s="148" t="s">
        <v>193</v>
      </c>
      <c r="B368" s="148" t="s">
        <v>859</v>
      </c>
      <c r="C368" s="152">
        <v>339</v>
      </c>
      <c r="D368" s="153">
        <v>8105473</v>
      </c>
      <c r="E368" s="153">
        <v>486328.38</v>
      </c>
      <c r="F368" s="154">
        <v>2.0335979591287935E-4</v>
      </c>
    </row>
    <row r="369" spans="1:6">
      <c r="A369" s="148" t="s">
        <v>193</v>
      </c>
      <c r="B369" s="148" t="s">
        <v>836</v>
      </c>
      <c r="C369" s="152">
        <v>116</v>
      </c>
      <c r="D369" s="153">
        <v>2270113</v>
      </c>
      <c r="E369" s="153">
        <v>136206.78</v>
      </c>
      <c r="F369" s="154">
        <v>5.6955308638888101E-5</v>
      </c>
    </row>
    <row r="370" spans="1:6">
      <c r="A370" s="148" t="s">
        <v>193</v>
      </c>
      <c r="B370" s="148" t="s">
        <v>251</v>
      </c>
      <c r="C370" s="152">
        <v>154</v>
      </c>
      <c r="D370" s="153">
        <v>26699844</v>
      </c>
      <c r="E370" s="153">
        <v>1601990.64</v>
      </c>
      <c r="F370" s="154">
        <v>6.6987760328678114E-4</v>
      </c>
    </row>
    <row r="371" spans="1:6">
      <c r="A371" s="148" t="s">
        <v>193</v>
      </c>
      <c r="B371" s="148" t="s">
        <v>929</v>
      </c>
      <c r="C371" s="152">
        <v>2572</v>
      </c>
      <c r="D371" s="153">
        <v>153181634</v>
      </c>
      <c r="E371" s="153">
        <v>9178143.2200000007</v>
      </c>
      <c r="F371" s="154">
        <v>3.8378704777179101E-3</v>
      </c>
    </row>
    <row r="372" spans="1:6">
      <c r="A372" s="148" t="s">
        <v>60</v>
      </c>
      <c r="B372" s="148" t="s">
        <v>240</v>
      </c>
      <c r="C372" s="152">
        <v>82</v>
      </c>
      <c r="D372" s="153">
        <v>11011169</v>
      </c>
      <c r="E372" s="153">
        <v>660670.14</v>
      </c>
      <c r="F372" s="154">
        <v>2.762613706321918E-4</v>
      </c>
    </row>
    <row r="373" spans="1:6">
      <c r="A373" s="148" t="s">
        <v>60</v>
      </c>
      <c r="B373" s="148" t="s">
        <v>241</v>
      </c>
      <c r="C373" s="152">
        <v>80</v>
      </c>
      <c r="D373" s="153">
        <v>95172028</v>
      </c>
      <c r="E373" s="153">
        <v>5710321.6799999997</v>
      </c>
      <c r="F373" s="154">
        <v>2.3877896071820654E-3</v>
      </c>
    </row>
    <row r="374" spans="1:6">
      <c r="A374" s="148" t="s">
        <v>60</v>
      </c>
      <c r="B374" s="148" t="s">
        <v>835</v>
      </c>
      <c r="C374" s="152">
        <v>405</v>
      </c>
      <c r="D374" s="153">
        <v>64589166</v>
      </c>
      <c r="E374" s="153">
        <v>3875349.96</v>
      </c>
      <c r="F374" s="154">
        <v>1.6204902065484748E-3</v>
      </c>
    </row>
    <row r="375" spans="1:6">
      <c r="A375" s="148" t="s">
        <v>60</v>
      </c>
      <c r="B375" s="148" t="s">
        <v>242</v>
      </c>
      <c r="C375" s="152">
        <v>139</v>
      </c>
      <c r="D375" s="153">
        <v>46565857</v>
      </c>
      <c r="E375" s="153">
        <v>2793951.42</v>
      </c>
      <c r="F375" s="154">
        <v>1.1682998852785423E-3</v>
      </c>
    </row>
    <row r="376" spans="1:6">
      <c r="A376" s="148" t="s">
        <v>60</v>
      </c>
      <c r="B376" s="148" t="s">
        <v>243</v>
      </c>
      <c r="C376" s="152">
        <v>62</v>
      </c>
      <c r="D376" s="153">
        <v>89143738</v>
      </c>
      <c r="E376" s="153">
        <v>5348624.28</v>
      </c>
      <c r="F376" s="154">
        <v>2.2365446614393985E-3</v>
      </c>
    </row>
    <row r="377" spans="1:6">
      <c r="A377" s="148" t="s">
        <v>60</v>
      </c>
      <c r="B377" s="148" t="s">
        <v>244</v>
      </c>
      <c r="C377" s="152">
        <v>98</v>
      </c>
      <c r="D377" s="153">
        <v>9014520</v>
      </c>
      <c r="E377" s="153">
        <v>540871.19999999995</v>
      </c>
      <c r="F377" s="154">
        <v>2.2616705372438707E-4</v>
      </c>
    </row>
    <row r="378" spans="1:6">
      <c r="A378" s="148" t="s">
        <v>60</v>
      </c>
      <c r="B378" s="148" t="s">
        <v>245</v>
      </c>
      <c r="C378" s="152">
        <v>608</v>
      </c>
      <c r="D378" s="153">
        <v>31521644</v>
      </c>
      <c r="E378" s="153">
        <v>1891298.64</v>
      </c>
      <c r="F378" s="154">
        <v>7.9085268567034113E-4</v>
      </c>
    </row>
    <row r="379" spans="1:6">
      <c r="A379" s="148" t="s">
        <v>60</v>
      </c>
      <c r="B379" s="148" t="s">
        <v>246</v>
      </c>
      <c r="C379" s="152">
        <v>109</v>
      </c>
      <c r="D379" s="153">
        <v>29577213</v>
      </c>
      <c r="E379" s="153">
        <v>1774632.78</v>
      </c>
      <c r="F379" s="154">
        <v>7.4206847636797526E-4</v>
      </c>
    </row>
    <row r="380" spans="1:6">
      <c r="A380" s="148" t="s">
        <v>60</v>
      </c>
      <c r="B380" s="148" t="s">
        <v>250</v>
      </c>
      <c r="C380" s="152">
        <v>1797</v>
      </c>
      <c r="D380" s="153">
        <v>87070287</v>
      </c>
      <c r="E380" s="153">
        <v>5110607.66</v>
      </c>
      <c r="F380" s="154">
        <v>2.1370172366424467E-3</v>
      </c>
    </row>
    <row r="381" spans="1:6">
      <c r="A381" s="148" t="s">
        <v>60</v>
      </c>
      <c r="B381" s="148" t="s">
        <v>859</v>
      </c>
      <c r="C381" s="152">
        <v>754</v>
      </c>
      <c r="D381" s="153">
        <v>42698059</v>
      </c>
      <c r="E381" s="153">
        <v>2561883.54</v>
      </c>
      <c r="F381" s="154">
        <v>1.0712599454857331E-3</v>
      </c>
    </row>
    <row r="382" spans="1:6">
      <c r="A382" s="148" t="s">
        <v>60</v>
      </c>
      <c r="B382" s="148" t="s">
        <v>836</v>
      </c>
      <c r="C382" s="152">
        <v>182</v>
      </c>
      <c r="D382" s="153">
        <v>25217604</v>
      </c>
      <c r="E382" s="153">
        <v>1513056.24</v>
      </c>
      <c r="F382" s="154">
        <v>6.3268939429590471E-4</v>
      </c>
    </row>
    <row r="383" spans="1:6">
      <c r="A383" s="148" t="s">
        <v>60</v>
      </c>
      <c r="B383" s="148" t="s">
        <v>251</v>
      </c>
      <c r="C383" s="152">
        <v>201</v>
      </c>
      <c r="D383" s="153">
        <v>30431213</v>
      </c>
      <c r="E383" s="153">
        <v>1822435.27</v>
      </c>
      <c r="F383" s="154">
        <v>7.6205724323888553E-4</v>
      </c>
    </row>
    <row r="384" spans="1:6">
      <c r="A384" s="148" t="s">
        <v>60</v>
      </c>
      <c r="B384" s="148" t="s">
        <v>929</v>
      </c>
      <c r="C384" s="152">
        <v>4517</v>
      </c>
      <c r="D384" s="153">
        <v>562012498</v>
      </c>
      <c r="E384" s="153">
        <v>33603702.810000002</v>
      </c>
      <c r="F384" s="154">
        <v>1.4051497766506348E-2</v>
      </c>
    </row>
    <row r="385" spans="1:6">
      <c r="A385" s="148" t="s">
        <v>196</v>
      </c>
      <c r="B385" s="148" t="s">
        <v>240</v>
      </c>
      <c r="C385" s="152">
        <v>87</v>
      </c>
      <c r="D385" s="153">
        <v>4877342</v>
      </c>
      <c r="E385" s="153">
        <v>292640.52</v>
      </c>
      <c r="F385" s="154">
        <v>1.2236858647451108E-4</v>
      </c>
    </row>
    <row r="386" spans="1:6">
      <c r="A386" s="148" t="s">
        <v>196</v>
      </c>
      <c r="B386" s="148" t="s">
        <v>241</v>
      </c>
      <c r="C386" s="152">
        <v>44</v>
      </c>
      <c r="D386" s="153">
        <v>5816367</v>
      </c>
      <c r="E386" s="153">
        <v>348982.02</v>
      </c>
      <c r="F386" s="154">
        <v>1.4592796818574391E-4</v>
      </c>
    </row>
    <row r="387" spans="1:6">
      <c r="A387" s="148" t="s">
        <v>196</v>
      </c>
      <c r="B387" s="148" t="s">
        <v>835</v>
      </c>
      <c r="C387" s="152">
        <v>322</v>
      </c>
      <c r="D387" s="153">
        <v>43972618</v>
      </c>
      <c r="E387" s="153">
        <v>2638357.08</v>
      </c>
      <c r="F387" s="154">
        <v>1.1032376052865767E-3</v>
      </c>
    </row>
    <row r="388" spans="1:6">
      <c r="A388" s="148" t="s">
        <v>196</v>
      </c>
      <c r="B388" s="148" t="s">
        <v>242</v>
      </c>
      <c r="C388" s="152">
        <v>100</v>
      </c>
      <c r="D388" s="153">
        <v>30451675</v>
      </c>
      <c r="E388" s="153">
        <v>1827100.5</v>
      </c>
      <c r="F388" s="154">
        <v>7.6400802435654645E-4</v>
      </c>
    </row>
    <row r="389" spans="1:6">
      <c r="A389" s="148" t="s">
        <v>196</v>
      </c>
      <c r="B389" s="148" t="s">
        <v>243</v>
      </c>
      <c r="C389" s="152">
        <v>20</v>
      </c>
      <c r="D389" s="153">
        <v>42216211</v>
      </c>
      <c r="E389" s="153">
        <v>2532972.66</v>
      </c>
      <c r="F389" s="154">
        <v>1.0591707668602501E-3</v>
      </c>
    </row>
    <row r="390" spans="1:6">
      <c r="A390" s="148" t="s">
        <v>196</v>
      </c>
      <c r="B390" s="148" t="s">
        <v>244</v>
      </c>
      <c r="C390" s="152">
        <v>44</v>
      </c>
      <c r="D390" s="153">
        <v>5968192</v>
      </c>
      <c r="E390" s="153">
        <v>358091.52000000002</v>
      </c>
      <c r="F390" s="154">
        <v>1.4973713527746983E-4</v>
      </c>
    </row>
    <row r="391" spans="1:6">
      <c r="A391" s="148" t="s">
        <v>196</v>
      </c>
      <c r="B391" s="148" t="s">
        <v>245</v>
      </c>
      <c r="C391" s="152">
        <v>637</v>
      </c>
      <c r="D391" s="153">
        <v>26479432</v>
      </c>
      <c r="E391" s="153">
        <v>1588765.92</v>
      </c>
      <c r="F391" s="154">
        <v>6.6434764355010082E-4</v>
      </c>
    </row>
    <row r="392" spans="1:6">
      <c r="A392" s="148" t="s">
        <v>196</v>
      </c>
      <c r="B392" s="148" t="s">
        <v>246</v>
      </c>
      <c r="C392" s="152">
        <v>80</v>
      </c>
      <c r="D392" s="153">
        <v>45173043</v>
      </c>
      <c r="E392" s="153">
        <v>2710226.08</v>
      </c>
      <c r="F392" s="154">
        <v>1.1332898616909072E-3</v>
      </c>
    </row>
    <row r="393" spans="1:6">
      <c r="A393" s="148" t="s">
        <v>196</v>
      </c>
      <c r="B393" s="148" t="s">
        <v>250</v>
      </c>
      <c r="C393" s="152">
        <v>1831</v>
      </c>
      <c r="D393" s="153">
        <v>78585894</v>
      </c>
      <c r="E393" s="153">
        <v>4527663.55</v>
      </c>
      <c r="F393" s="154">
        <v>1.8932572585835577E-3</v>
      </c>
    </row>
    <row r="394" spans="1:6">
      <c r="A394" s="148" t="s">
        <v>196</v>
      </c>
      <c r="B394" s="148" t="s">
        <v>859</v>
      </c>
      <c r="C394" s="152">
        <v>635</v>
      </c>
      <c r="D394" s="153">
        <v>22022846</v>
      </c>
      <c r="E394" s="153">
        <v>1321370.76</v>
      </c>
      <c r="F394" s="154">
        <v>5.5253548657564723E-4</v>
      </c>
    </row>
    <row r="395" spans="1:6">
      <c r="A395" s="148" t="s">
        <v>196</v>
      </c>
      <c r="B395" s="148" t="s">
        <v>836</v>
      </c>
      <c r="C395" s="152">
        <v>206</v>
      </c>
      <c r="D395" s="153">
        <v>17460298</v>
      </c>
      <c r="E395" s="153">
        <v>1047617.88</v>
      </c>
      <c r="F395" s="154">
        <v>4.3806482827813445E-4</v>
      </c>
    </row>
    <row r="396" spans="1:6">
      <c r="A396" s="148" t="s">
        <v>196</v>
      </c>
      <c r="B396" s="148" t="s">
        <v>251</v>
      </c>
      <c r="C396" s="152">
        <v>114</v>
      </c>
      <c r="D396" s="153">
        <v>37313803</v>
      </c>
      <c r="E396" s="153">
        <v>2238828.1800000002</v>
      </c>
      <c r="F396" s="154">
        <v>9.361732946138227E-4</v>
      </c>
    </row>
    <row r="397" spans="1:6">
      <c r="A397" s="148" t="s">
        <v>196</v>
      </c>
      <c r="B397" s="148" t="s">
        <v>929</v>
      </c>
      <c r="C397" s="152">
        <v>4120</v>
      </c>
      <c r="D397" s="153">
        <v>360337721</v>
      </c>
      <c r="E397" s="153">
        <v>21432616.670000002</v>
      </c>
      <c r="F397" s="154">
        <v>8.9621184597332686E-3</v>
      </c>
    </row>
    <row r="398" spans="1:6">
      <c r="A398" s="148" t="s">
        <v>62</v>
      </c>
      <c r="B398" s="148" t="s">
        <v>240</v>
      </c>
      <c r="C398" s="152">
        <v>219</v>
      </c>
      <c r="D398" s="153">
        <v>34107497</v>
      </c>
      <c r="E398" s="153">
        <v>2046449.82</v>
      </c>
      <c r="F398" s="154">
        <v>8.5572965686507671E-4</v>
      </c>
    </row>
    <row r="399" spans="1:6">
      <c r="A399" s="148" t="s">
        <v>62</v>
      </c>
      <c r="B399" s="148" t="s">
        <v>241</v>
      </c>
      <c r="C399" s="152">
        <v>160</v>
      </c>
      <c r="D399" s="153">
        <v>129513486</v>
      </c>
      <c r="E399" s="153">
        <v>7770809.1600000001</v>
      </c>
      <c r="F399" s="154">
        <v>3.2493891572923077E-3</v>
      </c>
    </row>
    <row r="400" spans="1:6">
      <c r="A400" s="148" t="s">
        <v>62</v>
      </c>
      <c r="B400" s="148" t="s">
        <v>835</v>
      </c>
      <c r="C400" s="152">
        <v>1042</v>
      </c>
      <c r="D400" s="153">
        <v>147956926</v>
      </c>
      <c r="E400" s="153">
        <v>8876140.1799999997</v>
      </c>
      <c r="F400" s="154">
        <v>3.7115869230146675E-3</v>
      </c>
    </row>
    <row r="401" spans="1:6">
      <c r="A401" s="148" t="s">
        <v>62</v>
      </c>
      <c r="B401" s="148" t="s">
        <v>242</v>
      </c>
      <c r="C401" s="152">
        <v>351</v>
      </c>
      <c r="D401" s="153">
        <v>117084050</v>
      </c>
      <c r="E401" s="153">
        <v>7025043</v>
      </c>
      <c r="F401" s="154">
        <v>2.9375446087666146E-3</v>
      </c>
    </row>
    <row r="402" spans="1:6">
      <c r="A402" s="148" t="s">
        <v>62</v>
      </c>
      <c r="B402" s="148" t="s">
        <v>243</v>
      </c>
      <c r="C402" s="152">
        <v>94</v>
      </c>
      <c r="D402" s="153">
        <v>159481529</v>
      </c>
      <c r="E402" s="153">
        <v>9568891.7400000002</v>
      </c>
      <c r="F402" s="154">
        <v>4.0012632438987767E-3</v>
      </c>
    </row>
    <row r="403" spans="1:6">
      <c r="A403" s="148" t="s">
        <v>62</v>
      </c>
      <c r="B403" s="148" t="s">
        <v>244</v>
      </c>
      <c r="C403" s="152">
        <v>240</v>
      </c>
      <c r="D403" s="153">
        <v>53326733</v>
      </c>
      <c r="E403" s="153">
        <v>3199603.98</v>
      </c>
      <c r="F403" s="154">
        <v>1.3379248243230971E-3</v>
      </c>
    </row>
    <row r="404" spans="1:6">
      <c r="A404" s="148" t="s">
        <v>62</v>
      </c>
      <c r="B404" s="148" t="s">
        <v>245</v>
      </c>
      <c r="C404" s="152">
        <v>1528</v>
      </c>
      <c r="D404" s="153">
        <v>77072255</v>
      </c>
      <c r="E404" s="153">
        <v>4624335.3</v>
      </c>
      <c r="F404" s="154">
        <v>1.9336808656750066E-3</v>
      </c>
    </row>
    <row r="405" spans="1:6">
      <c r="A405" s="148" t="s">
        <v>62</v>
      </c>
      <c r="B405" s="148" t="s">
        <v>246</v>
      </c>
      <c r="C405" s="152">
        <v>281</v>
      </c>
      <c r="D405" s="153">
        <v>91547911</v>
      </c>
      <c r="E405" s="153">
        <v>5492874.6600000001</v>
      </c>
      <c r="F405" s="154">
        <v>2.2968634276137176E-3</v>
      </c>
    </row>
    <row r="406" spans="1:6">
      <c r="A406" s="148" t="s">
        <v>62</v>
      </c>
      <c r="B406" s="148" t="s">
        <v>250</v>
      </c>
      <c r="C406" s="152">
        <v>4385</v>
      </c>
      <c r="D406" s="153">
        <v>192412260</v>
      </c>
      <c r="E406" s="153">
        <v>11251536.130000001</v>
      </c>
      <c r="F406" s="154">
        <v>4.7048664754115073E-3</v>
      </c>
    </row>
    <row r="407" spans="1:6">
      <c r="A407" s="148" t="s">
        <v>62</v>
      </c>
      <c r="B407" s="148" t="s">
        <v>859</v>
      </c>
      <c r="C407" s="152">
        <v>1706</v>
      </c>
      <c r="D407" s="153">
        <v>110160584</v>
      </c>
      <c r="E407" s="153">
        <v>6609635.04</v>
      </c>
      <c r="F407" s="154">
        <v>2.7638404174418446E-3</v>
      </c>
    </row>
    <row r="408" spans="1:6">
      <c r="A408" s="148" t="s">
        <v>62</v>
      </c>
      <c r="B408" s="148" t="s">
        <v>836</v>
      </c>
      <c r="C408" s="152">
        <v>347</v>
      </c>
      <c r="D408" s="153">
        <v>56146603</v>
      </c>
      <c r="E408" s="153">
        <v>3368796.18</v>
      </c>
      <c r="F408" s="154">
        <v>1.4086730937579409E-3</v>
      </c>
    </row>
    <row r="409" spans="1:6">
      <c r="A409" s="148" t="s">
        <v>62</v>
      </c>
      <c r="B409" s="148" t="s">
        <v>251</v>
      </c>
      <c r="C409" s="152">
        <v>572</v>
      </c>
      <c r="D409" s="153">
        <v>163011005</v>
      </c>
      <c r="E409" s="153">
        <v>9769408.3499999996</v>
      </c>
      <c r="F409" s="154">
        <v>4.085109917388698E-3</v>
      </c>
    </row>
    <row r="410" spans="1:6">
      <c r="A410" s="148" t="s">
        <v>62</v>
      </c>
      <c r="B410" s="148" t="s">
        <v>929</v>
      </c>
      <c r="C410" s="152">
        <v>10925</v>
      </c>
      <c r="D410" s="153">
        <v>1331820839</v>
      </c>
      <c r="E410" s="153">
        <v>79603523.540000007</v>
      </c>
      <c r="F410" s="154">
        <v>3.3286472611449257E-2</v>
      </c>
    </row>
    <row r="411" spans="1:6">
      <c r="A411" s="148" t="s">
        <v>199</v>
      </c>
      <c r="B411" s="148" t="s">
        <v>240</v>
      </c>
      <c r="C411" s="152" t="s">
        <v>234</v>
      </c>
      <c r="D411" s="153" t="s">
        <v>234</v>
      </c>
      <c r="E411" s="153" t="s">
        <v>234</v>
      </c>
      <c r="F411" s="154" t="s">
        <v>234</v>
      </c>
    </row>
    <row r="412" spans="1:6">
      <c r="A412" s="148" t="s">
        <v>199</v>
      </c>
      <c r="B412" s="148" t="s">
        <v>241</v>
      </c>
      <c r="C412" s="152">
        <v>55</v>
      </c>
      <c r="D412" s="153">
        <v>8756994</v>
      </c>
      <c r="E412" s="153">
        <v>525419.64</v>
      </c>
      <c r="F412" s="154">
        <v>2.1970593358960159E-4</v>
      </c>
    </row>
    <row r="413" spans="1:6">
      <c r="A413" s="148" t="s">
        <v>199</v>
      </c>
      <c r="B413" s="148" t="s">
        <v>835</v>
      </c>
      <c r="C413" s="152">
        <v>82</v>
      </c>
      <c r="D413" s="153">
        <v>5797554</v>
      </c>
      <c r="E413" s="153">
        <v>347853.24</v>
      </c>
      <c r="F413" s="154">
        <v>1.4545596515266873E-4</v>
      </c>
    </row>
    <row r="414" spans="1:6">
      <c r="A414" s="148" t="s">
        <v>199</v>
      </c>
      <c r="B414" s="148" t="s">
        <v>242</v>
      </c>
      <c r="C414" s="152">
        <v>58</v>
      </c>
      <c r="D414" s="153">
        <v>18809344</v>
      </c>
      <c r="E414" s="153">
        <v>1128560.6399999999</v>
      </c>
      <c r="F414" s="154">
        <v>4.7191130697679716E-4</v>
      </c>
    </row>
    <row r="415" spans="1:6">
      <c r="A415" s="148" t="s">
        <v>199</v>
      </c>
      <c r="B415" s="148" t="s">
        <v>243</v>
      </c>
      <c r="C415" s="152" t="s">
        <v>234</v>
      </c>
      <c r="D415" s="153" t="s">
        <v>234</v>
      </c>
      <c r="E415" s="153" t="s">
        <v>234</v>
      </c>
      <c r="F415" s="154" t="s">
        <v>234</v>
      </c>
    </row>
    <row r="416" spans="1:6">
      <c r="A416" s="148" t="s">
        <v>199</v>
      </c>
      <c r="B416" s="148" t="s">
        <v>244</v>
      </c>
      <c r="C416" s="152">
        <v>37</v>
      </c>
      <c r="D416" s="153">
        <v>1432185</v>
      </c>
      <c r="E416" s="153">
        <v>85931.1</v>
      </c>
      <c r="F416" s="154">
        <v>3.5932369315089585E-5</v>
      </c>
    </row>
    <row r="417" spans="1:6">
      <c r="A417" s="148" t="s">
        <v>199</v>
      </c>
      <c r="B417" s="148" t="s">
        <v>245</v>
      </c>
      <c r="C417" s="152">
        <v>275</v>
      </c>
      <c r="D417" s="153">
        <v>6514883</v>
      </c>
      <c r="E417" s="153">
        <v>390892.98</v>
      </c>
      <c r="F417" s="154">
        <v>1.6345317260032659E-4</v>
      </c>
    </row>
    <row r="418" spans="1:6">
      <c r="A418" s="148" t="s">
        <v>199</v>
      </c>
      <c r="B418" s="148" t="s">
        <v>246</v>
      </c>
      <c r="C418" s="152">
        <v>39</v>
      </c>
      <c r="D418" s="153">
        <v>3107004</v>
      </c>
      <c r="E418" s="153">
        <v>186420.24</v>
      </c>
      <c r="F418" s="154">
        <v>7.7952230467055991E-5</v>
      </c>
    </row>
    <row r="419" spans="1:6">
      <c r="A419" s="148" t="s">
        <v>199</v>
      </c>
      <c r="B419" s="148" t="s">
        <v>250</v>
      </c>
      <c r="C419" s="152">
        <v>546</v>
      </c>
      <c r="D419" s="153">
        <v>8188714</v>
      </c>
      <c r="E419" s="153">
        <v>481206.39</v>
      </c>
      <c r="F419" s="154">
        <v>2.0121801911369725E-4</v>
      </c>
    </row>
    <row r="420" spans="1:6">
      <c r="A420" s="148" t="s">
        <v>199</v>
      </c>
      <c r="B420" s="148" t="s">
        <v>859</v>
      </c>
      <c r="C420" s="152">
        <v>203</v>
      </c>
      <c r="D420" s="153">
        <v>2631645</v>
      </c>
      <c r="E420" s="153">
        <v>157898.70000000001</v>
      </c>
      <c r="F420" s="154">
        <v>6.6025855630528823E-5</v>
      </c>
    </row>
    <row r="421" spans="1:6">
      <c r="A421" s="148" t="s">
        <v>199</v>
      </c>
      <c r="B421" s="148" t="s">
        <v>836</v>
      </c>
      <c r="C421" s="152">
        <v>93</v>
      </c>
      <c r="D421" s="153">
        <v>17510232</v>
      </c>
      <c r="E421" s="153">
        <v>1050613.92</v>
      </c>
      <c r="F421" s="154">
        <v>4.3931763216127775E-4</v>
      </c>
    </row>
    <row r="422" spans="1:6">
      <c r="A422" s="148" t="s">
        <v>199</v>
      </c>
      <c r="B422" s="148" t="s">
        <v>251</v>
      </c>
      <c r="C422" s="152">
        <v>52</v>
      </c>
      <c r="D422" s="153">
        <v>6227348</v>
      </c>
      <c r="E422" s="153">
        <v>373640.88</v>
      </c>
      <c r="F422" s="154">
        <v>1.5623915080075862E-4</v>
      </c>
    </row>
    <row r="423" spans="1:6">
      <c r="A423" s="148" t="s">
        <v>199</v>
      </c>
      <c r="B423" s="148" t="s">
        <v>929</v>
      </c>
      <c r="C423" s="152">
        <v>1468</v>
      </c>
      <c r="D423" s="153">
        <v>80865960</v>
      </c>
      <c r="E423" s="153">
        <v>4841841.1500000004</v>
      </c>
      <c r="F423" s="154">
        <v>2.0246316451994453E-3</v>
      </c>
    </row>
    <row r="424" spans="1:6">
      <c r="A424" s="148" t="s">
        <v>200</v>
      </c>
      <c r="B424" s="148" t="s">
        <v>240</v>
      </c>
      <c r="C424" s="152">
        <v>37</v>
      </c>
      <c r="D424" s="153">
        <v>844568</v>
      </c>
      <c r="E424" s="153">
        <v>50674.080000000002</v>
      </c>
      <c r="F424" s="154">
        <v>2.1189531581259808E-5</v>
      </c>
    </row>
    <row r="425" spans="1:6">
      <c r="A425" s="148" t="s">
        <v>200</v>
      </c>
      <c r="B425" s="148" t="s">
        <v>241</v>
      </c>
      <c r="C425" s="152">
        <v>59</v>
      </c>
      <c r="D425" s="153">
        <v>10273514</v>
      </c>
      <c r="E425" s="153">
        <v>616410.84</v>
      </c>
      <c r="F425" s="154">
        <v>2.5775420019881733E-4</v>
      </c>
    </row>
    <row r="426" spans="1:6">
      <c r="A426" s="148" t="s">
        <v>200</v>
      </c>
      <c r="B426" s="148" t="s">
        <v>835</v>
      </c>
      <c r="C426" s="152">
        <v>167</v>
      </c>
      <c r="D426" s="153">
        <v>14093090</v>
      </c>
      <c r="E426" s="153">
        <v>845585.4</v>
      </c>
      <c r="F426" s="154">
        <v>3.5358428881100961E-4</v>
      </c>
    </row>
    <row r="427" spans="1:6">
      <c r="A427" s="148" t="s">
        <v>200</v>
      </c>
      <c r="B427" s="148" t="s">
        <v>242</v>
      </c>
      <c r="C427" s="152">
        <v>93</v>
      </c>
      <c r="D427" s="153">
        <v>19075105</v>
      </c>
      <c r="E427" s="153">
        <v>1144506.3</v>
      </c>
      <c r="F427" s="154">
        <v>4.7857903663570827E-4</v>
      </c>
    </row>
    <row r="428" spans="1:6">
      <c r="A428" s="148" t="s">
        <v>200</v>
      </c>
      <c r="B428" s="148" t="s">
        <v>243</v>
      </c>
      <c r="C428" s="152">
        <v>20</v>
      </c>
      <c r="D428" s="153">
        <v>5055467</v>
      </c>
      <c r="E428" s="153">
        <v>303328.02</v>
      </c>
      <c r="F428" s="154">
        <v>1.2683759940527794E-4</v>
      </c>
    </row>
    <row r="429" spans="1:6">
      <c r="A429" s="148" t="s">
        <v>200</v>
      </c>
      <c r="B429" s="148" t="s">
        <v>244</v>
      </c>
      <c r="C429" s="152">
        <v>49</v>
      </c>
      <c r="D429" s="153">
        <v>5630869</v>
      </c>
      <c r="E429" s="153">
        <v>337852.14</v>
      </c>
      <c r="F429" s="154">
        <v>1.4127397261728698E-4</v>
      </c>
    </row>
    <row r="430" spans="1:6">
      <c r="A430" s="148" t="s">
        <v>200</v>
      </c>
      <c r="B430" s="148" t="s">
        <v>245</v>
      </c>
      <c r="C430" s="152">
        <v>374</v>
      </c>
      <c r="D430" s="153">
        <v>11973788</v>
      </c>
      <c r="E430" s="153">
        <v>718427.28</v>
      </c>
      <c r="F430" s="154">
        <v>3.0041270681971106E-4</v>
      </c>
    </row>
    <row r="431" spans="1:6">
      <c r="A431" s="148" t="s">
        <v>200</v>
      </c>
      <c r="B431" s="148" t="s">
        <v>246</v>
      </c>
      <c r="C431" s="152">
        <v>88</v>
      </c>
      <c r="D431" s="153">
        <v>8120480</v>
      </c>
      <c r="E431" s="153">
        <v>487228.8</v>
      </c>
      <c r="F431" s="154">
        <v>2.0373630946825909E-4</v>
      </c>
    </row>
    <row r="432" spans="1:6">
      <c r="A432" s="148" t="s">
        <v>200</v>
      </c>
      <c r="B432" s="148" t="s">
        <v>250</v>
      </c>
      <c r="C432" s="152">
        <v>1021</v>
      </c>
      <c r="D432" s="153">
        <v>31489996</v>
      </c>
      <c r="E432" s="153">
        <v>1872663.3</v>
      </c>
      <c r="F432" s="154">
        <v>7.830602575600033E-4</v>
      </c>
    </row>
    <row r="433" spans="1:6">
      <c r="A433" s="148" t="s">
        <v>200</v>
      </c>
      <c r="B433" s="148" t="s">
        <v>859</v>
      </c>
      <c r="C433" s="152">
        <v>477</v>
      </c>
      <c r="D433" s="153">
        <v>6524752</v>
      </c>
      <c r="E433" s="153">
        <v>391485.12</v>
      </c>
      <c r="F433" s="154">
        <v>1.6370077786973707E-4</v>
      </c>
    </row>
    <row r="434" spans="1:6">
      <c r="A434" s="148" t="s">
        <v>200</v>
      </c>
      <c r="B434" s="148" t="s">
        <v>836</v>
      </c>
      <c r="C434" s="152">
        <v>128</v>
      </c>
      <c r="D434" s="153">
        <v>4346827</v>
      </c>
      <c r="E434" s="153">
        <v>260809.62</v>
      </c>
      <c r="F434" s="154">
        <v>1.0905839197645757E-4</v>
      </c>
    </row>
    <row r="435" spans="1:6">
      <c r="A435" s="148" t="s">
        <v>200</v>
      </c>
      <c r="B435" s="148" t="s">
        <v>251</v>
      </c>
      <c r="C435" s="152">
        <v>165</v>
      </c>
      <c r="D435" s="153">
        <v>14994252</v>
      </c>
      <c r="E435" s="153">
        <v>887618.23</v>
      </c>
      <c r="F435" s="154">
        <v>3.7116045356298387E-4</v>
      </c>
    </row>
    <row r="436" spans="1:6">
      <c r="A436" s="148" t="s">
        <v>200</v>
      </c>
      <c r="B436" s="148" t="s">
        <v>929</v>
      </c>
      <c r="C436" s="152">
        <v>2678</v>
      </c>
      <c r="D436" s="153">
        <v>132422708</v>
      </c>
      <c r="E436" s="153">
        <v>7916589.1299999999</v>
      </c>
      <c r="F436" s="154">
        <v>3.3103475265065119E-3</v>
      </c>
    </row>
    <row r="437" spans="1:6">
      <c r="A437" s="148" t="s">
        <v>202</v>
      </c>
      <c r="B437" s="148" t="s">
        <v>240</v>
      </c>
      <c r="C437" s="152">
        <v>47</v>
      </c>
      <c r="D437" s="153">
        <v>565692</v>
      </c>
      <c r="E437" s="153">
        <v>33941.519999999997</v>
      </c>
      <c r="F437" s="154">
        <v>1.4192757124667312E-5</v>
      </c>
    </row>
    <row r="438" spans="1:6">
      <c r="A438" s="148" t="s">
        <v>202</v>
      </c>
      <c r="B438" s="148" t="s">
        <v>241</v>
      </c>
      <c r="C438" s="152">
        <v>29</v>
      </c>
      <c r="D438" s="153">
        <v>2176824</v>
      </c>
      <c r="E438" s="153">
        <v>130609.44</v>
      </c>
      <c r="F438" s="154">
        <v>5.4614762689143208E-5</v>
      </c>
    </row>
    <row r="439" spans="1:6">
      <c r="A439" s="148" t="s">
        <v>202</v>
      </c>
      <c r="B439" s="148" t="s">
        <v>835</v>
      </c>
      <c r="C439" s="152">
        <v>110</v>
      </c>
      <c r="D439" s="153">
        <v>11372521</v>
      </c>
      <c r="E439" s="153">
        <v>682351.26</v>
      </c>
      <c r="F439" s="154">
        <v>2.8532740156866036E-4</v>
      </c>
    </row>
    <row r="440" spans="1:6">
      <c r="A440" s="148" t="s">
        <v>202</v>
      </c>
      <c r="B440" s="148" t="s">
        <v>242</v>
      </c>
      <c r="C440" s="152">
        <v>65</v>
      </c>
      <c r="D440" s="153">
        <v>24593696</v>
      </c>
      <c r="E440" s="153">
        <v>1475621.76</v>
      </c>
      <c r="F440" s="154">
        <v>6.1703604457178458E-4</v>
      </c>
    </row>
    <row r="441" spans="1:6">
      <c r="A441" s="148" t="s">
        <v>202</v>
      </c>
      <c r="B441" s="148" t="s">
        <v>243</v>
      </c>
      <c r="C441" s="152" t="s">
        <v>234</v>
      </c>
      <c r="D441" s="153" t="s">
        <v>234</v>
      </c>
      <c r="E441" s="153" t="s">
        <v>234</v>
      </c>
      <c r="F441" s="154" t="s">
        <v>234</v>
      </c>
    </row>
    <row r="442" spans="1:6">
      <c r="A442" s="148" t="s">
        <v>202</v>
      </c>
      <c r="B442" s="148" t="s">
        <v>244</v>
      </c>
      <c r="C442" s="152" t="s">
        <v>234</v>
      </c>
      <c r="D442" s="153" t="s">
        <v>234</v>
      </c>
      <c r="E442" s="153" t="s">
        <v>234</v>
      </c>
      <c r="F442" s="154" t="s">
        <v>234</v>
      </c>
    </row>
    <row r="443" spans="1:6">
      <c r="A443" s="148" t="s">
        <v>202</v>
      </c>
      <c r="B443" s="148" t="s">
        <v>245</v>
      </c>
      <c r="C443" s="152">
        <v>368</v>
      </c>
      <c r="D443" s="153">
        <v>18406623</v>
      </c>
      <c r="E443" s="153">
        <v>1104397.3799999999</v>
      </c>
      <c r="F443" s="154">
        <v>4.6180736111579304E-4</v>
      </c>
    </row>
    <row r="444" spans="1:6">
      <c r="A444" s="148" t="s">
        <v>202</v>
      </c>
      <c r="B444" s="148" t="s">
        <v>246</v>
      </c>
      <c r="C444" s="152">
        <v>66</v>
      </c>
      <c r="D444" s="153">
        <v>8228945</v>
      </c>
      <c r="E444" s="153">
        <v>493736.7</v>
      </c>
      <c r="F444" s="154">
        <v>2.0645760904740648E-4</v>
      </c>
    </row>
    <row r="445" spans="1:6">
      <c r="A445" s="148" t="s">
        <v>202</v>
      </c>
      <c r="B445" s="148" t="s">
        <v>250</v>
      </c>
      <c r="C445" s="152">
        <v>828</v>
      </c>
      <c r="D445" s="153">
        <v>15246944</v>
      </c>
      <c r="E445" s="153">
        <v>896845.55</v>
      </c>
      <c r="F445" s="154">
        <v>3.7501888747141186E-4</v>
      </c>
    </row>
    <row r="446" spans="1:6">
      <c r="A446" s="148" t="s">
        <v>202</v>
      </c>
      <c r="B446" s="148" t="s">
        <v>859</v>
      </c>
      <c r="C446" s="152">
        <v>366</v>
      </c>
      <c r="D446" s="153">
        <v>8042315</v>
      </c>
      <c r="E446" s="153">
        <v>482538.9</v>
      </c>
      <c r="F446" s="154">
        <v>2.0177521250975584E-4</v>
      </c>
    </row>
    <row r="447" spans="1:6">
      <c r="A447" s="148" t="s">
        <v>202</v>
      </c>
      <c r="B447" s="148" t="s">
        <v>836</v>
      </c>
      <c r="C447" s="152">
        <v>104</v>
      </c>
      <c r="D447" s="153">
        <v>13061646</v>
      </c>
      <c r="E447" s="153">
        <v>783698.76</v>
      </c>
      <c r="F447" s="154">
        <v>3.2770618875003062E-4</v>
      </c>
    </row>
    <row r="448" spans="1:6">
      <c r="A448" s="148" t="s">
        <v>202</v>
      </c>
      <c r="B448" s="148" t="s">
        <v>251</v>
      </c>
      <c r="C448" s="152">
        <v>111</v>
      </c>
      <c r="D448" s="153">
        <v>15859916</v>
      </c>
      <c r="E448" s="153">
        <v>951594.96</v>
      </c>
      <c r="F448" s="154">
        <v>3.9791253156421712E-4</v>
      </c>
    </row>
    <row r="449" spans="1:6">
      <c r="A449" s="148" t="s">
        <v>202</v>
      </c>
      <c r="B449" s="148" t="s">
        <v>929</v>
      </c>
      <c r="C449" s="152">
        <v>2123</v>
      </c>
      <c r="D449" s="153">
        <v>127694458</v>
      </c>
      <c r="E449" s="153">
        <v>7643696.3899999997</v>
      </c>
      <c r="F449" s="154">
        <v>3.1962365385511996E-3</v>
      </c>
    </row>
    <row r="450" spans="1:6">
      <c r="A450" s="148" t="s">
        <v>204</v>
      </c>
      <c r="B450" s="148" t="s">
        <v>240</v>
      </c>
      <c r="C450" s="152" t="s">
        <v>234</v>
      </c>
      <c r="D450" s="153" t="s">
        <v>234</v>
      </c>
      <c r="E450" s="153" t="s">
        <v>234</v>
      </c>
      <c r="F450" s="154" t="s">
        <v>234</v>
      </c>
    </row>
    <row r="451" spans="1:6">
      <c r="A451" s="148" t="s">
        <v>204</v>
      </c>
      <c r="B451" s="148" t="s">
        <v>241</v>
      </c>
      <c r="C451" s="152">
        <v>28</v>
      </c>
      <c r="D451" s="153">
        <v>4768808</v>
      </c>
      <c r="E451" s="153">
        <v>286128.48</v>
      </c>
      <c r="F451" s="154">
        <v>1.1964555574088103E-4</v>
      </c>
    </row>
    <row r="452" spans="1:6">
      <c r="A452" s="148" t="s">
        <v>204</v>
      </c>
      <c r="B452" s="148" t="s">
        <v>835</v>
      </c>
      <c r="C452" s="152">
        <v>88</v>
      </c>
      <c r="D452" s="153">
        <v>6965946</v>
      </c>
      <c r="E452" s="153">
        <v>417956.76</v>
      </c>
      <c r="F452" s="154">
        <v>1.7476998034539603E-4</v>
      </c>
    </row>
    <row r="453" spans="1:6">
      <c r="A453" s="148" t="s">
        <v>204</v>
      </c>
      <c r="B453" s="148" t="s">
        <v>242</v>
      </c>
      <c r="C453" s="152">
        <v>62</v>
      </c>
      <c r="D453" s="153">
        <v>10870070</v>
      </c>
      <c r="E453" s="153">
        <v>652204.19999999995</v>
      </c>
      <c r="F453" s="154">
        <v>2.7272131025033483E-4</v>
      </c>
    </row>
    <row r="454" spans="1:6">
      <c r="A454" s="148" t="s">
        <v>204</v>
      </c>
      <c r="B454" s="148" t="s">
        <v>243</v>
      </c>
      <c r="C454" s="152" t="s">
        <v>234</v>
      </c>
      <c r="D454" s="153" t="s">
        <v>234</v>
      </c>
      <c r="E454" s="153" t="s">
        <v>234</v>
      </c>
      <c r="F454" s="154" t="s">
        <v>234</v>
      </c>
    </row>
    <row r="455" spans="1:6">
      <c r="A455" s="148" t="s">
        <v>204</v>
      </c>
      <c r="B455" s="148" t="s">
        <v>244</v>
      </c>
      <c r="C455" s="152" t="s">
        <v>234</v>
      </c>
      <c r="D455" s="153" t="s">
        <v>234</v>
      </c>
      <c r="E455" s="153" t="s">
        <v>234</v>
      </c>
      <c r="F455" s="154" t="s">
        <v>234</v>
      </c>
    </row>
    <row r="456" spans="1:6">
      <c r="A456" s="148" t="s">
        <v>204</v>
      </c>
      <c r="B456" s="148" t="s">
        <v>245</v>
      </c>
      <c r="C456" s="152">
        <v>338</v>
      </c>
      <c r="D456" s="153">
        <v>23747185</v>
      </c>
      <c r="E456" s="153">
        <v>1424831.1</v>
      </c>
      <c r="F456" s="154">
        <v>5.9579776468386106E-4</v>
      </c>
    </row>
    <row r="457" spans="1:6">
      <c r="A457" s="148" t="s">
        <v>204</v>
      </c>
      <c r="B457" s="148" t="s">
        <v>246</v>
      </c>
      <c r="C457" s="152">
        <v>34</v>
      </c>
      <c r="D457" s="153">
        <v>1676258</v>
      </c>
      <c r="E457" s="153">
        <v>100575.48</v>
      </c>
      <c r="F457" s="154">
        <v>4.2055964504148156E-5</v>
      </c>
    </row>
    <row r="458" spans="1:6">
      <c r="A458" s="148" t="s">
        <v>204</v>
      </c>
      <c r="B458" s="148" t="s">
        <v>250</v>
      </c>
      <c r="C458" s="152">
        <v>533</v>
      </c>
      <c r="D458" s="153">
        <v>9699687</v>
      </c>
      <c r="E458" s="153">
        <v>570832.30000000005</v>
      </c>
      <c r="F458" s="154">
        <v>2.3869538526310045E-4</v>
      </c>
    </row>
    <row r="459" spans="1:6">
      <c r="A459" s="148" t="s">
        <v>204</v>
      </c>
      <c r="B459" s="148" t="s">
        <v>859</v>
      </c>
      <c r="C459" s="152">
        <v>240</v>
      </c>
      <c r="D459" s="153">
        <v>5821008</v>
      </c>
      <c r="E459" s="153">
        <v>349260.48</v>
      </c>
      <c r="F459" s="154">
        <v>1.4604440714159899E-4</v>
      </c>
    </row>
    <row r="460" spans="1:6">
      <c r="A460" s="148" t="s">
        <v>204</v>
      </c>
      <c r="B460" s="148" t="s">
        <v>836</v>
      </c>
      <c r="C460" s="152">
        <v>117</v>
      </c>
      <c r="D460" s="153">
        <v>6943976</v>
      </c>
      <c r="E460" s="153">
        <v>416638.56</v>
      </c>
      <c r="F460" s="154">
        <v>1.7421877072244053E-4</v>
      </c>
    </row>
    <row r="461" spans="1:6">
      <c r="A461" s="148" t="s">
        <v>204</v>
      </c>
      <c r="B461" s="148" t="s">
        <v>251</v>
      </c>
      <c r="C461" s="152">
        <v>143</v>
      </c>
      <c r="D461" s="153">
        <v>8103856</v>
      </c>
      <c r="E461" s="153">
        <v>486231.36</v>
      </c>
      <c r="F461" s="154">
        <v>2.0331922668391625E-4</v>
      </c>
    </row>
    <row r="462" spans="1:6">
      <c r="A462" s="148" t="s">
        <v>204</v>
      </c>
      <c r="B462" s="148" t="s">
        <v>929</v>
      </c>
      <c r="C462" s="152">
        <v>1611</v>
      </c>
      <c r="D462" s="153">
        <v>82065343</v>
      </c>
      <c r="E462" s="153">
        <v>4912771.66</v>
      </c>
      <c r="F462" s="154">
        <v>2.0542914689539145E-3</v>
      </c>
    </row>
    <row r="463" spans="1:6">
      <c r="A463" s="148" t="s">
        <v>206</v>
      </c>
      <c r="B463" s="148" t="s">
        <v>240</v>
      </c>
      <c r="C463" s="152" t="s">
        <v>234</v>
      </c>
      <c r="D463" s="153" t="s">
        <v>234</v>
      </c>
      <c r="E463" s="153" t="s">
        <v>234</v>
      </c>
      <c r="F463" s="154" t="s">
        <v>234</v>
      </c>
    </row>
    <row r="464" spans="1:6">
      <c r="A464" s="148" t="s">
        <v>206</v>
      </c>
      <c r="B464" s="148" t="s">
        <v>241</v>
      </c>
      <c r="C464" s="152" t="s">
        <v>234</v>
      </c>
      <c r="D464" s="153" t="s">
        <v>234</v>
      </c>
      <c r="E464" s="153" t="s">
        <v>234</v>
      </c>
      <c r="F464" s="154" t="s">
        <v>234</v>
      </c>
    </row>
    <row r="465" spans="1:6">
      <c r="A465" s="148" t="s">
        <v>206</v>
      </c>
      <c r="B465" s="148" t="s">
        <v>835</v>
      </c>
      <c r="C465" s="152">
        <v>76</v>
      </c>
      <c r="D465" s="153">
        <v>6523664</v>
      </c>
      <c r="E465" s="153">
        <v>391419.84</v>
      </c>
      <c r="F465" s="154">
        <v>1.6367348082514099E-4</v>
      </c>
    </row>
    <row r="466" spans="1:6">
      <c r="A466" s="148" t="s">
        <v>206</v>
      </c>
      <c r="B466" s="148" t="s">
        <v>242</v>
      </c>
      <c r="C466" s="152">
        <v>43</v>
      </c>
      <c r="D466" s="153">
        <v>21851551</v>
      </c>
      <c r="E466" s="153">
        <v>1311093.06</v>
      </c>
      <c r="F466" s="154">
        <v>5.4823783284946781E-4</v>
      </c>
    </row>
    <row r="467" spans="1:6">
      <c r="A467" s="148" t="s">
        <v>206</v>
      </c>
      <c r="B467" s="148" t="s">
        <v>243</v>
      </c>
      <c r="C467" s="152" t="s">
        <v>234</v>
      </c>
      <c r="D467" s="153" t="s">
        <v>234</v>
      </c>
      <c r="E467" s="153" t="s">
        <v>234</v>
      </c>
      <c r="F467" s="154" t="s">
        <v>234</v>
      </c>
    </row>
    <row r="468" spans="1:6">
      <c r="A468" s="148" t="s">
        <v>206</v>
      </c>
      <c r="B468" s="148" t="s">
        <v>244</v>
      </c>
      <c r="C468" s="152" t="s">
        <v>234</v>
      </c>
      <c r="D468" s="153" t="s">
        <v>234</v>
      </c>
      <c r="E468" s="153" t="s">
        <v>234</v>
      </c>
      <c r="F468" s="154" t="s">
        <v>234</v>
      </c>
    </row>
    <row r="469" spans="1:6">
      <c r="A469" s="148" t="s">
        <v>206</v>
      </c>
      <c r="B469" s="148" t="s">
        <v>245</v>
      </c>
      <c r="C469" s="152">
        <v>104</v>
      </c>
      <c r="D469" s="153">
        <v>2049120</v>
      </c>
      <c r="E469" s="153">
        <v>122947.2</v>
      </c>
      <c r="F469" s="154">
        <v>5.1410772079679904E-5</v>
      </c>
    </row>
    <row r="470" spans="1:6">
      <c r="A470" s="148" t="s">
        <v>206</v>
      </c>
      <c r="B470" s="148" t="s">
        <v>246</v>
      </c>
      <c r="C470" s="152" t="s">
        <v>234</v>
      </c>
      <c r="D470" s="153" t="s">
        <v>234</v>
      </c>
      <c r="E470" s="153" t="s">
        <v>234</v>
      </c>
      <c r="F470" s="154" t="s">
        <v>234</v>
      </c>
    </row>
    <row r="471" spans="1:6">
      <c r="A471" s="148" t="s">
        <v>206</v>
      </c>
      <c r="B471" s="148" t="s">
        <v>250</v>
      </c>
      <c r="C471" s="152">
        <v>365</v>
      </c>
      <c r="D471" s="153">
        <v>5169263</v>
      </c>
      <c r="E471" s="153">
        <v>292426.63</v>
      </c>
      <c r="F471" s="154">
        <v>1.222791476744398E-4</v>
      </c>
    </row>
    <row r="472" spans="1:6">
      <c r="A472" s="148" t="s">
        <v>206</v>
      </c>
      <c r="B472" s="148" t="s">
        <v>859</v>
      </c>
      <c r="C472" s="152">
        <v>167</v>
      </c>
      <c r="D472" s="153">
        <v>1935060</v>
      </c>
      <c r="E472" s="153">
        <v>116103.6</v>
      </c>
      <c r="F472" s="154">
        <v>4.854909845226507E-5</v>
      </c>
    </row>
    <row r="473" spans="1:6">
      <c r="A473" s="148" t="s">
        <v>206</v>
      </c>
      <c r="B473" s="148" t="s">
        <v>836</v>
      </c>
      <c r="C473" s="152">
        <v>116</v>
      </c>
      <c r="D473" s="153">
        <v>4168466</v>
      </c>
      <c r="E473" s="153">
        <v>250107.96</v>
      </c>
      <c r="F473" s="154">
        <v>1.0458345799557613E-4</v>
      </c>
    </row>
    <row r="474" spans="1:6">
      <c r="A474" s="148" t="s">
        <v>206</v>
      </c>
      <c r="B474" s="148" t="s">
        <v>251</v>
      </c>
      <c r="C474" s="152">
        <v>56</v>
      </c>
      <c r="D474" s="153">
        <v>2502664</v>
      </c>
      <c r="E474" s="153">
        <v>150159.84</v>
      </c>
      <c r="F474" s="154">
        <v>6.2789826118538701E-5</v>
      </c>
    </row>
    <row r="475" spans="1:6">
      <c r="A475" s="148" t="s">
        <v>206</v>
      </c>
      <c r="B475" s="148" t="s">
        <v>929</v>
      </c>
      <c r="C475" s="152">
        <v>984</v>
      </c>
      <c r="D475" s="153">
        <v>47075720</v>
      </c>
      <c r="E475" s="153">
        <v>2806814.05</v>
      </c>
      <c r="F475" s="154">
        <v>1.1736784359025114E-3</v>
      </c>
    </row>
    <row r="476" spans="1:6">
      <c r="A476" s="148" t="s">
        <v>208</v>
      </c>
      <c r="B476" s="148" t="s">
        <v>240</v>
      </c>
      <c r="C476" s="152" t="s">
        <v>234</v>
      </c>
      <c r="D476" s="153" t="s">
        <v>234</v>
      </c>
      <c r="E476" s="153" t="s">
        <v>234</v>
      </c>
      <c r="F476" s="154" t="s">
        <v>234</v>
      </c>
    </row>
    <row r="477" spans="1:6">
      <c r="A477" s="148" t="s">
        <v>208</v>
      </c>
      <c r="B477" s="148" t="s">
        <v>241</v>
      </c>
      <c r="C477" s="152">
        <v>15</v>
      </c>
      <c r="D477" s="153">
        <v>4585311</v>
      </c>
      <c r="E477" s="153">
        <v>275118.65999999997</v>
      </c>
      <c r="F477" s="154">
        <v>1.150417636524211E-4</v>
      </c>
    </row>
    <row r="478" spans="1:6">
      <c r="A478" s="148" t="s">
        <v>208</v>
      </c>
      <c r="B478" s="148" t="s">
        <v>835</v>
      </c>
      <c r="C478" s="152">
        <v>68</v>
      </c>
      <c r="D478" s="153">
        <v>5322681</v>
      </c>
      <c r="E478" s="153">
        <v>319360.86</v>
      </c>
      <c r="F478" s="154">
        <v>1.3354178366510635E-4</v>
      </c>
    </row>
    <row r="479" spans="1:6">
      <c r="A479" s="148" t="s">
        <v>208</v>
      </c>
      <c r="B479" s="148" t="s">
        <v>242</v>
      </c>
      <c r="C479" s="152">
        <v>52</v>
      </c>
      <c r="D479" s="153">
        <v>9927579</v>
      </c>
      <c r="E479" s="153">
        <v>595654.74</v>
      </c>
      <c r="F479" s="154">
        <v>2.4907496938784285E-4</v>
      </c>
    </row>
    <row r="480" spans="1:6">
      <c r="A480" s="148" t="s">
        <v>208</v>
      </c>
      <c r="B480" s="148" t="s">
        <v>243</v>
      </c>
      <c r="C480" s="152" t="s">
        <v>234</v>
      </c>
      <c r="D480" s="153" t="s">
        <v>234</v>
      </c>
      <c r="E480" s="153" t="s">
        <v>234</v>
      </c>
      <c r="F480" s="154" t="s">
        <v>234</v>
      </c>
    </row>
    <row r="481" spans="1:6">
      <c r="A481" s="148" t="s">
        <v>208</v>
      </c>
      <c r="B481" s="148" t="s">
        <v>244</v>
      </c>
      <c r="C481" s="152">
        <v>15</v>
      </c>
      <c r="D481" s="153">
        <v>369917</v>
      </c>
      <c r="E481" s="153">
        <v>22195.02</v>
      </c>
      <c r="F481" s="154">
        <v>9.2809198950763984E-6</v>
      </c>
    </row>
    <row r="482" spans="1:6">
      <c r="A482" s="148" t="s">
        <v>208</v>
      </c>
      <c r="B482" s="148" t="s">
        <v>245</v>
      </c>
      <c r="C482" s="152">
        <v>184</v>
      </c>
      <c r="D482" s="153">
        <v>7415661</v>
      </c>
      <c r="E482" s="153">
        <v>444939.66</v>
      </c>
      <c r="F482" s="154">
        <v>1.8605296785506516E-4</v>
      </c>
    </row>
    <row r="483" spans="1:6">
      <c r="A483" s="148" t="s">
        <v>208</v>
      </c>
      <c r="B483" s="148" t="s">
        <v>246</v>
      </c>
      <c r="C483" s="152">
        <v>36</v>
      </c>
      <c r="D483" s="153">
        <v>4695694</v>
      </c>
      <c r="E483" s="153">
        <v>281741.64</v>
      </c>
      <c r="F483" s="154">
        <v>1.1781118430834722E-4</v>
      </c>
    </row>
    <row r="484" spans="1:6">
      <c r="A484" s="148" t="s">
        <v>208</v>
      </c>
      <c r="B484" s="148" t="s">
        <v>250</v>
      </c>
      <c r="C484" s="152">
        <v>534</v>
      </c>
      <c r="D484" s="153">
        <v>11163496</v>
      </c>
      <c r="E484" s="153">
        <v>655341.23</v>
      </c>
      <c r="F484" s="154">
        <v>2.7403306956113747E-4</v>
      </c>
    </row>
    <row r="485" spans="1:6">
      <c r="A485" s="148" t="s">
        <v>208</v>
      </c>
      <c r="B485" s="148" t="s">
        <v>859</v>
      </c>
      <c r="C485" s="152">
        <v>184</v>
      </c>
      <c r="D485" s="153">
        <v>7198348</v>
      </c>
      <c r="E485" s="153">
        <v>431900.88</v>
      </c>
      <c r="F485" s="154">
        <v>1.8060075953493191E-4</v>
      </c>
    </row>
    <row r="486" spans="1:6">
      <c r="A486" s="148" t="s">
        <v>208</v>
      </c>
      <c r="B486" s="148" t="s">
        <v>836</v>
      </c>
      <c r="C486" s="152">
        <v>60</v>
      </c>
      <c r="D486" s="153">
        <v>15373916</v>
      </c>
      <c r="E486" s="153">
        <v>922434.96</v>
      </c>
      <c r="F486" s="154">
        <v>3.8571918259943007E-4</v>
      </c>
    </row>
    <row r="487" spans="1:6">
      <c r="A487" s="148" t="s">
        <v>208</v>
      </c>
      <c r="B487" s="148" t="s">
        <v>251</v>
      </c>
      <c r="C487" s="152">
        <v>71</v>
      </c>
      <c r="D487" s="153">
        <v>10408016</v>
      </c>
      <c r="E487" s="153">
        <v>617952.84</v>
      </c>
      <c r="F487" s="154">
        <v>2.5839899252061779E-4</v>
      </c>
    </row>
    <row r="488" spans="1:6">
      <c r="A488" s="148" t="s">
        <v>208</v>
      </c>
      <c r="B488" s="148" t="s">
        <v>929</v>
      </c>
      <c r="C488" s="152">
        <v>1240</v>
      </c>
      <c r="D488" s="153">
        <v>78407998</v>
      </c>
      <c r="E488" s="153">
        <v>4683483.2300000004</v>
      </c>
      <c r="F488" s="154">
        <v>1.9584137652303838E-3</v>
      </c>
    </row>
    <row r="489" spans="1:6">
      <c r="A489" s="148" t="s">
        <v>210</v>
      </c>
      <c r="B489" s="148" t="s">
        <v>240</v>
      </c>
      <c r="C489" s="152" t="s">
        <v>234</v>
      </c>
      <c r="D489" s="153" t="s">
        <v>234</v>
      </c>
      <c r="E489" s="153" t="s">
        <v>234</v>
      </c>
      <c r="F489" s="154" t="s">
        <v>234</v>
      </c>
    </row>
    <row r="490" spans="1:6">
      <c r="A490" s="148" t="s">
        <v>210</v>
      </c>
      <c r="B490" s="148" t="s">
        <v>241</v>
      </c>
      <c r="C490" s="152">
        <v>22</v>
      </c>
      <c r="D490" s="153">
        <v>4172679</v>
      </c>
      <c r="E490" s="153">
        <v>250360.74</v>
      </c>
      <c r="F490" s="154">
        <v>1.0468915877579968E-4</v>
      </c>
    </row>
    <row r="491" spans="1:6">
      <c r="A491" s="148" t="s">
        <v>210</v>
      </c>
      <c r="B491" s="148" t="s">
        <v>835</v>
      </c>
      <c r="C491" s="152">
        <v>96</v>
      </c>
      <c r="D491" s="153">
        <v>4530201</v>
      </c>
      <c r="E491" s="153">
        <v>271812.06</v>
      </c>
      <c r="F491" s="154">
        <v>1.1365909809388321E-4</v>
      </c>
    </row>
    <row r="492" spans="1:6">
      <c r="A492" s="148" t="s">
        <v>210</v>
      </c>
      <c r="B492" s="148" t="s">
        <v>242</v>
      </c>
      <c r="C492" s="152">
        <v>51</v>
      </c>
      <c r="D492" s="153">
        <v>12096044</v>
      </c>
      <c r="E492" s="153">
        <v>725762.64</v>
      </c>
      <c r="F492" s="154">
        <v>3.0348001149263081E-4</v>
      </c>
    </row>
    <row r="493" spans="1:6">
      <c r="A493" s="148" t="s">
        <v>210</v>
      </c>
      <c r="B493" s="148" t="s">
        <v>243</v>
      </c>
      <c r="C493" s="152">
        <v>14</v>
      </c>
      <c r="D493" s="153">
        <v>1508840</v>
      </c>
      <c r="E493" s="153">
        <v>90530.4</v>
      </c>
      <c r="F493" s="154">
        <v>3.7855581588537626E-5</v>
      </c>
    </row>
    <row r="494" spans="1:6">
      <c r="A494" s="148" t="s">
        <v>210</v>
      </c>
      <c r="B494" s="148" t="s">
        <v>244</v>
      </c>
      <c r="C494" s="152" t="s">
        <v>234</v>
      </c>
      <c r="D494" s="153" t="s">
        <v>234</v>
      </c>
      <c r="E494" s="153" t="s">
        <v>234</v>
      </c>
      <c r="F494" s="154" t="s">
        <v>234</v>
      </c>
    </row>
    <row r="495" spans="1:6">
      <c r="A495" s="148" t="s">
        <v>210</v>
      </c>
      <c r="B495" s="148" t="s">
        <v>245</v>
      </c>
      <c r="C495" s="152">
        <v>274</v>
      </c>
      <c r="D495" s="153">
        <v>8733643</v>
      </c>
      <c r="E495" s="153">
        <v>515181.75</v>
      </c>
      <c r="F495" s="154">
        <v>2.1542492654457062E-4</v>
      </c>
    </row>
    <row r="496" spans="1:6">
      <c r="A496" s="148" t="s">
        <v>210</v>
      </c>
      <c r="B496" s="148" t="s">
        <v>246</v>
      </c>
      <c r="C496" s="152">
        <v>55</v>
      </c>
      <c r="D496" s="153">
        <v>1292607</v>
      </c>
      <c r="E496" s="153">
        <v>77537.37</v>
      </c>
      <c r="F496" s="154">
        <v>3.2422503779897466E-5</v>
      </c>
    </row>
    <row r="497" spans="1:6">
      <c r="A497" s="148" t="s">
        <v>210</v>
      </c>
      <c r="B497" s="148" t="s">
        <v>250</v>
      </c>
      <c r="C497" s="152">
        <v>550</v>
      </c>
      <c r="D497" s="153">
        <v>9535738</v>
      </c>
      <c r="E497" s="153">
        <v>568278.56000000006</v>
      </c>
      <c r="F497" s="154">
        <v>2.3762753056538662E-4</v>
      </c>
    </row>
    <row r="498" spans="1:6">
      <c r="A498" s="148" t="s">
        <v>210</v>
      </c>
      <c r="B498" s="148" t="s">
        <v>859</v>
      </c>
      <c r="C498" s="152">
        <v>204</v>
      </c>
      <c r="D498" s="153">
        <v>2015468</v>
      </c>
      <c r="E498" s="153">
        <v>120928.08</v>
      </c>
      <c r="F498" s="154">
        <v>5.0566470476052305E-5</v>
      </c>
    </row>
    <row r="499" spans="1:6">
      <c r="A499" s="148" t="s">
        <v>210</v>
      </c>
      <c r="B499" s="148" t="s">
        <v>836</v>
      </c>
      <c r="C499" s="152">
        <v>120</v>
      </c>
      <c r="D499" s="153">
        <v>7538434</v>
      </c>
      <c r="E499" s="153">
        <v>452306.04</v>
      </c>
      <c r="F499" s="154">
        <v>1.8913324364200714E-4</v>
      </c>
    </row>
    <row r="500" spans="1:6">
      <c r="A500" s="148" t="s">
        <v>210</v>
      </c>
      <c r="B500" s="148" t="s">
        <v>251</v>
      </c>
      <c r="C500" s="152">
        <v>121</v>
      </c>
      <c r="D500" s="153">
        <v>17838211</v>
      </c>
      <c r="E500" s="153">
        <v>1069751.4099999999</v>
      </c>
      <c r="F500" s="154">
        <v>4.4732003592945756E-4</v>
      </c>
    </row>
    <row r="501" spans="1:6">
      <c r="A501" s="148" t="s">
        <v>210</v>
      </c>
      <c r="B501" s="148" t="s">
        <v>929</v>
      </c>
      <c r="C501" s="152">
        <v>1529</v>
      </c>
      <c r="D501" s="153">
        <v>69604860</v>
      </c>
      <c r="E501" s="153">
        <v>4163028.75</v>
      </c>
      <c r="F501" s="154">
        <v>1.7407840294647193E-3</v>
      </c>
    </row>
    <row r="502" spans="1:6">
      <c r="A502" s="148" t="s">
        <v>212</v>
      </c>
      <c r="B502" s="148" t="s">
        <v>240</v>
      </c>
      <c r="C502" s="152" t="s">
        <v>234</v>
      </c>
      <c r="D502" s="153" t="s">
        <v>234</v>
      </c>
      <c r="E502" s="153" t="s">
        <v>234</v>
      </c>
      <c r="F502" s="154" t="s">
        <v>234</v>
      </c>
    </row>
    <row r="503" spans="1:6">
      <c r="A503" s="148" t="s">
        <v>212</v>
      </c>
      <c r="B503" s="148" t="s">
        <v>241</v>
      </c>
      <c r="C503" s="152">
        <v>40</v>
      </c>
      <c r="D503" s="153">
        <v>3927730</v>
      </c>
      <c r="E503" s="153">
        <v>235663.8</v>
      </c>
      <c r="F503" s="154">
        <v>9.8543585451570003E-5</v>
      </c>
    </row>
    <row r="504" spans="1:6">
      <c r="A504" s="148" t="s">
        <v>212</v>
      </c>
      <c r="B504" s="148" t="s">
        <v>835</v>
      </c>
      <c r="C504" s="152">
        <v>125</v>
      </c>
      <c r="D504" s="153">
        <v>6214493</v>
      </c>
      <c r="E504" s="153">
        <v>371348.33</v>
      </c>
      <c r="F504" s="154">
        <v>1.5528051355215701E-4</v>
      </c>
    </row>
    <row r="505" spans="1:6">
      <c r="A505" s="148" t="s">
        <v>212</v>
      </c>
      <c r="B505" s="148" t="s">
        <v>242</v>
      </c>
      <c r="C505" s="152">
        <v>39</v>
      </c>
      <c r="D505" s="153">
        <v>8592495</v>
      </c>
      <c r="E505" s="153">
        <v>515549.7</v>
      </c>
      <c r="F505" s="154">
        <v>2.1557878603536599E-4</v>
      </c>
    </row>
    <row r="506" spans="1:6">
      <c r="A506" s="148" t="s">
        <v>212</v>
      </c>
      <c r="B506" s="148" t="s">
        <v>243</v>
      </c>
      <c r="C506" s="152" t="s">
        <v>234</v>
      </c>
      <c r="D506" s="153" t="s">
        <v>234</v>
      </c>
      <c r="E506" s="153" t="s">
        <v>234</v>
      </c>
      <c r="F506" s="154" t="s">
        <v>234</v>
      </c>
    </row>
    <row r="507" spans="1:6">
      <c r="A507" s="148" t="s">
        <v>212</v>
      </c>
      <c r="B507" s="148" t="s">
        <v>244</v>
      </c>
      <c r="C507" s="152">
        <v>23</v>
      </c>
      <c r="D507" s="153">
        <v>646147</v>
      </c>
      <c r="E507" s="153">
        <v>38768.82</v>
      </c>
      <c r="F507" s="154">
        <v>1.6211308340638386E-5</v>
      </c>
    </row>
    <row r="508" spans="1:6">
      <c r="A508" s="148" t="s">
        <v>212</v>
      </c>
      <c r="B508" s="148" t="s">
        <v>245</v>
      </c>
      <c r="C508" s="152">
        <v>290</v>
      </c>
      <c r="D508" s="153">
        <v>7913093</v>
      </c>
      <c r="E508" s="153">
        <v>474785.58</v>
      </c>
      <c r="F508" s="154">
        <v>1.9853313650167412E-4</v>
      </c>
    </row>
    <row r="509" spans="1:6">
      <c r="A509" s="148" t="s">
        <v>212</v>
      </c>
      <c r="B509" s="148" t="s">
        <v>246</v>
      </c>
      <c r="C509" s="152">
        <v>32</v>
      </c>
      <c r="D509" s="153">
        <v>2121429</v>
      </c>
      <c r="E509" s="153">
        <v>127285.74</v>
      </c>
      <c r="F509" s="154">
        <v>5.3224946709916092E-5</v>
      </c>
    </row>
    <row r="510" spans="1:6">
      <c r="A510" s="148" t="s">
        <v>212</v>
      </c>
      <c r="B510" s="148" t="s">
        <v>250</v>
      </c>
      <c r="C510" s="152">
        <v>597</v>
      </c>
      <c r="D510" s="153">
        <v>9022518</v>
      </c>
      <c r="E510" s="153">
        <v>535971</v>
      </c>
      <c r="F510" s="154">
        <v>2.2411801913600404E-4</v>
      </c>
    </row>
    <row r="511" spans="1:6">
      <c r="A511" s="148" t="s">
        <v>212</v>
      </c>
      <c r="B511" s="148" t="s">
        <v>859</v>
      </c>
      <c r="C511" s="152">
        <v>274</v>
      </c>
      <c r="D511" s="153">
        <v>5991562</v>
      </c>
      <c r="E511" s="153">
        <v>359493.72</v>
      </c>
      <c r="F511" s="154">
        <v>1.5032346977398643E-4</v>
      </c>
    </row>
    <row r="512" spans="1:6">
      <c r="A512" s="148" t="s">
        <v>212</v>
      </c>
      <c r="B512" s="148" t="s">
        <v>836</v>
      </c>
      <c r="C512" s="152">
        <v>140</v>
      </c>
      <c r="D512" s="153">
        <v>9382268</v>
      </c>
      <c r="E512" s="153">
        <v>562936.07999999996</v>
      </c>
      <c r="F512" s="154">
        <v>2.3539355515463914E-4</v>
      </c>
    </row>
    <row r="513" spans="1:6">
      <c r="A513" s="148" t="s">
        <v>212</v>
      </c>
      <c r="B513" s="148" t="s">
        <v>251</v>
      </c>
      <c r="C513" s="152">
        <v>54</v>
      </c>
      <c r="D513" s="153">
        <v>8149404</v>
      </c>
      <c r="E513" s="153">
        <v>488964.24</v>
      </c>
      <c r="F513" s="154">
        <v>2.0446198935603172E-4</v>
      </c>
    </row>
    <row r="514" spans="1:6">
      <c r="A514" s="148" t="s">
        <v>212</v>
      </c>
      <c r="B514" s="148" t="s">
        <v>929</v>
      </c>
      <c r="C514" s="152">
        <v>1650</v>
      </c>
      <c r="D514" s="153">
        <v>66488788</v>
      </c>
      <c r="E514" s="153">
        <v>3982425.95</v>
      </c>
      <c r="F514" s="154">
        <v>1.6652643804792033E-3</v>
      </c>
    </row>
    <row r="515" spans="1:6">
      <c r="A515" s="148" t="s">
        <v>214</v>
      </c>
      <c r="B515" s="148" t="s">
        <v>240</v>
      </c>
      <c r="C515" s="152" t="s">
        <v>234</v>
      </c>
      <c r="D515" s="153" t="s">
        <v>234</v>
      </c>
      <c r="E515" s="153" t="s">
        <v>234</v>
      </c>
      <c r="F515" s="154" t="s">
        <v>234</v>
      </c>
    </row>
    <row r="516" spans="1:6">
      <c r="A516" s="148" t="s">
        <v>214</v>
      </c>
      <c r="B516" s="148" t="s">
        <v>241</v>
      </c>
      <c r="C516" s="152">
        <v>40</v>
      </c>
      <c r="D516" s="153">
        <v>6824509</v>
      </c>
      <c r="E516" s="153">
        <v>409470.54</v>
      </c>
      <c r="F516" s="154">
        <v>1.7122143981549359E-4</v>
      </c>
    </row>
    <row r="517" spans="1:6">
      <c r="A517" s="148" t="s">
        <v>214</v>
      </c>
      <c r="B517" s="148" t="s">
        <v>835</v>
      </c>
      <c r="C517" s="152">
        <v>108</v>
      </c>
      <c r="D517" s="153">
        <v>9379057</v>
      </c>
      <c r="E517" s="153">
        <v>562743.42000000004</v>
      </c>
      <c r="F517" s="154">
        <v>2.3531299374820723E-4</v>
      </c>
    </row>
    <row r="518" spans="1:6">
      <c r="A518" s="148" t="s">
        <v>214</v>
      </c>
      <c r="B518" s="148" t="s">
        <v>242</v>
      </c>
      <c r="C518" s="152">
        <v>81</v>
      </c>
      <c r="D518" s="153">
        <v>29248899</v>
      </c>
      <c r="E518" s="153">
        <v>1754933.94</v>
      </c>
      <c r="F518" s="154">
        <v>7.3383134226915811E-4</v>
      </c>
    </row>
    <row r="519" spans="1:6">
      <c r="A519" s="148" t="s">
        <v>214</v>
      </c>
      <c r="B519" s="148" t="s">
        <v>243</v>
      </c>
      <c r="C519" s="152" t="s">
        <v>234</v>
      </c>
      <c r="D519" s="153" t="s">
        <v>234</v>
      </c>
      <c r="E519" s="153" t="s">
        <v>234</v>
      </c>
      <c r="F519" s="154" t="s">
        <v>234</v>
      </c>
    </row>
    <row r="520" spans="1:6">
      <c r="A520" s="148" t="s">
        <v>214</v>
      </c>
      <c r="B520" s="148" t="s">
        <v>244</v>
      </c>
      <c r="C520" s="152">
        <v>26</v>
      </c>
      <c r="D520" s="153">
        <v>1076854</v>
      </c>
      <c r="E520" s="153">
        <v>64611.24</v>
      </c>
      <c r="F520" s="154">
        <v>2.7017400424129197E-5</v>
      </c>
    </row>
    <row r="521" spans="1:6">
      <c r="A521" s="148" t="s">
        <v>214</v>
      </c>
      <c r="B521" s="148" t="s">
        <v>245</v>
      </c>
      <c r="C521" s="152">
        <v>295</v>
      </c>
      <c r="D521" s="153">
        <v>11621720</v>
      </c>
      <c r="E521" s="153">
        <v>697303.2</v>
      </c>
      <c r="F521" s="154">
        <v>2.9157960397334343E-4</v>
      </c>
    </row>
    <row r="522" spans="1:6">
      <c r="A522" s="148" t="s">
        <v>214</v>
      </c>
      <c r="B522" s="148" t="s">
        <v>246</v>
      </c>
      <c r="C522" s="152">
        <v>37</v>
      </c>
      <c r="D522" s="153">
        <v>7324172</v>
      </c>
      <c r="E522" s="153">
        <v>439450.32</v>
      </c>
      <c r="F522" s="154">
        <v>1.8375758245704171E-4</v>
      </c>
    </row>
    <row r="523" spans="1:6">
      <c r="A523" s="148" t="s">
        <v>214</v>
      </c>
      <c r="B523" s="148" t="s">
        <v>250</v>
      </c>
      <c r="C523" s="152">
        <v>692</v>
      </c>
      <c r="D523" s="153">
        <v>13686432</v>
      </c>
      <c r="E523" s="153">
        <v>803554.95</v>
      </c>
      <c r="F523" s="154">
        <v>3.360091192637862E-4</v>
      </c>
    </row>
    <row r="524" spans="1:6">
      <c r="A524" s="148" t="s">
        <v>214</v>
      </c>
      <c r="B524" s="148" t="s">
        <v>859</v>
      </c>
      <c r="C524" s="152">
        <v>315</v>
      </c>
      <c r="D524" s="153">
        <v>4608287</v>
      </c>
      <c r="E524" s="153">
        <v>275449.18</v>
      </c>
      <c r="F524" s="154">
        <v>1.1517997166681895E-4</v>
      </c>
    </row>
    <row r="525" spans="1:6">
      <c r="A525" s="148" t="s">
        <v>214</v>
      </c>
      <c r="B525" s="148" t="s">
        <v>836</v>
      </c>
      <c r="C525" s="152">
        <v>142</v>
      </c>
      <c r="D525" s="153">
        <v>12382579</v>
      </c>
      <c r="E525" s="153">
        <v>742954.74</v>
      </c>
      <c r="F525" s="154">
        <v>3.1066894409679797E-4</v>
      </c>
    </row>
    <row r="526" spans="1:6">
      <c r="A526" s="148" t="s">
        <v>214</v>
      </c>
      <c r="B526" s="148" t="s">
        <v>251</v>
      </c>
      <c r="C526" s="152">
        <v>103</v>
      </c>
      <c r="D526" s="153">
        <v>10147739</v>
      </c>
      <c r="E526" s="153">
        <v>608864.34</v>
      </c>
      <c r="F526" s="154">
        <v>2.5459860664728214E-4</v>
      </c>
    </row>
    <row r="527" spans="1:6">
      <c r="A527" s="148" t="s">
        <v>214</v>
      </c>
      <c r="B527" s="148" t="s">
        <v>929</v>
      </c>
      <c r="C527" s="152">
        <v>1867</v>
      </c>
      <c r="D527" s="153">
        <v>109403811</v>
      </c>
      <c r="E527" s="153">
        <v>6545549.6500000004</v>
      </c>
      <c r="F527" s="154">
        <v>2.7370429029077406E-3</v>
      </c>
    </row>
    <row r="528" spans="1:6">
      <c r="A528" s="148" t="s">
        <v>216</v>
      </c>
      <c r="B528" s="148" t="s">
        <v>240</v>
      </c>
      <c r="C528" s="152">
        <v>21</v>
      </c>
      <c r="D528" s="153">
        <v>384898</v>
      </c>
      <c r="E528" s="153">
        <v>23093.88</v>
      </c>
      <c r="F528" s="154">
        <v>9.6567811313757301E-6</v>
      </c>
    </row>
    <row r="529" spans="1:6">
      <c r="A529" s="148" t="s">
        <v>216</v>
      </c>
      <c r="B529" s="148" t="s">
        <v>241</v>
      </c>
      <c r="C529" s="152" t="s">
        <v>234</v>
      </c>
      <c r="D529" s="153" t="s">
        <v>234</v>
      </c>
      <c r="E529" s="153" t="s">
        <v>234</v>
      </c>
      <c r="F529" s="154" t="s">
        <v>234</v>
      </c>
    </row>
    <row r="530" spans="1:6">
      <c r="A530" s="148" t="s">
        <v>216</v>
      </c>
      <c r="B530" s="148" t="s">
        <v>835</v>
      </c>
      <c r="C530" s="152">
        <v>91</v>
      </c>
      <c r="D530" s="153">
        <v>2747224</v>
      </c>
      <c r="E530" s="153">
        <v>164833.44</v>
      </c>
      <c r="F530" s="154">
        <v>6.8925639745757463E-5</v>
      </c>
    </row>
    <row r="531" spans="1:6">
      <c r="A531" s="148" t="s">
        <v>216</v>
      </c>
      <c r="B531" s="148" t="s">
        <v>242</v>
      </c>
      <c r="C531" s="152">
        <v>52</v>
      </c>
      <c r="D531" s="153">
        <v>17272018</v>
      </c>
      <c r="E531" s="153">
        <v>1036321.08</v>
      </c>
      <c r="F531" s="154">
        <v>4.3334103456807248E-4</v>
      </c>
    </row>
    <row r="532" spans="1:6">
      <c r="A532" s="148" t="s">
        <v>216</v>
      </c>
      <c r="B532" s="148" t="s">
        <v>243</v>
      </c>
      <c r="C532" s="152" t="s">
        <v>234</v>
      </c>
      <c r="D532" s="153" t="s">
        <v>234</v>
      </c>
      <c r="E532" s="153" t="s">
        <v>234</v>
      </c>
      <c r="F532" s="154" t="s">
        <v>234</v>
      </c>
    </row>
    <row r="533" spans="1:6">
      <c r="A533" s="148" t="s">
        <v>216</v>
      </c>
      <c r="B533" s="148" t="s">
        <v>244</v>
      </c>
      <c r="C533" s="152" t="s">
        <v>234</v>
      </c>
      <c r="D533" s="153" t="s">
        <v>234</v>
      </c>
      <c r="E533" s="153" t="s">
        <v>234</v>
      </c>
      <c r="F533" s="154" t="s">
        <v>234</v>
      </c>
    </row>
    <row r="534" spans="1:6">
      <c r="A534" s="148" t="s">
        <v>216</v>
      </c>
      <c r="B534" s="148" t="s">
        <v>245</v>
      </c>
      <c r="C534" s="152">
        <v>324</v>
      </c>
      <c r="D534" s="153">
        <v>75069217</v>
      </c>
      <c r="E534" s="153">
        <v>4504153.0199999996</v>
      </c>
      <c r="F534" s="154">
        <v>1.8834262538977862E-3</v>
      </c>
    </row>
    <row r="535" spans="1:6">
      <c r="A535" s="148" t="s">
        <v>216</v>
      </c>
      <c r="B535" s="148" t="s">
        <v>246</v>
      </c>
      <c r="C535" s="152">
        <v>68</v>
      </c>
      <c r="D535" s="153">
        <v>7241393</v>
      </c>
      <c r="E535" s="153">
        <v>434483.58</v>
      </c>
      <c r="F535" s="154">
        <v>1.8168072395095919E-4</v>
      </c>
    </row>
    <row r="536" spans="1:6">
      <c r="A536" s="148" t="s">
        <v>216</v>
      </c>
      <c r="B536" s="148" t="s">
        <v>250</v>
      </c>
      <c r="C536" s="152">
        <v>558</v>
      </c>
      <c r="D536" s="153">
        <v>9536665</v>
      </c>
      <c r="E536" s="153">
        <v>565096.93000000005</v>
      </c>
      <c r="F536" s="154">
        <v>2.3629712161933603E-4</v>
      </c>
    </row>
    <row r="537" spans="1:6">
      <c r="A537" s="148" t="s">
        <v>216</v>
      </c>
      <c r="B537" s="148" t="s">
        <v>859</v>
      </c>
      <c r="C537" s="152">
        <v>210</v>
      </c>
      <c r="D537" s="153">
        <v>2837239</v>
      </c>
      <c r="E537" s="153">
        <v>170234.34</v>
      </c>
      <c r="F537" s="154">
        <v>7.1184043669760152E-5</v>
      </c>
    </row>
    <row r="538" spans="1:6">
      <c r="A538" s="148" t="s">
        <v>216</v>
      </c>
      <c r="B538" s="148" t="s">
        <v>836</v>
      </c>
      <c r="C538" s="152">
        <v>112</v>
      </c>
      <c r="D538" s="153">
        <v>4930060</v>
      </c>
      <c r="E538" s="153">
        <v>295803.59999999998</v>
      </c>
      <c r="F538" s="154">
        <v>1.2369123867765025E-4</v>
      </c>
    </row>
    <row r="539" spans="1:6">
      <c r="A539" s="148" t="s">
        <v>216</v>
      </c>
      <c r="B539" s="148" t="s">
        <v>251</v>
      </c>
      <c r="C539" s="152">
        <v>96</v>
      </c>
      <c r="D539" s="153">
        <v>8421262</v>
      </c>
      <c r="E539" s="153">
        <v>505275.72</v>
      </c>
      <c r="F539" s="154">
        <v>2.1128268783930141E-4</v>
      </c>
    </row>
    <row r="540" spans="1:6">
      <c r="A540" s="148" t="s">
        <v>216</v>
      </c>
      <c r="B540" s="148" t="s">
        <v>929</v>
      </c>
      <c r="C540" s="152">
        <v>1563</v>
      </c>
      <c r="D540" s="153">
        <v>132873239</v>
      </c>
      <c r="E540" s="153">
        <v>7965291.3700000001</v>
      </c>
      <c r="F540" s="154">
        <v>3.3307125267701197E-3</v>
      </c>
    </row>
    <row r="541" spans="1:6">
      <c r="A541" s="148" t="s">
        <v>218</v>
      </c>
      <c r="B541" s="148" t="s">
        <v>240</v>
      </c>
      <c r="C541" s="152">
        <v>33</v>
      </c>
      <c r="D541" s="153">
        <v>897050</v>
      </c>
      <c r="E541" s="153">
        <v>53823</v>
      </c>
      <c r="F541" s="154">
        <v>2.2506262734284403E-5</v>
      </c>
    </row>
    <row r="542" spans="1:6">
      <c r="A542" s="148" t="s">
        <v>218</v>
      </c>
      <c r="B542" s="148" t="s">
        <v>241</v>
      </c>
      <c r="C542" s="152">
        <v>54</v>
      </c>
      <c r="D542" s="153">
        <v>2137051</v>
      </c>
      <c r="E542" s="153">
        <v>128223.06</v>
      </c>
      <c r="F542" s="154">
        <v>5.3616890120467327E-5</v>
      </c>
    </row>
    <row r="543" spans="1:6">
      <c r="A543" s="148" t="s">
        <v>218</v>
      </c>
      <c r="B543" s="148" t="s">
        <v>835</v>
      </c>
      <c r="C543" s="152">
        <v>137</v>
      </c>
      <c r="D543" s="153">
        <v>10737054</v>
      </c>
      <c r="E543" s="153">
        <v>644223.24</v>
      </c>
      <c r="F543" s="154">
        <v>2.693840458349025E-4</v>
      </c>
    </row>
    <row r="544" spans="1:6">
      <c r="A544" s="148" t="s">
        <v>218</v>
      </c>
      <c r="B544" s="148" t="s">
        <v>242</v>
      </c>
      <c r="C544" s="152">
        <v>70</v>
      </c>
      <c r="D544" s="153">
        <v>23219580</v>
      </c>
      <c r="E544" s="153">
        <v>1393174.8</v>
      </c>
      <c r="F544" s="154">
        <v>5.8256057974442389E-4</v>
      </c>
    </row>
    <row r="545" spans="1:6">
      <c r="A545" s="148" t="s">
        <v>218</v>
      </c>
      <c r="B545" s="148" t="s">
        <v>243</v>
      </c>
      <c r="C545" s="152">
        <v>28</v>
      </c>
      <c r="D545" s="153">
        <v>23676384</v>
      </c>
      <c r="E545" s="153">
        <v>1420583.04</v>
      </c>
      <c r="F545" s="154">
        <v>5.9402142456028929E-4</v>
      </c>
    </row>
    <row r="546" spans="1:6">
      <c r="A546" s="148" t="s">
        <v>218</v>
      </c>
      <c r="B546" s="148" t="s">
        <v>244</v>
      </c>
      <c r="C546" s="152">
        <v>36</v>
      </c>
      <c r="D546" s="153">
        <v>4343070</v>
      </c>
      <c r="E546" s="153">
        <v>260584.2</v>
      </c>
      <c r="F546" s="154">
        <v>1.0896413186933679E-4</v>
      </c>
    </row>
    <row r="547" spans="1:6">
      <c r="A547" s="148" t="s">
        <v>218</v>
      </c>
      <c r="B547" s="148" t="s">
        <v>245</v>
      </c>
      <c r="C547" s="152">
        <v>439</v>
      </c>
      <c r="D547" s="153">
        <v>25210130</v>
      </c>
      <c r="E547" s="153">
        <v>1512607.8</v>
      </c>
      <c r="F547" s="154">
        <v>6.3250187764947918E-4</v>
      </c>
    </row>
    <row r="548" spans="1:6">
      <c r="A548" s="148" t="s">
        <v>218</v>
      </c>
      <c r="B548" s="148" t="s">
        <v>246</v>
      </c>
      <c r="C548" s="152">
        <v>77</v>
      </c>
      <c r="D548" s="153">
        <v>11137749</v>
      </c>
      <c r="E548" s="153">
        <v>668264.93999999994</v>
      </c>
      <c r="F548" s="154">
        <v>2.7943716098602459E-4</v>
      </c>
    </row>
    <row r="549" spans="1:6">
      <c r="A549" s="148" t="s">
        <v>218</v>
      </c>
      <c r="B549" s="148" t="s">
        <v>250</v>
      </c>
      <c r="C549" s="152">
        <v>959</v>
      </c>
      <c r="D549" s="153">
        <v>21211128</v>
      </c>
      <c r="E549" s="153">
        <v>1254935.28</v>
      </c>
      <c r="F549" s="154">
        <v>5.2475527425455224E-4</v>
      </c>
    </row>
    <row r="550" spans="1:6">
      <c r="A550" s="148" t="s">
        <v>218</v>
      </c>
      <c r="B550" s="148" t="s">
        <v>859</v>
      </c>
      <c r="C550" s="152">
        <v>409</v>
      </c>
      <c r="D550" s="153">
        <v>5876284</v>
      </c>
      <c r="E550" s="153">
        <v>352577.04</v>
      </c>
      <c r="F550" s="154">
        <v>1.4743123750657341E-4</v>
      </c>
    </row>
    <row r="551" spans="1:6">
      <c r="A551" s="148" t="s">
        <v>218</v>
      </c>
      <c r="B551" s="148" t="s">
        <v>836</v>
      </c>
      <c r="C551" s="152">
        <v>182</v>
      </c>
      <c r="D551" s="153">
        <v>12083246</v>
      </c>
      <c r="E551" s="153">
        <v>724994.76</v>
      </c>
      <c r="F551" s="154">
        <v>3.0315891996989138E-4</v>
      </c>
    </row>
    <row r="552" spans="1:6">
      <c r="A552" s="148" t="s">
        <v>218</v>
      </c>
      <c r="B552" s="148" t="s">
        <v>251</v>
      </c>
      <c r="C552" s="152">
        <v>159</v>
      </c>
      <c r="D552" s="153">
        <v>28798003</v>
      </c>
      <c r="E552" s="153">
        <v>1727880.18</v>
      </c>
      <c r="F552" s="154">
        <v>7.2251872441972062E-4</v>
      </c>
    </row>
    <row r="553" spans="1:6">
      <c r="A553" s="148" t="s">
        <v>218</v>
      </c>
      <c r="B553" s="148" t="s">
        <v>929</v>
      </c>
      <c r="C553" s="152">
        <v>2583</v>
      </c>
      <c r="D553" s="153">
        <v>169326729</v>
      </c>
      <c r="E553" s="153">
        <v>10141871.34</v>
      </c>
      <c r="F553" s="154">
        <v>4.2408565296499457E-3</v>
      </c>
    </row>
    <row r="554" spans="1:6">
      <c r="A554" s="148" t="s">
        <v>220</v>
      </c>
      <c r="B554" s="148" t="s">
        <v>240</v>
      </c>
      <c r="C554" s="152">
        <v>14</v>
      </c>
      <c r="D554" s="153">
        <v>50380</v>
      </c>
      <c r="E554" s="153">
        <v>3022.8</v>
      </c>
      <c r="F554" s="154">
        <v>1.2639936642921224E-6</v>
      </c>
    </row>
    <row r="555" spans="1:6">
      <c r="A555" s="148" t="s">
        <v>220</v>
      </c>
      <c r="B555" s="148" t="s">
        <v>241</v>
      </c>
      <c r="C555" s="152">
        <v>27</v>
      </c>
      <c r="D555" s="153">
        <v>895644</v>
      </c>
      <c r="E555" s="153">
        <v>53738.64</v>
      </c>
      <c r="F555" s="154">
        <v>2.2470987325550882E-5</v>
      </c>
    </row>
    <row r="556" spans="1:6">
      <c r="A556" s="148" t="s">
        <v>220</v>
      </c>
      <c r="B556" s="148" t="s">
        <v>835</v>
      </c>
      <c r="C556" s="152">
        <v>130</v>
      </c>
      <c r="D556" s="153">
        <v>12016697</v>
      </c>
      <c r="E556" s="153">
        <v>721001.82</v>
      </c>
      <c r="F556" s="154">
        <v>3.0148925910516376E-4</v>
      </c>
    </row>
    <row r="557" spans="1:6">
      <c r="A557" s="148" t="s">
        <v>220</v>
      </c>
      <c r="B557" s="148" t="s">
        <v>242</v>
      </c>
      <c r="C557" s="152">
        <v>80</v>
      </c>
      <c r="D557" s="153">
        <v>13138115</v>
      </c>
      <c r="E557" s="153">
        <v>788286.9</v>
      </c>
      <c r="F557" s="154">
        <v>3.2962473443313409E-4</v>
      </c>
    </row>
    <row r="558" spans="1:6">
      <c r="A558" s="148" t="s">
        <v>220</v>
      </c>
      <c r="B558" s="148" t="s">
        <v>243</v>
      </c>
      <c r="C558" s="152">
        <v>15</v>
      </c>
      <c r="D558" s="153">
        <v>2386602</v>
      </c>
      <c r="E558" s="153">
        <v>143196.12</v>
      </c>
      <c r="F558" s="154">
        <v>5.9877923921931471E-5</v>
      </c>
    </row>
    <row r="559" spans="1:6">
      <c r="A559" s="148" t="s">
        <v>220</v>
      </c>
      <c r="B559" s="148" t="s">
        <v>244</v>
      </c>
      <c r="C559" s="152">
        <v>25</v>
      </c>
      <c r="D559" s="153">
        <v>3903925</v>
      </c>
      <c r="E559" s="153">
        <v>234235.5</v>
      </c>
      <c r="F559" s="154">
        <v>9.7946337155054052E-5</v>
      </c>
    </row>
    <row r="560" spans="1:6">
      <c r="A560" s="148" t="s">
        <v>220</v>
      </c>
      <c r="B560" s="148" t="s">
        <v>245</v>
      </c>
      <c r="C560" s="152">
        <v>235</v>
      </c>
      <c r="D560" s="153">
        <v>4728965</v>
      </c>
      <c r="E560" s="153">
        <v>283737.90000000002</v>
      </c>
      <c r="F560" s="154">
        <v>1.1864592692852713E-4</v>
      </c>
    </row>
    <row r="561" spans="1:6">
      <c r="A561" s="148" t="s">
        <v>220</v>
      </c>
      <c r="B561" s="148" t="s">
        <v>246</v>
      </c>
      <c r="C561" s="152">
        <v>44</v>
      </c>
      <c r="D561" s="153">
        <v>6012948</v>
      </c>
      <c r="E561" s="153">
        <v>360776.88</v>
      </c>
      <c r="F561" s="154">
        <v>1.5086002730682786E-4</v>
      </c>
    </row>
    <row r="562" spans="1:6">
      <c r="A562" s="148" t="s">
        <v>220</v>
      </c>
      <c r="B562" s="148" t="s">
        <v>250</v>
      </c>
      <c r="C562" s="152">
        <v>570</v>
      </c>
      <c r="D562" s="153">
        <v>9271879</v>
      </c>
      <c r="E562" s="153">
        <v>545699.49</v>
      </c>
      <c r="F562" s="154">
        <v>2.2818601891208228E-4</v>
      </c>
    </row>
    <row r="563" spans="1:6">
      <c r="A563" s="148" t="s">
        <v>220</v>
      </c>
      <c r="B563" s="148" t="s">
        <v>859</v>
      </c>
      <c r="C563" s="152">
        <v>280</v>
      </c>
      <c r="D563" s="153">
        <v>4353055</v>
      </c>
      <c r="E563" s="153">
        <v>261183.3</v>
      </c>
      <c r="F563" s="154">
        <v>1.0921464748541373E-4</v>
      </c>
    </row>
    <row r="564" spans="1:6">
      <c r="A564" s="148" t="s">
        <v>220</v>
      </c>
      <c r="B564" s="148" t="s">
        <v>836</v>
      </c>
      <c r="C564" s="152">
        <v>135</v>
      </c>
      <c r="D564" s="153">
        <v>7713873</v>
      </c>
      <c r="E564" s="153">
        <v>462832.38</v>
      </c>
      <c r="F564" s="154">
        <v>1.9353486699392748E-4</v>
      </c>
    </row>
    <row r="565" spans="1:6">
      <c r="A565" s="148" t="s">
        <v>220</v>
      </c>
      <c r="B565" s="148" t="s">
        <v>251</v>
      </c>
      <c r="C565" s="152">
        <v>130</v>
      </c>
      <c r="D565" s="153">
        <v>7751619</v>
      </c>
      <c r="E565" s="153">
        <v>465097.14</v>
      </c>
      <c r="F565" s="154">
        <v>1.9448188376352594E-4</v>
      </c>
    </row>
    <row r="566" spans="1:6">
      <c r="A566" s="148" t="s">
        <v>220</v>
      </c>
      <c r="B566" s="148" t="s">
        <v>929</v>
      </c>
      <c r="C566" s="152">
        <v>1685</v>
      </c>
      <c r="D566" s="153">
        <v>72223702</v>
      </c>
      <c r="E566" s="153">
        <v>4322808.87</v>
      </c>
      <c r="F566" s="154">
        <v>1.8075966069954308E-3</v>
      </c>
    </row>
    <row r="567" spans="1:6">
      <c r="A567" s="148" t="s">
        <v>222</v>
      </c>
      <c r="B567" s="148" t="s">
        <v>240</v>
      </c>
      <c r="C567" s="152">
        <v>46</v>
      </c>
      <c r="D567" s="153">
        <v>3298991</v>
      </c>
      <c r="E567" s="153">
        <v>197939.46</v>
      </c>
      <c r="F567" s="154">
        <v>8.276902982446868E-5</v>
      </c>
    </row>
    <row r="568" spans="1:6">
      <c r="A568" s="148" t="s">
        <v>222</v>
      </c>
      <c r="B568" s="148" t="s">
        <v>241</v>
      </c>
      <c r="C568" s="152">
        <v>38</v>
      </c>
      <c r="D568" s="153">
        <v>5532414</v>
      </c>
      <c r="E568" s="153">
        <v>331944.84000000003</v>
      </c>
      <c r="F568" s="154">
        <v>1.3880381588410158E-4</v>
      </c>
    </row>
    <row r="569" spans="1:6">
      <c r="A569" s="148" t="s">
        <v>222</v>
      </c>
      <c r="B569" s="148" t="s">
        <v>835</v>
      </c>
      <c r="C569" s="152">
        <v>154</v>
      </c>
      <c r="D569" s="153">
        <v>16235464</v>
      </c>
      <c r="E569" s="153">
        <v>966224.45</v>
      </c>
      <c r="F569" s="154">
        <v>4.0402990045128372E-4</v>
      </c>
    </row>
    <row r="570" spans="1:6">
      <c r="A570" s="148" t="s">
        <v>222</v>
      </c>
      <c r="B570" s="148" t="s">
        <v>242</v>
      </c>
      <c r="C570" s="152">
        <v>89</v>
      </c>
      <c r="D570" s="153">
        <v>26450065</v>
      </c>
      <c r="E570" s="153">
        <v>1587003.9</v>
      </c>
      <c r="F570" s="154">
        <v>6.6361084914876554E-4</v>
      </c>
    </row>
    <row r="571" spans="1:6">
      <c r="A571" s="148" t="s">
        <v>222</v>
      </c>
      <c r="B571" s="148" t="s">
        <v>243</v>
      </c>
      <c r="C571" s="152">
        <v>23</v>
      </c>
      <c r="D571" s="153">
        <v>35420827</v>
      </c>
      <c r="E571" s="153">
        <v>2125249.62</v>
      </c>
      <c r="F571" s="154">
        <v>8.886800498608047E-4</v>
      </c>
    </row>
    <row r="572" spans="1:6">
      <c r="A572" s="148" t="s">
        <v>222</v>
      </c>
      <c r="B572" s="148" t="s">
        <v>244</v>
      </c>
      <c r="C572" s="152">
        <v>35</v>
      </c>
      <c r="D572" s="153">
        <v>2104544</v>
      </c>
      <c r="E572" s="153">
        <v>126272.64</v>
      </c>
      <c r="F572" s="154">
        <v>5.2801315645573642E-5</v>
      </c>
    </row>
    <row r="573" spans="1:6">
      <c r="A573" s="148" t="s">
        <v>222</v>
      </c>
      <c r="B573" s="148" t="s">
        <v>245</v>
      </c>
      <c r="C573" s="152">
        <v>389</v>
      </c>
      <c r="D573" s="153">
        <v>25288208</v>
      </c>
      <c r="E573" s="153">
        <v>1517292.48</v>
      </c>
      <c r="F573" s="154">
        <v>6.3446079184798247E-4</v>
      </c>
    </row>
    <row r="574" spans="1:6">
      <c r="A574" s="148" t="s">
        <v>222</v>
      </c>
      <c r="B574" s="148" t="s">
        <v>246</v>
      </c>
      <c r="C574" s="152">
        <v>78</v>
      </c>
      <c r="D574" s="153">
        <v>6789348</v>
      </c>
      <c r="E574" s="153">
        <v>407360.88</v>
      </c>
      <c r="F574" s="154">
        <v>1.7033927861600617E-4</v>
      </c>
    </row>
    <row r="575" spans="1:6">
      <c r="A575" s="148" t="s">
        <v>222</v>
      </c>
      <c r="B575" s="148" t="s">
        <v>250</v>
      </c>
      <c r="C575" s="152">
        <v>910</v>
      </c>
      <c r="D575" s="153">
        <v>20865955</v>
      </c>
      <c r="E575" s="153">
        <v>1237375.8899999999</v>
      </c>
      <c r="F575" s="154">
        <v>5.1741275814073896E-4</v>
      </c>
    </row>
    <row r="576" spans="1:6">
      <c r="A576" s="148" t="s">
        <v>222</v>
      </c>
      <c r="B576" s="148" t="s">
        <v>859</v>
      </c>
      <c r="C576" s="152">
        <v>342</v>
      </c>
      <c r="D576" s="153">
        <v>2465600</v>
      </c>
      <c r="E576" s="153">
        <v>147936</v>
      </c>
      <c r="F576" s="154">
        <v>6.1859920180203578E-5</v>
      </c>
    </row>
    <row r="577" spans="1:6">
      <c r="A577" s="148" t="s">
        <v>222</v>
      </c>
      <c r="B577" s="148" t="s">
        <v>836</v>
      </c>
      <c r="C577" s="152">
        <v>152</v>
      </c>
      <c r="D577" s="153">
        <v>30565924</v>
      </c>
      <c r="E577" s="153">
        <v>1833955.44</v>
      </c>
      <c r="F577" s="154">
        <v>7.6687443984189204E-4</v>
      </c>
    </row>
    <row r="578" spans="1:6">
      <c r="A578" s="148" t="s">
        <v>222</v>
      </c>
      <c r="B578" s="148" t="s">
        <v>251</v>
      </c>
      <c r="C578" s="152">
        <v>125</v>
      </c>
      <c r="D578" s="153">
        <v>9379418</v>
      </c>
      <c r="E578" s="153">
        <v>562765.07999999996</v>
      </c>
      <c r="F578" s="154">
        <v>2.3532205094774688E-4</v>
      </c>
    </row>
    <row r="579" spans="1:6">
      <c r="A579" s="148" t="s">
        <v>222</v>
      </c>
      <c r="B579" s="148" t="s">
        <v>929</v>
      </c>
      <c r="C579" s="152">
        <v>2381</v>
      </c>
      <c r="D579" s="153">
        <v>184396758</v>
      </c>
      <c r="E579" s="153">
        <v>11041320.68</v>
      </c>
      <c r="F579" s="154">
        <v>4.6169642003895681E-3</v>
      </c>
    </row>
    <row r="580" spans="1:6">
      <c r="A580" s="148" t="s">
        <v>224</v>
      </c>
      <c r="B580" s="148" t="s">
        <v>240</v>
      </c>
      <c r="C580" s="152">
        <v>17</v>
      </c>
      <c r="D580" s="153">
        <v>644155</v>
      </c>
      <c r="E580" s="153">
        <v>38649.300000000003</v>
      </c>
      <c r="F580" s="154">
        <v>1.6161330663400002E-5</v>
      </c>
    </row>
    <row r="581" spans="1:6">
      <c r="A581" s="148" t="s">
        <v>224</v>
      </c>
      <c r="B581" s="148" t="s">
        <v>241</v>
      </c>
      <c r="C581" s="152">
        <v>37</v>
      </c>
      <c r="D581" s="153">
        <v>7202764</v>
      </c>
      <c r="E581" s="153">
        <v>432165.84</v>
      </c>
      <c r="F581" s="154">
        <v>1.8071155342182184E-4</v>
      </c>
    </row>
    <row r="582" spans="1:6">
      <c r="A582" s="148" t="s">
        <v>224</v>
      </c>
      <c r="B582" s="148" t="s">
        <v>835</v>
      </c>
      <c r="C582" s="152">
        <v>102</v>
      </c>
      <c r="D582" s="153">
        <v>4922150</v>
      </c>
      <c r="E582" s="153">
        <v>295329</v>
      </c>
      <c r="F582" s="154">
        <v>1.2349278314202996E-4</v>
      </c>
    </row>
    <row r="583" spans="1:6">
      <c r="A583" s="148" t="s">
        <v>224</v>
      </c>
      <c r="B583" s="148" t="s">
        <v>242</v>
      </c>
      <c r="C583" s="152">
        <v>43</v>
      </c>
      <c r="D583" s="153">
        <v>13234580</v>
      </c>
      <c r="E583" s="153">
        <v>794074.8</v>
      </c>
      <c r="F583" s="154">
        <v>3.3204496366747192E-4</v>
      </c>
    </row>
    <row r="584" spans="1:6">
      <c r="A584" s="148" t="s">
        <v>224</v>
      </c>
      <c r="B584" s="148" t="s">
        <v>243</v>
      </c>
      <c r="C584" s="152">
        <v>18</v>
      </c>
      <c r="D584" s="153">
        <v>3170679</v>
      </c>
      <c r="E584" s="153">
        <v>190240.74</v>
      </c>
      <c r="F584" s="154">
        <v>7.9549784984201698E-5</v>
      </c>
    </row>
    <row r="585" spans="1:6">
      <c r="A585" s="148" t="s">
        <v>224</v>
      </c>
      <c r="B585" s="148" t="s">
        <v>244</v>
      </c>
      <c r="C585" s="152">
        <v>39</v>
      </c>
      <c r="D585" s="153">
        <v>3548965</v>
      </c>
      <c r="E585" s="153">
        <v>212937.9</v>
      </c>
      <c r="F585" s="154">
        <v>8.9040676355587369E-5</v>
      </c>
    </row>
    <row r="586" spans="1:6">
      <c r="A586" s="148" t="s">
        <v>224</v>
      </c>
      <c r="B586" s="148" t="s">
        <v>245</v>
      </c>
      <c r="C586" s="152">
        <v>310</v>
      </c>
      <c r="D586" s="153">
        <v>11879741</v>
      </c>
      <c r="E586" s="153">
        <v>712784.46</v>
      </c>
      <c r="F586" s="154">
        <v>2.9805314325985233E-4</v>
      </c>
    </row>
    <row r="587" spans="1:6">
      <c r="A587" s="148" t="s">
        <v>224</v>
      </c>
      <c r="B587" s="148" t="s">
        <v>246</v>
      </c>
      <c r="C587" s="152">
        <v>44</v>
      </c>
      <c r="D587" s="153">
        <v>4479458</v>
      </c>
      <c r="E587" s="153">
        <v>268767.48</v>
      </c>
      <c r="F587" s="154">
        <v>1.123859970516606E-4</v>
      </c>
    </row>
    <row r="588" spans="1:6">
      <c r="A588" s="148" t="s">
        <v>224</v>
      </c>
      <c r="B588" s="148" t="s">
        <v>250</v>
      </c>
      <c r="C588" s="152">
        <v>494</v>
      </c>
      <c r="D588" s="153">
        <v>5869431</v>
      </c>
      <c r="E588" s="153">
        <v>346722.11</v>
      </c>
      <c r="F588" s="154">
        <v>1.4498297945944033E-4</v>
      </c>
    </row>
    <row r="589" spans="1:6">
      <c r="A589" s="148" t="s">
        <v>224</v>
      </c>
      <c r="B589" s="148" t="s">
        <v>859</v>
      </c>
      <c r="C589" s="152">
        <v>267</v>
      </c>
      <c r="D589" s="153">
        <v>7235000</v>
      </c>
      <c r="E589" s="153">
        <v>434100</v>
      </c>
      <c r="F589" s="154">
        <v>1.8152032872476189E-4</v>
      </c>
    </row>
    <row r="590" spans="1:6">
      <c r="A590" s="148" t="s">
        <v>224</v>
      </c>
      <c r="B590" s="148" t="s">
        <v>836</v>
      </c>
      <c r="C590" s="152">
        <v>69</v>
      </c>
      <c r="D590" s="153">
        <v>7803523</v>
      </c>
      <c r="E590" s="153">
        <v>468211.38</v>
      </c>
      <c r="F590" s="154">
        <v>1.9578411336160887E-4</v>
      </c>
    </row>
    <row r="591" spans="1:6">
      <c r="A591" s="148" t="s">
        <v>224</v>
      </c>
      <c r="B591" s="148" t="s">
        <v>251</v>
      </c>
      <c r="C591" s="152">
        <v>106</v>
      </c>
      <c r="D591" s="153">
        <v>17044584</v>
      </c>
      <c r="E591" s="153">
        <v>1021425.34</v>
      </c>
      <c r="F591" s="154">
        <v>4.2711233237641486E-4</v>
      </c>
    </row>
    <row r="592" spans="1:6">
      <c r="A592" s="148" t="s">
        <v>224</v>
      </c>
      <c r="B592" s="148" t="s">
        <v>929</v>
      </c>
      <c r="C592" s="152">
        <v>1546</v>
      </c>
      <c r="D592" s="153">
        <v>87035030</v>
      </c>
      <c r="E592" s="153">
        <v>5215408.3499999996</v>
      </c>
      <c r="F592" s="154">
        <v>2.1808399864682517E-3</v>
      </c>
    </row>
    <row r="593" spans="1:6">
      <c r="A593" s="148" t="s">
        <v>226</v>
      </c>
      <c r="B593" s="148" t="s">
        <v>240</v>
      </c>
      <c r="C593" s="152">
        <v>20</v>
      </c>
      <c r="D593" s="153">
        <v>1277755</v>
      </c>
      <c r="E593" s="153">
        <v>76665.3</v>
      </c>
      <c r="F593" s="154">
        <v>3.2057844869344592E-5</v>
      </c>
    </row>
    <row r="594" spans="1:6">
      <c r="A594" s="148" t="s">
        <v>226</v>
      </c>
      <c r="B594" s="148" t="s">
        <v>241</v>
      </c>
      <c r="C594" s="152">
        <v>27</v>
      </c>
      <c r="D594" s="153">
        <v>5380135</v>
      </c>
      <c r="E594" s="153">
        <v>322808.09999999998</v>
      </c>
      <c r="F594" s="154">
        <v>1.349832582976637E-4</v>
      </c>
    </row>
    <row r="595" spans="1:6">
      <c r="A595" s="148" t="s">
        <v>226</v>
      </c>
      <c r="B595" s="148" t="s">
        <v>835</v>
      </c>
      <c r="C595" s="152">
        <v>98</v>
      </c>
      <c r="D595" s="153">
        <v>6681199</v>
      </c>
      <c r="E595" s="153">
        <v>400871.94</v>
      </c>
      <c r="F595" s="154">
        <v>1.6762590722260547E-4</v>
      </c>
    </row>
    <row r="596" spans="1:6">
      <c r="A596" s="148" t="s">
        <v>226</v>
      </c>
      <c r="B596" s="148" t="s">
        <v>242</v>
      </c>
      <c r="C596" s="152">
        <v>53</v>
      </c>
      <c r="D596" s="153">
        <v>17521074</v>
      </c>
      <c r="E596" s="153">
        <v>1051264.44</v>
      </c>
      <c r="F596" s="154">
        <v>4.3958964921781324E-4</v>
      </c>
    </row>
    <row r="597" spans="1:6">
      <c r="A597" s="148" t="s">
        <v>226</v>
      </c>
      <c r="B597" s="148" t="s">
        <v>243</v>
      </c>
      <c r="C597" s="152" t="s">
        <v>234</v>
      </c>
      <c r="D597" s="153" t="s">
        <v>234</v>
      </c>
      <c r="E597" s="153" t="s">
        <v>234</v>
      </c>
      <c r="F597" s="154" t="s">
        <v>234</v>
      </c>
    </row>
    <row r="598" spans="1:6">
      <c r="A598" s="148" t="s">
        <v>226</v>
      </c>
      <c r="B598" s="148" t="s">
        <v>244</v>
      </c>
      <c r="C598" s="152" t="s">
        <v>234</v>
      </c>
      <c r="D598" s="153" t="s">
        <v>234</v>
      </c>
      <c r="E598" s="153" t="s">
        <v>234</v>
      </c>
      <c r="F598" s="154" t="s">
        <v>234</v>
      </c>
    </row>
    <row r="599" spans="1:6">
      <c r="A599" s="148" t="s">
        <v>226</v>
      </c>
      <c r="B599" s="148" t="s">
        <v>245</v>
      </c>
      <c r="C599" s="152">
        <v>227</v>
      </c>
      <c r="D599" s="153">
        <v>18872637</v>
      </c>
      <c r="E599" s="153">
        <v>1132358.22</v>
      </c>
      <c r="F599" s="154">
        <v>4.734992774212998E-4</v>
      </c>
    </row>
    <row r="600" spans="1:6">
      <c r="A600" s="148" t="s">
        <v>226</v>
      </c>
      <c r="B600" s="148" t="s">
        <v>246</v>
      </c>
      <c r="C600" s="152">
        <v>65</v>
      </c>
      <c r="D600" s="153">
        <v>2386483</v>
      </c>
      <c r="E600" s="153">
        <v>143188.98000000001</v>
      </c>
      <c r="F600" s="154">
        <v>5.9874938307678778E-5</v>
      </c>
    </row>
    <row r="601" spans="1:6">
      <c r="A601" s="148" t="s">
        <v>226</v>
      </c>
      <c r="B601" s="148" t="s">
        <v>250</v>
      </c>
      <c r="C601" s="152">
        <v>504</v>
      </c>
      <c r="D601" s="153">
        <v>10543339</v>
      </c>
      <c r="E601" s="153">
        <v>622357.17000000004</v>
      </c>
      <c r="F601" s="154">
        <v>2.6024067745361097E-4</v>
      </c>
    </row>
    <row r="602" spans="1:6">
      <c r="A602" s="148" t="s">
        <v>226</v>
      </c>
      <c r="B602" s="148" t="s">
        <v>859</v>
      </c>
      <c r="C602" s="152">
        <v>216</v>
      </c>
      <c r="D602" s="153">
        <v>3025167</v>
      </c>
      <c r="E602" s="153">
        <v>181510.02</v>
      </c>
      <c r="F602" s="154">
        <v>7.5899005983041007E-5</v>
      </c>
    </row>
    <row r="603" spans="1:6">
      <c r="A603" s="148" t="s">
        <v>226</v>
      </c>
      <c r="B603" s="148" t="s">
        <v>836</v>
      </c>
      <c r="C603" s="152">
        <v>126</v>
      </c>
      <c r="D603" s="153">
        <v>7053346</v>
      </c>
      <c r="E603" s="153">
        <v>423200.76</v>
      </c>
      <c r="F603" s="154">
        <v>1.7696277602342563E-4</v>
      </c>
    </row>
    <row r="604" spans="1:6">
      <c r="A604" s="148" t="s">
        <v>226</v>
      </c>
      <c r="B604" s="148" t="s">
        <v>251</v>
      </c>
      <c r="C604" s="152">
        <v>97</v>
      </c>
      <c r="D604" s="153">
        <v>9327657</v>
      </c>
      <c r="E604" s="153">
        <v>559659.42000000004</v>
      </c>
      <c r="F604" s="154">
        <v>2.3402340910460629E-4</v>
      </c>
    </row>
    <row r="605" spans="1:6">
      <c r="A605" s="148" t="s">
        <v>226</v>
      </c>
      <c r="B605" s="148" t="s">
        <v>929</v>
      </c>
      <c r="C605" s="152">
        <v>1454</v>
      </c>
      <c r="D605" s="153">
        <v>84801907</v>
      </c>
      <c r="E605" s="153">
        <v>5077871.25</v>
      </c>
      <c r="F605" s="154">
        <v>2.123328400188937E-3</v>
      </c>
    </row>
    <row r="606" spans="1:6">
      <c r="A606" s="148" t="s">
        <v>228</v>
      </c>
      <c r="B606" s="148" t="s">
        <v>240</v>
      </c>
      <c r="C606" s="152" t="s">
        <v>234</v>
      </c>
      <c r="D606" s="153" t="s">
        <v>234</v>
      </c>
      <c r="E606" s="153" t="s">
        <v>234</v>
      </c>
      <c r="F606" s="154" t="s">
        <v>234</v>
      </c>
    </row>
    <row r="607" spans="1:6">
      <c r="A607" s="148" t="s">
        <v>228</v>
      </c>
      <c r="B607" s="148" t="s">
        <v>241</v>
      </c>
      <c r="C607" s="152">
        <v>30</v>
      </c>
      <c r="D607" s="153">
        <v>6004910</v>
      </c>
      <c r="E607" s="153">
        <v>360294.6</v>
      </c>
      <c r="F607" s="154">
        <v>1.5065836035419626E-4</v>
      </c>
    </row>
    <row r="608" spans="1:6">
      <c r="A608" s="148" t="s">
        <v>228</v>
      </c>
      <c r="B608" s="148" t="s">
        <v>835</v>
      </c>
      <c r="C608" s="152">
        <v>54</v>
      </c>
      <c r="D608" s="153">
        <v>3627142</v>
      </c>
      <c r="E608" s="153">
        <v>217628.52</v>
      </c>
      <c r="F608" s="154">
        <v>9.1002074384435427E-5</v>
      </c>
    </row>
    <row r="609" spans="1:6">
      <c r="A609" s="148" t="s">
        <v>228</v>
      </c>
      <c r="B609" s="148" t="s">
        <v>242</v>
      </c>
      <c r="C609" s="152">
        <v>45</v>
      </c>
      <c r="D609" s="153">
        <v>9377183</v>
      </c>
      <c r="E609" s="153">
        <v>562630.98</v>
      </c>
      <c r="F609" s="154">
        <v>2.352659765960261E-4</v>
      </c>
    </row>
    <row r="610" spans="1:6">
      <c r="A610" s="148" t="s">
        <v>228</v>
      </c>
      <c r="B610" s="148" t="s">
        <v>243</v>
      </c>
      <c r="C610" s="152">
        <v>17</v>
      </c>
      <c r="D610" s="153">
        <v>4138953</v>
      </c>
      <c r="E610" s="153">
        <v>248337.18</v>
      </c>
      <c r="F610" s="154">
        <v>1.0384300057171242E-4</v>
      </c>
    </row>
    <row r="611" spans="1:6">
      <c r="A611" s="148" t="s">
        <v>228</v>
      </c>
      <c r="B611" s="148" t="s">
        <v>244</v>
      </c>
      <c r="C611" s="152" t="s">
        <v>234</v>
      </c>
      <c r="D611" s="153" t="s">
        <v>234</v>
      </c>
      <c r="E611" s="153" t="s">
        <v>234</v>
      </c>
      <c r="F611" s="154" t="s">
        <v>234</v>
      </c>
    </row>
    <row r="612" spans="1:6">
      <c r="A612" s="148" t="s">
        <v>228</v>
      </c>
      <c r="B612" s="148" t="s">
        <v>245</v>
      </c>
      <c r="C612" s="152">
        <v>162</v>
      </c>
      <c r="D612" s="153">
        <v>8699196</v>
      </c>
      <c r="E612" s="153">
        <v>508461.84</v>
      </c>
      <c r="F612" s="154">
        <v>2.1261497429347453E-4</v>
      </c>
    </row>
    <row r="613" spans="1:6">
      <c r="A613" s="148" t="s">
        <v>228</v>
      </c>
      <c r="B613" s="148" t="s">
        <v>246</v>
      </c>
      <c r="C613" s="152">
        <v>36</v>
      </c>
      <c r="D613" s="153">
        <v>2884813</v>
      </c>
      <c r="E613" s="153">
        <v>173088.78</v>
      </c>
      <c r="F613" s="154">
        <v>7.2377637051757648E-5</v>
      </c>
    </row>
    <row r="614" spans="1:6">
      <c r="A614" s="148" t="s">
        <v>228</v>
      </c>
      <c r="B614" s="148" t="s">
        <v>250</v>
      </c>
      <c r="C614" s="152">
        <v>407</v>
      </c>
      <c r="D614" s="153">
        <v>6753592</v>
      </c>
      <c r="E614" s="153">
        <v>391148.97</v>
      </c>
      <c r="F614" s="154">
        <v>1.6356021565250409E-4</v>
      </c>
    </row>
    <row r="615" spans="1:6">
      <c r="A615" s="148" t="s">
        <v>228</v>
      </c>
      <c r="B615" s="148" t="s">
        <v>859</v>
      </c>
      <c r="C615" s="152">
        <v>159</v>
      </c>
      <c r="D615" s="153">
        <v>2746479</v>
      </c>
      <c r="E615" s="153">
        <v>161822.79</v>
      </c>
      <c r="F615" s="154">
        <v>6.7666726643534012E-5</v>
      </c>
    </row>
    <row r="616" spans="1:6">
      <c r="A616" s="148" t="s">
        <v>228</v>
      </c>
      <c r="B616" s="148" t="s">
        <v>836</v>
      </c>
      <c r="C616" s="152">
        <v>105</v>
      </c>
      <c r="D616" s="153">
        <v>5611772</v>
      </c>
      <c r="E616" s="153">
        <v>336706.32</v>
      </c>
      <c r="F616" s="154">
        <v>1.4079484425271797E-4</v>
      </c>
    </row>
    <row r="617" spans="1:6">
      <c r="A617" s="148" t="s">
        <v>228</v>
      </c>
      <c r="B617" s="148" t="s">
        <v>251</v>
      </c>
      <c r="C617" s="152">
        <v>82</v>
      </c>
      <c r="D617" s="153">
        <v>3066613</v>
      </c>
      <c r="E617" s="153">
        <v>183996.78</v>
      </c>
      <c r="F617" s="154">
        <v>7.693885277562243E-5</v>
      </c>
    </row>
    <row r="618" spans="1:6">
      <c r="A618" s="148" t="s">
        <v>228</v>
      </c>
      <c r="B618" s="148" t="s">
        <v>929</v>
      </c>
      <c r="C618" s="152">
        <v>1118</v>
      </c>
      <c r="D618" s="153">
        <v>53422119</v>
      </c>
      <c r="E618" s="153">
        <v>3174804.72</v>
      </c>
      <c r="F618" s="154">
        <v>1.3275549329908446E-3</v>
      </c>
    </row>
    <row r="619" spans="1:6">
      <c r="A619" s="148" t="s">
        <v>230</v>
      </c>
      <c r="B619" s="148" t="s">
        <v>240</v>
      </c>
      <c r="C619" s="152">
        <v>163</v>
      </c>
      <c r="D619" s="153">
        <v>29472081</v>
      </c>
      <c r="E619" s="153">
        <v>1768324.86</v>
      </c>
      <c r="F619" s="154">
        <v>7.3943079907709877E-4</v>
      </c>
    </row>
    <row r="620" spans="1:6">
      <c r="A620" s="148" t="s">
        <v>230</v>
      </c>
      <c r="B620" s="148" t="s">
        <v>241</v>
      </c>
      <c r="C620" s="152">
        <v>42</v>
      </c>
      <c r="D620" s="153">
        <v>6233142</v>
      </c>
      <c r="E620" s="153">
        <v>373988.52</v>
      </c>
      <c r="F620" s="154">
        <v>1.5638451759891083E-4</v>
      </c>
    </row>
    <row r="621" spans="1:6">
      <c r="A621" s="148" t="s">
        <v>230</v>
      </c>
      <c r="B621" s="148" t="s">
        <v>835</v>
      </c>
      <c r="C621" s="152">
        <v>132</v>
      </c>
      <c r="D621" s="153">
        <v>13222610</v>
      </c>
      <c r="E621" s="153">
        <v>793356.6</v>
      </c>
      <c r="F621" s="154">
        <v>3.317446459985244E-4</v>
      </c>
    </row>
    <row r="622" spans="1:6">
      <c r="A622" s="148" t="s">
        <v>230</v>
      </c>
      <c r="B622" s="148" t="s">
        <v>242</v>
      </c>
      <c r="C622" s="152">
        <v>105</v>
      </c>
      <c r="D622" s="153">
        <v>18343413</v>
      </c>
      <c r="E622" s="153">
        <v>1100604.78</v>
      </c>
      <c r="F622" s="154">
        <v>4.6022147307450874E-4</v>
      </c>
    </row>
    <row r="623" spans="1:6">
      <c r="A623" s="148" t="s">
        <v>230</v>
      </c>
      <c r="B623" s="148" t="s">
        <v>243</v>
      </c>
      <c r="C623" s="152">
        <v>24</v>
      </c>
      <c r="D623" s="153">
        <v>5204823</v>
      </c>
      <c r="E623" s="153">
        <v>312289.38</v>
      </c>
      <c r="F623" s="154">
        <v>1.3058482127355927E-4</v>
      </c>
    </row>
    <row r="624" spans="1:6">
      <c r="A624" s="148" t="s">
        <v>230</v>
      </c>
      <c r="B624" s="148" t="s">
        <v>244</v>
      </c>
      <c r="C624" s="152">
        <v>47</v>
      </c>
      <c r="D624" s="153">
        <v>968003</v>
      </c>
      <c r="E624" s="153">
        <v>58080.18</v>
      </c>
      <c r="F624" s="154">
        <v>2.4286416415557111E-5</v>
      </c>
    </row>
    <row r="625" spans="1:6">
      <c r="A625" s="148" t="s">
        <v>230</v>
      </c>
      <c r="B625" s="148" t="s">
        <v>245</v>
      </c>
      <c r="C625" s="152">
        <v>431</v>
      </c>
      <c r="D625" s="153">
        <v>33311227</v>
      </c>
      <c r="E625" s="153">
        <v>1998673.62</v>
      </c>
      <c r="F625" s="154">
        <v>8.3575188324328464E-4</v>
      </c>
    </row>
    <row r="626" spans="1:6">
      <c r="A626" s="148" t="s">
        <v>230</v>
      </c>
      <c r="B626" s="148" t="s">
        <v>246</v>
      </c>
      <c r="C626" s="152">
        <v>52</v>
      </c>
      <c r="D626" s="153">
        <v>3050315</v>
      </c>
      <c r="E626" s="153">
        <v>183018.9</v>
      </c>
      <c r="F626" s="154">
        <v>7.6529949068980237E-5</v>
      </c>
    </row>
    <row r="627" spans="1:6">
      <c r="A627" s="148" t="s">
        <v>230</v>
      </c>
      <c r="B627" s="148" t="s">
        <v>250</v>
      </c>
      <c r="C627" s="152">
        <v>942</v>
      </c>
      <c r="D627" s="153">
        <v>22491015</v>
      </c>
      <c r="E627" s="153">
        <v>1331262.9099999999</v>
      </c>
      <c r="F627" s="154">
        <v>5.566719213137137E-4</v>
      </c>
    </row>
    <row r="628" spans="1:6">
      <c r="A628" s="148" t="s">
        <v>230</v>
      </c>
      <c r="B628" s="148" t="s">
        <v>859</v>
      </c>
      <c r="C628" s="152">
        <v>450</v>
      </c>
      <c r="D628" s="153">
        <v>30867966</v>
      </c>
      <c r="E628" s="153">
        <v>1852077.96</v>
      </c>
      <c r="F628" s="154">
        <v>7.7445243059913937E-4</v>
      </c>
    </row>
    <row r="629" spans="1:6">
      <c r="A629" s="148" t="s">
        <v>230</v>
      </c>
      <c r="B629" s="148" t="s">
        <v>836</v>
      </c>
      <c r="C629" s="152">
        <v>110</v>
      </c>
      <c r="D629" s="153">
        <v>6557044</v>
      </c>
      <c r="E629" s="153">
        <v>393422.64</v>
      </c>
      <c r="F629" s="154">
        <v>1.6451095816761958E-4</v>
      </c>
    </row>
    <row r="630" spans="1:6">
      <c r="A630" s="148" t="s">
        <v>230</v>
      </c>
      <c r="B630" s="148" t="s">
        <v>251</v>
      </c>
      <c r="C630" s="152">
        <v>124</v>
      </c>
      <c r="D630" s="153">
        <v>8088999</v>
      </c>
      <c r="E630" s="153">
        <v>484569.34</v>
      </c>
      <c r="F630" s="154">
        <v>2.0262424760824905E-4</v>
      </c>
    </row>
    <row r="631" spans="1:6">
      <c r="A631" s="148" t="s">
        <v>230</v>
      </c>
      <c r="B631" s="148" t="s">
        <v>929</v>
      </c>
      <c r="C631" s="152">
        <v>2622</v>
      </c>
      <c r="D631" s="153">
        <v>177810638</v>
      </c>
      <c r="E631" s="153">
        <v>10649669.689999999</v>
      </c>
      <c r="F631" s="154">
        <v>4.4531940634391452E-3</v>
      </c>
    </row>
    <row r="632" spans="1:6">
      <c r="A632" s="148" t="s">
        <v>232</v>
      </c>
      <c r="B632" s="148" t="s">
        <v>240</v>
      </c>
      <c r="C632" s="152">
        <v>15</v>
      </c>
      <c r="D632" s="153">
        <v>263620</v>
      </c>
      <c r="E632" s="153">
        <v>15817.2</v>
      </c>
      <c r="F632" s="154">
        <v>6.6140136915579452E-6</v>
      </c>
    </row>
    <row r="633" spans="1:6">
      <c r="A633" s="148" t="s">
        <v>232</v>
      </c>
      <c r="B633" s="148" t="s">
        <v>241</v>
      </c>
      <c r="C633" s="152">
        <v>32</v>
      </c>
      <c r="D633" s="153">
        <v>4083359</v>
      </c>
      <c r="E633" s="153">
        <v>245001.54</v>
      </c>
      <c r="F633" s="154">
        <v>1.0244819184260055E-4</v>
      </c>
    </row>
    <row r="634" spans="1:6">
      <c r="A634" s="148" t="s">
        <v>232</v>
      </c>
      <c r="B634" s="148" t="s">
        <v>835</v>
      </c>
      <c r="C634" s="152">
        <v>221</v>
      </c>
      <c r="D634" s="153">
        <v>16206127</v>
      </c>
      <c r="E634" s="153">
        <v>972367.62</v>
      </c>
      <c r="F634" s="154">
        <v>4.0659868699312221E-4</v>
      </c>
    </row>
    <row r="635" spans="1:6">
      <c r="A635" s="148" t="s">
        <v>232</v>
      </c>
      <c r="B635" s="148" t="s">
        <v>242</v>
      </c>
      <c r="C635" s="152">
        <v>76</v>
      </c>
      <c r="D635" s="153">
        <v>19376162</v>
      </c>
      <c r="E635" s="153">
        <v>1162569.72</v>
      </c>
      <c r="F635" s="154">
        <v>4.8613231453548578E-4</v>
      </c>
    </row>
    <row r="636" spans="1:6">
      <c r="A636" s="148" t="s">
        <v>232</v>
      </c>
      <c r="B636" s="148" t="s">
        <v>243</v>
      </c>
      <c r="C636" s="152">
        <v>36</v>
      </c>
      <c r="D636" s="153">
        <v>26437014</v>
      </c>
      <c r="E636" s="153">
        <v>1586220.84</v>
      </c>
      <c r="F636" s="154">
        <v>6.6328341005958988E-4</v>
      </c>
    </row>
    <row r="637" spans="1:6">
      <c r="A637" s="148" t="s">
        <v>232</v>
      </c>
      <c r="B637" s="148" t="s">
        <v>244</v>
      </c>
      <c r="C637" s="152">
        <v>17</v>
      </c>
      <c r="D637" s="153">
        <v>1218474</v>
      </c>
      <c r="E637" s="153">
        <v>73108.44</v>
      </c>
      <c r="F637" s="154">
        <v>3.0570532276789987E-5</v>
      </c>
    </row>
    <row r="638" spans="1:6">
      <c r="A638" s="148" t="s">
        <v>232</v>
      </c>
      <c r="B638" s="148" t="s">
        <v>245</v>
      </c>
      <c r="C638" s="152">
        <v>428</v>
      </c>
      <c r="D638" s="153">
        <v>10108356</v>
      </c>
      <c r="E638" s="153">
        <v>606501.36</v>
      </c>
      <c r="F638" s="154">
        <v>2.5361051886481259E-4</v>
      </c>
    </row>
    <row r="639" spans="1:6">
      <c r="A639" s="148" t="s">
        <v>232</v>
      </c>
      <c r="B639" s="148" t="s">
        <v>246</v>
      </c>
      <c r="C639" s="152">
        <v>65</v>
      </c>
      <c r="D639" s="153">
        <v>6881116</v>
      </c>
      <c r="E639" s="153">
        <v>412866.96</v>
      </c>
      <c r="F639" s="154">
        <v>1.7264166389954647E-4</v>
      </c>
    </row>
    <row r="640" spans="1:6">
      <c r="A640" s="148" t="s">
        <v>232</v>
      </c>
      <c r="B640" s="148" t="s">
        <v>250</v>
      </c>
      <c r="C640" s="152">
        <v>1120</v>
      </c>
      <c r="D640" s="153">
        <v>20557594</v>
      </c>
      <c r="E640" s="153">
        <v>1220292.25</v>
      </c>
      <c r="F640" s="154">
        <v>5.1026917843879135E-4</v>
      </c>
    </row>
    <row r="641" spans="1:6">
      <c r="A641" s="148" t="s">
        <v>232</v>
      </c>
      <c r="B641" s="148" t="s">
        <v>859</v>
      </c>
      <c r="C641" s="152">
        <v>392</v>
      </c>
      <c r="D641" s="153">
        <v>4421649</v>
      </c>
      <c r="E641" s="153">
        <v>265298.94</v>
      </c>
      <c r="F641" s="154">
        <v>1.1093561575473597E-4</v>
      </c>
    </row>
    <row r="642" spans="1:6">
      <c r="A642" s="148" t="s">
        <v>232</v>
      </c>
      <c r="B642" s="148" t="s">
        <v>836</v>
      </c>
      <c r="C642" s="152">
        <v>136</v>
      </c>
      <c r="D642" s="153">
        <v>9600477</v>
      </c>
      <c r="E642" s="153">
        <v>576028.62</v>
      </c>
      <c r="F642" s="154">
        <v>2.4086824339385153E-4</v>
      </c>
    </row>
    <row r="643" spans="1:6">
      <c r="A643" s="148" t="s">
        <v>232</v>
      </c>
      <c r="B643" s="148" t="s">
        <v>251</v>
      </c>
      <c r="C643" s="152">
        <v>115</v>
      </c>
      <c r="D643" s="153">
        <v>15618328</v>
      </c>
      <c r="E643" s="153">
        <v>934647.62</v>
      </c>
      <c r="F643" s="154">
        <v>3.908259461511549E-4</v>
      </c>
    </row>
    <row r="644" spans="1:6">
      <c r="A644" s="148" t="s">
        <v>232</v>
      </c>
      <c r="B644" s="148" t="s">
        <v>929</v>
      </c>
      <c r="C644" s="152">
        <v>2653</v>
      </c>
      <c r="D644" s="153">
        <v>134772276</v>
      </c>
      <c r="E644" s="153">
        <v>8070721.1100000003</v>
      </c>
      <c r="F644" s="154">
        <v>3.3747983159020394E-3</v>
      </c>
    </row>
    <row r="645" spans="1:6">
      <c r="A645" s="148" t="s">
        <v>233</v>
      </c>
      <c r="B645" s="148" t="s">
        <v>240</v>
      </c>
      <c r="C645" s="152">
        <v>38</v>
      </c>
      <c r="D645" s="153">
        <v>940424</v>
      </c>
      <c r="E645" s="153">
        <v>56425.440000000002</v>
      </c>
      <c r="F645" s="154">
        <v>2.3594481495598548E-5</v>
      </c>
    </row>
    <row r="646" spans="1:6">
      <c r="A646" s="148" t="s">
        <v>233</v>
      </c>
      <c r="B646" s="148" t="s">
        <v>241</v>
      </c>
      <c r="C646" s="152">
        <v>59</v>
      </c>
      <c r="D646" s="153">
        <v>7990776</v>
      </c>
      <c r="E646" s="153">
        <v>479446.56</v>
      </c>
      <c r="F646" s="154">
        <v>2.0048214046799418E-4</v>
      </c>
    </row>
    <row r="647" spans="1:6">
      <c r="A647" s="148" t="s">
        <v>233</v>
      </c>
      <c r="B647" s="148" t="s">
        <v>835</v>
      </c>
      <c r="C647" s="152">
        <v>314</v>
      </c>
      <c r="D647" s="153">
        <v>29487229</v>
      </c>
      <c r="E647" s="153">
        <v>1769094.12</v>
      </c>
      <c r="F647" s="154">
        <v>7.3975246765133236E-4</v>
      </c>
    </row>
    <row r="648" spans="1:6">
      <c r="A648" s="148" t="s">
        <v>233</v>
      </c>
      <c r="B648" s="148" t="s">
        <v>242</v>
      </c>
      <c r="C648" s="152">
        <v>177</v>
      </c>
      <c r="D648" s="153">
        <v>45483606</v>
      </c>
      <c r="E648" s="153">
        <v>2729016.36</v>
      </c>
      <c r="F648" s="154">
        <v>1.1411470784668352E-3</v>
      </c>
    </row>
    <row r="649" spans="1:6">
      <c r="A649" s="148" t="s">
        <v>233</v>
      </c>
      <c r="B649" s="148" t="s">
        <v>243</v>
      </c>
      <c r="C649" s="152">
        <v>37</v>
      </c>
      <c r="D649" s="153">
        <v>34387942</v>
      </c>
      <c r="E649" s="153">
        <v>2063276.52</v>
      </c>
      <c r="F649" s="154">
        <v>8.6276579626925305E-4</v>
      </c>
    </row>
    <row r="650" spans="1:6">
      <c r="A650" s="148" t="s">
        <v>233</v>
      </c>
      <c r="B650" s="148" t="s">
        <v>244</v>
      </c>
      <c r="C650" s="152">
        <v>65</v>
      </c>
      <c r="D650" s="153">
        <v>3928703</v>
      </c>
      <c r="E650" s="153">
        <v>235722.18</v>
      </c>
      <c r="F650" s="154">
        <v>9.856799723869499E-5</v>
      </c>
    </row>
    <row r="651" spans="1:6">
      <c r="A651" s="148" t="s">
        <v>233</v>
      </c>
      <c r="B651" s="148" t="s">
        <v>245</v>
      </c>
      <c r="C651" s="152">
        <v>701</v>
      </c>
      <c r="D651" s="153">
        <v>24557517</v>
      </c>
      <c r="E651" s="153">
        <v>1473451.02</v>
      </c>
      <c r="F651" s="154">
        <v>6.1612834257137922E-4</v>
      </c>
    </row>
    <row r="652" spans="1:6">
      <c r="A652" s="148" t="s">
        <v>233</v>
      </c>
      <c r="B652" s="148" t="s">
        <v>246</v>
      </c>
      <c r="C652" s="152">
        <v>92</v>
      </c>
      <c r="D652" s="153">
        <v>14126717</v>
      </c>
      <c r="E652" s="153">
        <v>847603.02</v>
      </c>
      <c r="F652" s="154">
        <v>3.5442796318475221E-4</v>
      </c>
    </row>
    <row r="653" spans="1:6">
      <c r="A653" s="148" t="s">
        <v>233</v>
      </c>
      <c r="B653" s="148" t="s">
        <v>250</v>
      </c>
      <c r="C653" s="152">
        <v>1572</v>
      </c>
      <c r="D653" s="153">
        <v>36137797</v>
      </c>
      <c r="E653" s="153">
        <v>2129847.54</v>
      </c>
      <c r="F653" s="154">
        <v>8.9060268508275853E-4</v>
      </c>
    </row>
    <row r="654" spans="1:6">
      <c r="A654" s="148" t="s">
        <v>233</v>
      </c>
      <c r="B654" s="148" t="s">
        <v>859</v>
      </c>
      <c r="C654" s="152">
        <v>658</v>
      </c>
      <c r="D654" s="153">
        <v>19229669</v>
      </c>
      <c r="E654" s="153">
        <v>1153780.1399999999</v>
      </c>
      <c r="F654" s="154">
        <v>4.8245692303363691E-4</v>
      </c>
    </row>
    <row r="655" spans="1:6">
      <c r="A655" s="148" t="s">
        <v>233</v>
      </c>
      <c r="B655" s="148" t="s">
        <v>836</v>
      </c>
      <c r="C655" s="152">
        <v>218</v>
      </c>
      <c r="D655" s="153">
        <v>77412419</v>
      </c>
      <c r="E655" s="153">
        <v>4644745.1399999997</v>
      </c>
      <c r="F655" s="154">
        <v>1.9422153067393231E-3</v>
      </c>
    </row>
    <row r="656" spans="1:6">
      <c r="A656" s="148" t="s">
        <v>233</v>
      </c>
      <c r="B656" s="148" t="s">
        <v>251</v>
      </c>
      <c r="C656" s="152">
        <v>137</v>
      </c>
      <c r="D656" s="153">
        <v>23304083</v>
      </c>
      <c r="E656" s="153">
        <v>1398244.98</v>
      </c>
      <c r="F656" s="154">
        <v>5.8468069202337737E-4</v>
      </c>
    </row>
    <row r="657" spans="1:6">
      <c r="A657" s="148" t="s">
        <v>233</v>
      </c>
      <c r="B657" s="148" t="s">
        <v>929</v>
      </c>
      <c r="C657" s="152">
        <v>4068</v>
      </c>
      <c r="D657" s="153">
        <v>316986882</v>
      </c>
      <c r="E657" s="153">
        <v>18980653.02</v>
      </c>
      <c r="F657" s="154">
        <v>7.9368218742249357E-3</v>
      </c>
    </row>
    <row r="658" spans="1:6">
      <c r="A658" s="148" t="s">
        <v>83</v>
      </c>
      <c r="B658" s="148" t="s">
        <v>240</v>
      </c>
      <c r="C658" s="152">
        <v>35</v>
      </c>
      <c r="D658" s="153">
        <v>1108093</v>
      </c>
      <c r="E658" s="153">
        <v>66485.58</v>
      </c>
      <c r="F658" s="154">
        <v>2.7801161799254676E-5</v>
      </c>
    </row>
    <row r="659" spans="1:6">
      <c r="A659" s="148" t="s">
        <v>83</v>
      </c>
      <c r="B659" s="148" t="s">
        <v>241</v>
      </c>
      <c r="C659" s="152">
        <v>50</v>
      </c>
      <c r="D659" s="153">
        <v>8043293</v>
      </c>
      <c r="E659" s="153">
        <v>482597.58</v>
      </c>
      <c r="F659" s="154">
        <v>2.0179974974285781E-4</v>
      </c>
    </row>
    <row r="660" spans="1:6">
      <c r="A660" s="148" t="s">
        <v>83</v>
      </c>
      <c r="B660" s="148" t="s">
        <v>835</v>
      </c>
      <c r="C660" s="152">
        <v>195</v>
      </c>
      <c r="D660" s="153">
        <v>13719439</v>
      </c>
      <c r="E660" s="153">
        <v>821194.62</v>
      </c>
      <c r="F660" s="154">
        <v>3.4338520472104565E-4</v>
      </c>
    </row>
    <row r="661" spans="1:6">
      <c r="A661" s="148" t="s">
        <v>83</v>
      </c>
      <c r="B661" s="148" t="s">
        <v>242</v>
      </c>
      <c r="C661" s="152">
        <v>73</v>
      </c>
      <c r="D661" s="153">
        <v>17801587</v>
      </c>
      <c r="E661" s="153">
        <v>1068095.22</v>
      </c>
      <c r="F661" s="154">
        <v>4.4662749468727682E-4</v>
      </c>
    </row>
    <row r="662" spans="1:6">
      <c r="A662" s="148" t="s">
        <v>83</v>
      </c>
      <c r="B662" s="148" t="s">
        <v>243</v>
      </c>
      <c r="C662" s="152">
        <v>21</v>
      </c>
      <c r="D662" s="153">
        <v>23850738</v>
      </c>
      <c r="E662" s="153">
        <v>1431044.28</v>
      </c>
      <c r="F662" s="154">
        <v>5.9839582613519979E-4</v>
      </c>
    </row>
    <row r="663" spans="1:6">
      <c r="A663" s="148" t="s">
        <v>83</v>
      </c>
      <c r="B663" s="148" t="s">
        <v>244</v>
      </c>
      <c r="C663" s="152">
        <v>38</v>
      </c>
      <c r="D663" s="153">
        <v>274163</v>
      </c>
      <c r="E663" s="153">
        <v>16449.78</v>
      </c>
      <c r="F663" s="154">
        <v>6.8785290786685403E-6</v>
      </c>
    </row>
    <row r="664" spans="1:6">
      <c r="A664" s="148" t="s">
        <v>83</v>
      </c>
      <c r="B664" s="148" t="s">
        <v>245</v>
      </c>
      <c r="C664" s="152">
        <v>341</v>
      </c>
      <c r="D664" s="153">
        <v>9750509</v>
      </c>
      <c r="E664" s="153">
        <v>585030.54</v>
      </c>
      <c r="F664" s="154">
        <v>2.4463242555822386E-4</v>
      </c>
    </row>
    <row r="665" spans="1:6">
      <c r="A665" s="148" t="s">
        <v>83</v>
      </c>
      <c r="B665" s="148" t="s">
        <v>246</v>
      </c>
      <c r="C665" s="152">
        <v>47</v>
      </c>
      <c r="D665" s="153">
        <v>7931740</v>
      </c>
      <c r="E665" s="153">
        <v>475904.4</v>
      </c>
      <c r="F665" s="154">
        <v>1.9900097472831278E-4</v>
      </c>
    </row>
    <row r="666" spans="1:6">
      <c r="A666" s="148" t="s">
        <v>83</v>
      </c>
      <c r="B666" s="148" t="s">
        <v>250</v>
      </c>
      <c r="C666" s="152">
        <v>718</v>
      </c>
      <c r="D666" s="153">
        <v>18422758</v>
      </c>
      <c r="E666" s="153">
        <v>1088339.83</v>
      </c>
      <c r="F666" s="154">
        <v>4.5509284428899217E-4</v>
      </c>
    </row>
    <row r="667" spans="1:6">
      <c r="A667" s="148" t="s">
        <v>83</v>
      </c>
      <c r="B667" s="148" t="s">
        <v>859</v>
      </c>
      <c r="C667" s="152">
        <v>445</v>
      </c>
      <c r="D667" s="153">
        <v>9103993</v>
      </c>
      <c r="E667" s="153">
        <v>546239.57999999996</v>
      </c>
      <c r="F667" s="154">
        <v>2.2841185930448253E-4</v>
      </c>
    </row>
    <row r="668" spans="1:6">
      <c r="A668" s="148" t="s">
        <v>83</v>
      </c>
      <c r="B668" s="148" t="s">
        <v>836</v>
      </c>
      <c r="C668" s="152">
        <v>92</v>
      </c>
      <c r="D668" s="153">
        <v>37798043</v>
      </c>
      <c r="E668" s="153">
        <v>2267882.58</v>
      </c>
      <c r="F668" s="154">
        <v>9.4832248659470423E-4</v>
      </c>
    </row>
    <row r="669" spans="1:6">
      <c r="A669" s="148" t="s">
        <v>83</v>
      </c>
      <c r="B669" s="148" t="s">
        <v>251</v>
      </c>
      <c r="C669" s="152">
        <v>91</v>
      </c>
      <c r="D669" s="153">
        <v>9435607</v>
      </c>
      <c r="E669" s="153">
        <v>566136.42000000004</v>
      </c>
      <c r="F669" s="154">
        <v>2.3673178774812225E-4</v>
      </c>
    </row>
    <row r="670" spans="1:6">
      <c r="A670" s="148" t="s">
        <v>83</v>
      </c>
      <c r="B670" s="148" t="s">
        <v>929</v>
      </c>
      <c r="C670" s="152">
        <v>2146</v>
      </c>
      <c r="D670" s="153">
        <v>157239963</v>
      </c>
      <c r="E670" s="153">
        <v>9415400.4100000001</v>
      </c>
      <c r="F670" s="154">
        <v>3.9370803443871411E-3</v>
      </c>
    </row>
    <row r="671" spans="1:6">
      <c r="A671" s="148" t="s">
        <v>149</v>
      </c>
      <c r="B671" s="148" t="s">
        <v>240</v>
      </c>
      <c r="C671" s="152">
        <v>348</v>
      </c>
      <c r="D671" s="153">
        <v>55496198</v>
      </c>
      <c r="E671" s="153">
        <v>3329771.88</v>
      </c>
      <c r="F671" s="154">
        <v>1.392354955623286E-3</v>
      </c>
    </row>
    <row r="672" spans="1:6">
      <c r="A672" s="148" t="s">
        <v>149</v>
      </c>
      <c r="B672" s="148" t="s">
        <v>241</v>
      </c>
      <c r="C672" s="152">
        <v>166</v>
      </c>
      <c r="D672" s="153">
        <v>134086421</v>
      </c>
      <c r="E672" s="153">
        <v>8045185.2599999998</v>
      </c>
      <c r="F672" s="154">
        <v>3.3641204170624488E-3</v>
      </c>
    </row>
    <row r="673" spans="1:6">
      <c r="A673" s="148" t="s">
        <v>149</v>
      </c>
      <c r="B673" s="148" t="s">
        <v>835</v>
      </c>
      <c r="C673" s="152">
        <v>1562</v>
      </c>
      <c r="D673" s="153">
        <v>284461948</v>
      </c>
      <c r="E673" s="153">
        <v>17055148.199999999</v>
      </c>
      <c r="F673" s="154">
        <v>7.1316657629890137E-3</v>
      </c>
    </row>
    <row r="674" spans="1:6">
      <c r="A674" s="148" t="s">
        <v>149</v>
      </c>
      <c r="B674" s="148" t="s">
        <v>242</v>
      </c>
      <c r="C674" s="152">
        <v>480</v>
      </c>
      <c r="D674" s="153">
        <v>160006799</v>
      </c>
      <c r="E674" s="153">
        <v>9600407.9399999995</v>
      </c>
      <c r="F674" s="154">
        <v>4.0144418455669521E-3</v>
      </c>
    </row>
    <row r="675" spans="1:6">
      <c r="A675" s="148" t="s">
        <v>149</v>
      </c>
      <c r="B675" s="148" t="s">
        <v>243</v>
      </c>
      <c r="C675" s="152">
        <v>89</v>
      </c>
      <c r="D675" s="153">
        <v>239500907</v>
      </c>
      <c r="E675" s="153">
        <v>14370054.42</v>
      </c>
      <c r="F675" s="154">
        <v>6.0088850543909642E-3</v>
      </c>
    </row>
    <row r="676" spans="1:6">
      <c r="A676" s="148" t="s">
        <v>149</v>
      </c>
      <c r="B676" s="148" t="s">
        <v>244</v>
      </c>
      <c r="C676" s="152">
        <v>200</v>
      </c>
      <c r="D676" s="153">
        <v>77970694</v>
      </c>
      <c r="E676" s="153">
        <v>4678241.6399999997</v>
      </c>
      <c r="F676" s="154">
        <v>1.9562219773017028E-3</v>
      </c>
    </row>
    <row r="677" spans="1:6">
      <c r="A677" s="148" t="s">
        <v>149</v>
      </c>
      <c r="B677" s="148" t="s">
        <v>245</v>
      </c>
      <c r="C677" s="152">
        <v>1548</v>
      </c>
      <c r="D677" s="153">
        <v>106126958</v>
      </c>
      <c r="E677" s="153">
        <v>6367617.4800000004</v>
      </c>
      <c r="F677" s="154">
        <v>2.6626399865541119E-3</v>
      </c>
    </row>
    <row r="678" spans="1:6">
      <c r="A678" s="148" t="s">
        <v>149</v>
      </c>
      <c r="B678" s="148" t="s">
        <v>246</v>
      </c>
      <c r="C678" s="152">
        <v>251</v>
      </c>
      <c r="D678" s="153">
        <v>84051249</v>
      </c>
      <c r="E678" s="153">
        <v>5043074.9400000004</v>
      </c>
      <c r="F678" s="154">
        <v>2.1087782098419927E-3</v>
      </c>
    </row>
    <row r="679" spans="1:6">
      <c r="A679" s="148" t="s">
        <v>149</v>
      </c>
      <c r="B679" s="148" t="s">
        <v>250</v>
      </c>
      <c r="C679" s="152">
        <v>4776</v>
      </c>
      <c r="D679" s="153">
        <v>269528835</v>
      </c>
      <c r="E679" s="153">
        <v>15699755.800000001</v>
      </c>
      <c r="F679" s="154">
        <v>6.5649040168497749E-3</v>
      </c>
    </row>
    <row r="680" spans="1:6">
      <c r="A680" s="148" t="s">
        <v>149</v>
      </c>
      <c r="B680" s="148" t="s">
        <v>859</v>
      </c>
      <c r="C680" s="152">
        <v>2112</v>
      </c>
      <c r="D680" s="153">
        <v>215300043</v>
      </c>
      <c r="E680" s="153">
        <v>12918002.58</v>
      </c>
      <c r="F680" s="154">
        <v>5.4017048486268652E-3</v>
      </c>
    </row>
    <row r="681" spans="1:6">
      <c r="A681" s="148" t="s">
        <v>149</v>
      </c>
      <c r="B681" s="148" t="s">
        <v>836</v>
      </c>
      <c r="C681" s="152">
        <v>364</v>
      </c>
      <c r="D681" s="153">
        <v>79406652</v>
      </c>
      <c r="E681" s="153">
        <v>4764399.12</v>
      </c>
      <c r="F681" s="154">
        <v>1.9922490081510395E-3</v>
      </c>
    </row>
    <row r="682" spans="1:6">
      <c r="A682" s="148" t="s">
        <v>149</v>
      </c>
      <c r="B682" s="148" t="s">
        <v>251</v>
      </c>
      <c r="C682" s="152">
        <v>406</v>
      </c>
      <c r="D682" s="153">
        <v>116907524</v>
      </c>
      <c r="E682" s="153">
        <v>7011644.9299999997</v>
      </c>
      <c r="F682" s="154">
        <v>2.9319421621628889E-3</v>
      </c>
    </row>
    <row r="683" spans="1:6">
      <c r="A683" s="148" t="s">
        <v>149</v>
      </c>
      <c r="B683" s="148" t="s">
        <v>929</v>
      </c>
      <c r="C683" s="152">
        <v>12302</v>
      </c>
      <c r="D683" s="153">
        <v>1822844228</v>
      </c>
      <c r="E683" s="153">
        <v>108883304.19</v>
      </c>
      <c r="F683" s="154">
        <v>4.5529908245121042E-2</v>
      </c>
    </row>
    <row r="684" spans="1:6">
      <c r="A684" s="148" t="s">
        <v>151</v>
      </c>
      <c r="B684" s="148" t="s">
        <v>240</v>
      </c>
      <c r="C684" s="152">
        <v>17</v>
      </c>
      <c r="D684" s="153">
        <v>103176</v>
      </c>
      <c r="E684" s="153">
        <v>6190.56</v>
      </c>
      <c r="F684" s="154">
        <v>2.5886028246725689E-6</v>
      </c>
    </row>
    <row r="685" spans="1:6">
      <c r="A685" s="148" t="s">
        <v>151</v>
      </c>
      <c r="B685" s="148" t="s">
        <v>241</v>
      </c>
      <c r="C685" s="152">
        <v>35</v>
      </c>
      <c r="D685" s="153">
        <v>1405755</v>
      </c>
      <c r="E685" s="153">
        <v>84345.3</v>
      </c>
      <c r="F685" s="154">
        <v>3.5269261880646533E-5</v>
      </c>
    </row>
    <row r="686" spans="1:6">
      <c r="A686" s="148" t="s">
        <v>151</v>
      </c>
      <c r="B686" s="148" t="s">
        <v>835</v>
      </c>
      <c r="C686" s="152">
        <v>161</v>
      </c>
      <c r="D686" s="153">
        <v>11995871</v>
      </c>
      <c r="E686" s="153">
        <v>719752.26</v>
      </c>
      <c r="F686" s="154">
        <v>3.009667515217468E-4</v>
      </c>
    </row>
    <row r="687" spans="1:6">
      <c r="A687" s="148" t="s">
        <v>151</v>
      </c>
      <c r="B687" s="148" t="s">
        <v>242</v>
      </c>
      <c r="C687" s="152">
        <v>63</v>
      </c>
      <c r="D687" s="153">
        <v>19260776</v>
      </c>
      <c r="E687" s="153">
        <v>1155646.56</v>
      </c>
      <c r="F687" s="154">
        <v>4.8323737263496956E-4</v>
      </c>
    </row>
    <row r="688" spans="1:6">
      <c r="A688" s="148" t="s">
        <v>151</v>
      </c>
      <c r="B688" s="148" t="s">
        <v>243</v>
      </c>
      <c r="C688" s="152">
        <v>22</v>
      </c>
      <c r="D688" s="153">
        <v>23498751</v>
      </c>
      <c r="E688" s="153">
        <v>1409925.06</v>
      </c>
      <c r="F688" s="154">
        <v>5.8956475551365966E-4</v>
      </c>
    </row>
    <row r="689" spans="1:6">
      <c r="A689" s="148" t="s">
        <v>151</v>
      </c>
      <c r="B689" s="148" t="s">
        <v>244</v>
      </c>
      <c r="C689" s="152">
        <v>56</v>
      </c>
      <c r="D689" s="153">
        <v>3991892</v>
      </c>
      <c r="E689" s="153">
        <v>239513.52</v>
      </c>
      <c r="F689" s="154">
        <v>1.001533584068759E-4</v>
      </c>
    </row>
    <row r="690" spans="1:6">
      <c r="A690" s="148" t="s">
        <v>151</v>
      </c>
      <c r="B690" s="148" t="s">
        <v>245</v>
      </c>
      <c r="C690" s="152">
        <v>470</v>
      </c>
      <c r="D690" s="153">
        <v>19900118</v>
      </c>
      <c r="E690" s="153">
        <v>1194007.08</v>
      </c>
      <c r="F690" s="154">
        <v>4.9927794900090554E-4</v>
      </c>
    </row>
    <row r="691" spans="1:6">
      <c r="A691" s="148" t="s">
        <v>151</v>
      </c>
      <c r="B691" s="148" t="s">
        <v>246</v>
      </c>
      <c r="C691" s="152">
        <v>87</v>
      </c>
      <c r="D691" s="153">
        <v>13990844</v>
      </c>
      <c r="E691" s="153">
        <v>836367.61</v>
      </c>
      <c r="F691" s="154">
        <v>3.4972983990311782E-4</v>
      </c>
    </row>
    <row r="692" spans="1:6">
      <c r="A692" s="148" t="s">
        <v>151</v>
      </c>
      <c r="B692" s="148" t="s">
        <v>250</v>
      </c>
      <c r="C692" s="152">
        <v>981</v>
      </c>
      <c r="D692" s="153">
        <v>22239580</v>
      </c>
      <c r="E692" s="153">
        <v>1322567.19</v>
      </c>
      <c r="F692" s="154">
        <v>5.5303577767653678E-4</v>
      </c>
    </row>
    <row r="693" spans="1:6">
      <c r="A693" s="148" t="s">
        <v>151</v>
      </c>
      <c r="B693" s="148" t="s">
        <v>859</v>
      </c>
      <c r="C693" s="152">
        <v>462</v>
      </c>
      <c r="D693" s="153">
        <v>5993742</v>
      </c>
      <c r="E693" s="153">
        <v>359624.52</v>
      </c>
      <c r="F693" s="154">
        <v>1.5037816421996017E-4</v>
      </c>
    </row>
    <row r="694" spans="1:6">
      <c r="A694" s="148" t="s">
        <v>151</v>
      </c>
      <c r="B694" s="148" t="s">
        <v>836</v>
      </c>
      <c r="C694" s="152">
        <v>145</v>
      </c>
      <c r="D694" s="153">
        <v>18056362</v>
      </c>
      <c r="E694" s="153">
        <v>1083381.72</v>
      </c>
      <c r="F694" s="154">
        <v>4.5301959444551471E-4</v>
      </c>
    </row>
    <row r="695" spans="1:6">
      <c r="A695" s="148" t="s">
        <v>151</v>
      </c>
      <c r="B695" s="148" t="s">
        <v>251</v>
      </c>
      <c r="C695" s="152">
        <v>148</v>
      </c>
      <c r="D695" s="153">
        <v>20751682</v>
      </c>
      <c r="E695" s="153">
        <v>1245100.92</v>
      </c>
      <c r="F695" s="154">
        <v>5.2064300459318921E-4</v>
      </c>
    </row>
    <row r="696" spans="1:6">
      <c r="A696" s="148" t="s">
        <v>151</v>
      </c>
      <c r="B696" s="148" t="s">
        <v>929</v>
      </c>
      <c r="C696" s="152">
        <v>2647</v>
      </c>
      <c r="D696" s="153">
        <v>161188549</v>
      </c>
      <c r="E696" s="153">
        <v>9656422.3000000007</v>
      </c>
      <c r="F696" s="154">
        <v>4.0378644326217955E-3</v>
      </c>
    </row>
    <row r="697" spans="1:6">
      <c r="A697" s="148" t="s">
        <v>85</v>
      </c>
      <c r="B697" s="148" t="s">
        <v>240</v>
      </c>
      <c r="C697" s="152" t="s">
        <v>234</v>
      </c>
      <c r="D697" s="153" t="s">
        <v>234</v>
      </c>
      <c r="E697" s="153" t="s">
        <v>234</v>
      </c>
      <c r="F697" s="154" t="s">
        <v>234</v>
      </c>
    </row>
    <row r="698" spans="1:6">
      <c r="A698" s="148" t="s">
        <v>85</v>
      </c>
      <c r="B698" s="148" t="s">
        <v>241</v>
      </c>
      <c r="C698" s="152" t="s">
        <v>234</v>
      </c>
      <c r="D698" s="153" t="s">
        <v>234</v>
      </c>
      <c r="E698" s="153" t="s">
        <v>234</v>
      </c>
      <c r="F698" s="154" t="s">
        <v>234</v>
      </c>
    </row>
    <row r="699" spans="1:6">
      <c r="A699" s="148" t="s">
        <v>85</v>
      </c>
      <c r="B699" s="148" t="s">
        <v>835</v>
      </c>
      <c r="C699" s="152">
        <v>78</v>
      </c>
      <c r="D699" s="153">
        <v>2975364</v>
      </c>
      <c r="E699" s="153">
        <v>178521.84</v>
      </c>
      <c r="F699" s="154">
        <v>7.4649488784495147E-5</v>
      </c>
    </row>
    <row r="700" spans="1:6">
      <c r="A700" s="148" t="s">
        <v>85</v>
      </c>
      <c r="B700" s="148" t="s">
        <v>242</v>
      </c>
      <c r="C700" s="152">
        <v>39</v>
      </c>
      <c r="D700" s="153">
        <v>6836730</v>
      </c>
      <c r="E700" s="153">
        <v>410203.8</v>
      </c>
      <c r="F700" s="154">
        <v>1.7152805487248671E-4</v>
      </c>
    </row>
    <row r="701" spans="1:6">
      <c r="A701" s="148" t="s">
        <v>85</v>
      </c>
      <c r="B701" s="148" t="s">
        <v>243</v>
      </c>
      <c r="C701" s="152">
        <v>15</v>
      </c>
      <c r="D701" s="153">
        <v>2662057</v>
      </c>
      <c r="E701" s="153">
        <v>159723.42000000001</v>
      </c>
      <c r="F701" s="154">
        <v>6.6788868241057851E-5</v>
      </c>
    </row>
    <row r="702" spans="1:6">
      <c r="A702" s="148" t="s">
        <v>85</v>
      </c>
      <c r="B702" s="148" t="s">
        <v>244</v>
      </c>
      <c r="C702" s="152">
        <v>18</v>
      </c>
      <c r="D702" s="153">
        <v>1030396</v>
      </c>
      <c r="E702" s="153">
        <v>61823.76</v>
      </c>
      <c r="F702" s="154">
        <v>2.5851806584198998E-5</v>
      </c>
    </row>
    <row r="703" spans="1:6">
      <c r="A703" s="148" t="s">
        <v>85</v>
      </c>
      <c r="B703" s="148" t="s">
        <v>245</v>
      </c>
      <c r="C703" s="152">
        <v>234</v>
      </c>
      <c r="D703" s="153">
        <v>9376029</v>
      </c>
      <c r="E703" s="153">
        <v>562561.74</v>
      </c>
      <c r="F703" s="154">
        <v>2.3523702366453359E-4</v>
      </c>
    </row>
    <row r="704" spans="1:6">
      <c r="A704" s="148" t="s">
        <v>85</v>
      </c>
      <c r="B704" s="148" t="s">
        <v>246</v>
      </c>
      <c r="C704" s="152">
        <v>42</v>
      </c>
      <c r="D704" s="153">
        <v>5316071</v>
      </c>
      <c r="E704" s="153">
        <v>318964.26</v>
      </c>
      <c r="F704" s="154">
        <v>1.3337594408350707E-4</v>
      </c>
    </row>
    <row r="705" spans="1:6">
      <c r="A705" s="148" t="s">
        <v>85</v>
      </c>
      <c r="B705" s="148" t="s">
        <v>250</v>
      </c>
      <c r="C705" s="152">
        <v>504</v>
      </c>
      <c r="D705" s="153">
        <v>8521697</v>
      </c>
      <c r="E705" s="153">
        <v>507188.57</v>
      </c>
      <c r="F705" s="154">
        <v>2.1208255229634166E-4</v>
      </c>
    </row>
    <row r="706" spans="1:6">
      <c r="A706" s="148" t="s">
        <v>85</v>
      </c>
      <c r="B706" s="148" t="s">
        <v>859</v>
      </c>
      <c r="C706" s="152">
        <v>231</v>
      </c>
      <c r="D706" s="153">
        <v>6236438</v>
      </c>
      <c r="E706" s="153">
        <v>374186.28</v>
      </c>
      <c r="F706" s="154">
        <v>1.5646721158695185E-4</v>
      </c>
    </row>
    <row r="707" spans="1:6">
      <c r="A707" s="148" t="s">
        <v>85</v>
      </c>
      <c r="B707" s="148" t="s">
        <v>836</v>
      </c>
      <c r="C707" s="152">
        <v>74</v>
      </c>
      <c r="D707" s="153">
        <v>1811018</v>
      </c>
      <c r="E707" s="153">
        <v>108661.08</v>
      </c>
      <c r="F707" s="154">
        <v>4.543698447635948E-5</v>
      </c>
    </row>
    <row r="708" spans="1:6">
      <c r="A708" s="148" t="s">
        <v>85</v>
      </c>
      <c r="B708" s="148" t="s">
        <v>251</v>
      </c>
      <c r="C708" s="152">
        <v>81</v>
      </c>
      <c r="D708" s="153">
        <v>4433204</v>
      </c>
      <c r="E708" s="153">
        <v>265992.24</v>
      </c>
      <c r="F708" s="154">
        <v>1.1122552140759216E-4</v>
      </c>
    </row>
    <row r="709" spans="1:6">
      <c r="A709" s="148" t="s">
        <v>85</v>
      </c>
      <c r="B709" s="148" t="s">
        <v>929</v>
      </c>
      <c r="C709" s="152">
        <v>1344</v>
      </c>
      <c r="D709" s="153">
        <v>49731565</v>
      </c>
      <c r="E709" s="153">
        <v>2979780.65</v>
      </c>
      <c r="F709" s="154">
        <v>1.2460049829893681E-3</v>
      </c>
    </row>
    <row r="710" spans="1:6">
      <c r="A710" s="148" t="s">
        <v>154</v>
      </c>
      <c r="B710" s="148" t="s">
        <v>240</v>
      </c>
      <c r="C710" s="152">
        <v>30</v>
      </c>
      <c r="D710" s="153">
        <v>1153796</v>
      </c>
      <c r="E710" s="153">
        <v>69227.759999999995</v>
      </c>
      <c r="F710" s="154">
        <v>2.894781329665727E-5</v>
      </c>
    </row>
    <row r="711" spans="1:6">
      <c r="A711" s="148" t="s">
        <v>154</v>
      </c>
      <c r="B711" s="148" t="s">
        <v>241</v>
      </c>
      <c r="C711" s="152">
        <v>51</v>
      </c>
      <c r="D711" s="153">
        <v>1772830</v>
      </c>
      <c r="E711" s="153">
        <v>106369.8</v>
      </c>
      <c r="F711" s="154">
        <v>4.4478878282393871E-5</v>
      </c>
    </row>
    <row r="712" spans="1:6">
      <c r="A712" s="148" t="s">
        <v>154</v>
      </c>
      <c r="B712" s="148" t="s">
        <v>835</v>
      </c>
      <c r="C712" s="152">
        <v>169</v>
      </c>
      <c r="D712" s="153">
        <v>12912314</v>
      </c>
      <c r="E712" s="153">
        <v>774738.84</v>
      </c>
      <c r="F712" s="154">
        <v>3.2395956902243883E-4</v>
      </c>
    </row>
    <row r="713" spans="1:6">
      <c r="A713" s="148" t="s">
        <v>154</v>
      </c>
      <c r="B713" s="148" t="s">
        <v>242</v>
      </c>
      <c r="C713" s="152">
        <v>109</v>
      </c>
      <c r="D713" s="153">
        <v>24187760</v>
      </c>
      <c r="E713" s="153">
        <v>1451265.6</v>
      </c>
      <c r="F713" s="154">
        <v>6.0685143694756694E-4</v>
      </c>
    </row>
    <row r="714" spans="1:6">
      <c r="A714" s="148" t="s">
        <v>154</v>
      </c>
      <c r="B714" s="148" t="s">
        <v>243</v>
      </c>
      <c r="C714" s="152">
        <v>15</v>
      </c>
      <c r="D714" s="153">
        <v>6192105</v>
      </c>
      <c r="E714" s="153">
        <v>371526.3</v>
      </c>
      <c r="F714" s="154">
        <v>1.5535493228724834E-4</v>
      </c>
    </row>
    <row r="715" spans="1:6">
      <c r="A715" s="148" t="s">
        <v>154</v>
      </c>
      <c r="B715" s="148" t="s">
        <v>244</v>
      </c>
      <c r="C715" s="152">
        <v>32</v>
      </c>
      <c r="D715" s="153">
        <v>2777969</v>
      </c>
      <c r="E715" s="153">
        <v>166678.14000000001</v>
      </c>
      <c r="F715" s="154">
        <v>6.9697007058354952E-5</v>
      </c>
    </row>
    <row r="716" spans="1:6">
      <c r="A716" s="148" t="s">
        <v>154</v>
      </c>
      <c r="B716" s="148" t="s">
        <v>245</v>
      </c>
      <c r="C716" s="152">
        <v>463</v>
      </c>
      <c r="D716" s="153">
        <v>16030626</v>
      </c>
      <c r="E716" s="153">
        <v>961837.56</v>
      </c>
      <c r="F716" s="154">
        <v>4.0219550811108711E-4</v>
      </c>
    </row>
    <row r="717" spans="1:6">
      <c r="A717" s="148" t="s">
        <v>154</v>
      </c>
      <c r="B717" s="148" t="s">
        <v>246</v>
      </c>
      <c r="C717" s="152">
        <v>93</v>
      </c>
      <c r="D717" s="153">
        <v>17379523</v>
      </c>
      <c r="E717" s="153">
        <v>1042771.38</v>
      </c>
      <c r="F717" s="154">
        <v>4.3603824851963513E-4</v>
      </c>
    </row>
    <row r="718" spans="1:6">
      <c r="A718" s="148" t="s">
        <v>154</v>
      </c>
      <c r="B718" s="148" t="s">
        <v>250</v>
      </c>
      <c r="C718" s="152">
        <v>888</v>
      </c>
      <c r="D718" s="153">
        <v>17872788</v>
      </c>
      <c r="E718" s="153">
        <v>1048825.52</v>
      </c>
      <c r="F718" s="154">
        <v>4.3856980687703143E-4</v>
      </c>
    </row>
    <row r="719" spans="1:6">
      <c r="A719" s="148" t="s">
        <v>154</v>
      </c>
      <c r="B719" s="148" t="s">
        <v>859</v>
      </c>
      <c r="C719" s="152">
        <v>354</v>
      </c>
      <c r="D719" s="153">
        <v>10265570</v>
      </c>
      <c r="E719" s="153">
        <v>615934.19999999995</v>
      </c>
      <c r="F719" s="154">
        <v>2.5755489163055341E-4</v>
      </c>
    </row>
    <row r="720" spans="1:6">
      <c r="A720" s="148" t="s">
        <v>154</v>
      </c>
      <c r="B720" s="148" t="s">
        <v>836</v>
      </c>
      <c r="C720" s="152">
        <v>187</v>
      </c>
      <c r="D720" s="153">
        <v>13507473</v>
      </c>
      <c r="E720" s="153">
        <v>810448.38</v>
      </c>
      <c r="F720" s="154">
        <v>3.3889162946798145E-4</v>
      </c>
    </row>
    <row r="721" spans="1:6">
      <c r="A721" s="148" t="s">
        <v>154</v>
      </c>
      <c r="B721" s="148" t="s">
        <v>251</v>
      </c>
      <c r="C721" s="152">
        <v>167</v>
      </c>
      <c r="D721" s="153">
        <v>30683578</v>
      </c>
      <c r="E721" s="153">
        <v>1841014.68</v>
      </c>
      <c r="F721" s="154">
        <v>7.6982628403757735E-4</v>
      </c>
    </row>
    <row r="722" spans="1:6">
      <c r="A722" s="148" t="s">
        <v>154</v>
      </c>
      <c r="B722" s="148" t="s">
        <v>929</v>
      </c>
      <c r="C722" s="152">
        <v>2558</v>
      </c>
      <c r="D722" s="153">
        <v>154736332</v>
      </c>
      <c r="E722" s="153">
        <v>9260638.1600000001</v>
      </c>
      <c r="F722" s="154">
        <v>3.8723660055385262E-3</v>
      </c>
    </row>
    <row r="723" spans="1:6">
      <c r="A723" s="148" t="s">
        <v>156</v>
      </c>
      <c r="B723" s="148" t="s">
        <v>240</v>
      </c>
      <c r="C723" s="152">
        <v>44</v>
      </c>
      <c r="D723" s="153">
        <v>1537521</v>
      </c>
      <c r="E723" s="153">
        <v>92251.26</v>
      </c>
      <c r="F723" s="154">
        <v>3.8575164801827867E-5</v>
      </c>
    </row>
    <row r="724" spans="1:6">
      <c r="A724" s="148" t="s">
        <v>156</v>
      </c>
      <c r="B724" s="148" t="s">
        <v>241</v>
      </c>
      <c r="C724" s="152">
        <v>65</v>
      </c>
      <c r="D724" s="153">
        <v>20076877</v>
      </c>
      <c r="E724" s="153">
        <v>1204612.6200000001</v>
      </c>
      <c r="F724" s="154">
        <v>5.0371269009075496E-4</v>
      </c>
    </row>
    <row r="725" spans="1:6">
      <c r="A725" s="148" t="s">
        <v>156</v>
      </c>
      <c r="B725" s="148" t="s">
        <v>835</v>
      </c>
      <c r="C725" s="152">
        <v>386</v>
      </c>
      <c r="D725" s="153">
        <v>38478962</v>
      </c>
      <c r="E725" s="153">
        <v>2307860.38</v>
      </c>
      <c r="F725" s="154">
        <v>9.6503933385960348E-4</v>
      </c>
    </row>
    <row r="726" spans="1:6">
      <c r="A726" s="148" t="s">
        <v>156</v>
      </c>
      <c r="B726" s="148" t="s">
        <v>242</v>
      </c>
      <c r="C726" s="152">
        <v>116</v>
      </c>
      <c r="D726" s="153">
        <v>35675690</v>
      </c>
      <c r="E726" s="153">
        <v>2140541.4</v>
      </c>
      <c r="F726" s="154">
        <v>8.9507435746823778E-4</v>
      </c>
    </row>
    <row r="727" spans="1:6">
      <c r="A727" s="148" t="s">
        <v>156</v>
      </c>
      <c r="B727" s="148" t="s">
        <v>243</v>
      </c>
      <c r="C727" s="152">
        <v>57</v>
      </c>
      <c r="D727" s="153">
        <v>53758753</v>
      </c>
      <c r="E727" s="153">
        <v>3225525.18</v>
      </c>
      <c r="F727" s="154">
        <v>1.3487638585201493E-3</v>
      </c>
    </row>
    <row r="728" spans="1:6">
      <c r="A728" s="148" t="s">
        <v>156</v>
      </c>
      <c r="B728" s="148" t="s">
        <v>244</v>
      </c>
      <c r="C728" s="152">
        <v>40</v>
      </c>
      <c r="D728" s="153">
        <v>5110526</v>
      </c>
      <c r="E728" s="153">
        <v>306631.56</v>
      </c>
      <c r="F728" s="154">
        <v>1.2821898541485037E-4</v>
      </c>
    </row>
    <row r="729" spans="1:6">
      <c r="A729" s="148" t="s">
        <v>156</v>
      </c>
      <c r="B729" s="148" t="s">
        <v>245</v>
      </c>
      <c r="C729" s="152">
        <v>601</v>
      </c>
      <c r="D729" s="153">
        <v>38507018</v>
      </c>
      <c r="E729" s="153">
        <v>2310421.08</v>
      </c>
      <c r="F729" s="154">
        <v>9.6611009890398391E-4</v>
      </c>
    </row>
    <row r="730" spans="1:6">
      <c r="A730" s="148" t="s">
        <v>156</v>
      </c>
      <c r="B730" s="148" t="s">
        <v>246</v>
      </c>
      <c r="C730" s="152">
        <v>108</v>
      </c>
      <c r="D730" s="153">
        <v>22902794</v>
      </c>
      <c r="E730" s="153">
        <v>1374167.64</v>
      </c>
      <c r="F730" s="154">
        <v>5.746126738901872E-4</v>
      </c>
    </row>
    <row r="731" spans="1:6">
      <c r="A731" s="148" t="s">
        <v>156</v>
      </c>
      <c r="B731" s="148" t="s">
        <v>250</v>
      </c>
      <c r="C731" s="152">
        <v>1482</v>
      </c>
      <c r="D731" s="153">
        <v>32721036</v>
      </c>
      <c r="E731" s="153">
        <v>1911165.99</v>
      </c>
      <c r="F731" s="154">
        <v>7.9916028277444138E-4</v>
      </c>
    </row>
    <row r="732" spans="1:6">
      <c r="A732" s="148" t="s">
        <v>156</v>
      </c>
      <c r="B732" s="148" t="s">
        <v>859</v>
      </c>
      <c r="C732" s="152">
        <v>632</v>
      </c>
      <c r="D732" s="153">
        <v>22591958</v>
      </c>
      <c r="E732" s="153">
        <v>1355517.48</v>
      </c>
      <c r="F732" s="154">
        <v>5.6681404874858526E-4</v>
      </c>
    </row>
    <row r="733" spans="1:6">
      <c r="A733" s="148" t="s">
        <v>156</v>
      </c>
      <c r="B733" s="148" t="s">
        <v>836</v>
      </c>
      <c r="C733" s="152">
        <v>155</v>
      </c>
      <c r="D733" s="153">
        <v>19220456</v>
      </c>
      <c r="E733" s="153">
        <v>1153227.3600000001</v>
      </c>
      <c r="F733" s="154">
        <v>4.8222577627640944E-4</v>
      </c>
    </row>
    <row r="734" spans="1:6">
      <c r="A734" s="148" t="s">
        <v>156</v>
      </c>
      <c r="B734" s="148" t="s">
        <v>251</v>
      </c>
      <c r="C734" s="152">
        <v>148</v>
      </c>
      <c r="D734" s="153">
        <v>28332073</v>
      </c>
      <c r="E734" s="153">
        <v>1699924.38</v>
      </c>
      <c r="F734" s="154">
        <v>7.1082891560662756E-4</v>
      </c>
    </row>
    <row r="735" spans="1:6">
      <c r="A735" s="148" t="s">
        <v>156</v>
      </c>
      <c r="B735" s="148" t="s">
        <v>929</v>
      </c>
      <c r="C735" s="152">
        <v>3834</v>
      </c>
      <c r="D735" s="153">
        <v>318913664</v>
      </c>
      <c r="E735" s="153">
        <v>19081846.329999998</v>
      </c>
      <c r="F735" s="154">
        <v>7.9791361863556579E-3</v>
      </c>
    </row>
    <row r="736" spans="1:6">
      <c r="A736" s="148" t="s">
        <v>158</v>
      </c>
      <c r="B736" s="148" t="s">
        <v>240</v>
      </c>
      <c r="C736" s="152">
        <v>463</v>
      </c>
      <c r="D736" s="153">
        <v>60832694</v>
      </c>
      <c r="E736" s="153">
        <v>3649961.64</v>
      </c>
      <c r="F736" s="154">
        <v>1.5262433465228543E-3</v>
      </c>
    </row>
    <row r="737" spans="1:6">
      <c r="A737" s="148" t="s">
        <v>158</v>
      </c>
      <c r="B737" s="148" t="s">
        <v>241</v>
      </c>
      <c r="C737" s="152">
        <v>311</v>
      </c>
      <c r="D737" s="153">
        <v>268098059</v>
      </c>
      <c r="E737" s="153">
        <v>16085883.539999999</v>
      </c>
      <c r="F737" s="154">
        <v>6.7263645888252397E-3</v>
      </c>
    </row>
    <row r="738" spans="1:6">
      <c r="A738" s="148" t="s">
        <v>158</v>
      </c>
      <c r="B738" s="148" t="s">
        <v>835</v>
      </c>
      <c r="C738" s="152">
        <v>2233</v>
      </c>
      <c r="D738" s="153">
        <v>355530740</v>
      </c>
      <c r="E738" s="153">
        <v>21331638.039999999</v>
      </c>
      <c r="F738" s="154">
        <v>8.9198939167436896E-3</v>
      </c>
    </row>
    <row r="739" spans="1:6">
      <c r="A739" s="148" t="s">
        <v>158</v>
      </c>
      <c r="B739" s="148" t="s">
        <v>242</v>
      </c>
      <c r="C739" s="152">
        <v>668</v>
      </c>
      <c r="D739" s="153">
        <v>259205145</v>
      </c>
      <c r="E739" s="153">
        <v>15552308.699999999</v>
      </c>
      <c r="F739" s="154">
        <v>6.5032485317967617E-3</v>
      </c>
    </row>
    <row r="740" spans="1:6">
      <c r="A740" s="148" t="s">
        <v>158</v>
      </c>
      <c r="B740" s="148" t="s">
        <v>243</v>
      </c>
      <c r="C740" s="152">
        <v>171</v>
      </c>
      <c r="D740" s="153">
        <v>353807892</v>
      </c>
      <c r="E740" s="153">
        <v>21228473.52</v>
      </c>
      <c r="F740" s="154">
        <v>8.8767553367318664E-3</v>
      </c>
    </row>
    <row r="741" spans="1:6">
      <c r="A741" s="148" t="s">
        <v>158</v>
      </c>
      <c r="B741" s="148" t="s">
        <v>244</v>
      </c>
      <c r="C741" s="152">
        <v>291</v>
      </c>
      <c r="D741" s="153">
        <v>96733007</v>
      </c>
      <c r="E741" s="153">
        <v>5803980.4199999999</v>
      </c>
      <c r="F741" s="154">
        <v>2.4269533143296052E-3</v>
      </c>
    </row>
    <row r="742" spans="1:6">
      <c r="A742" s="148" t="s">
        <v>158</v>
      </c>
      <c r="B742" s="148" t="s">
        <v>245</v>
      </c>
      <c r="C742" s="152">
        <v>2891</v>
      </c>
      <c r="D742" s="153">
        <v>331467479</v>
      </c>
      <c r="E742" s="153">
        <v>19887461.93</v>
      </c>
      <c r="F742" s="154">
        <v>8.3160069731278222E-3</v>
      </c>
    </row>
    <row r="743" spans="1:6">
      <c r="A743" s="148" t="s">
        <v>158</v>
      </c>
      <c r="B743" s="148" t="s">
        <v>246</v>
      </c>
      <c r="C743" s="152">
        <v>482</v>
      </c>
      <c r="D743" s="153">
        <v>164146862</v>
      </c>
      <c r="E743" s="153">
        <v>9848811.7200000007</v>
      </c>
      <c r="F743" s="154">
        <v>4.1183126951455599E-3</v>
      </c>
    </row>
    <row r="744" spans="1:6">
      <c r="A744" s="148" t="s">
        <v>158</v>
      </c>
      <c r="B744" s="148" t="s">
        <v>250</v>
      </c>
      <c r="C744" s="152">
        <v>8464</v>
      </c>
      <c r="D744" s="153">
        <v>508218647</v>
      </c>
      <c r="E744" s="153">
        <v>29978431.34</v>
      </c>
      <c r="F744" s="154">
        <v>1.2535578694976974E-2</v>
      </c>
    </row>
    <row r="745" spans="1:6">
      <c r="A745" s="148" t="s">
        <v>158</v>
      </c>
      <c r="B745" s="148" t="s">
        <v>859</v>
      </c>
      <c r="C745" s="152">
        <v>3622</v>
      </c>
      <c r="D745" s="153">
        <v>293411522</v>
      </c>
      <c r="E745" s="153">
        <v>17604691.32</v>
      </c>
      <c r="F745" s="154">
        <v>7.3614590083030691E-3</v>
      </c>
    </row>
    <row r="746" spans="1:6">
      <c r="A746" s="148" t="s">
        <v>158</v>
      </c>
      <c r="B746" s="148" t="s">
        <v>836</v>
      </c>
      <c r="C746" s="152">
        <v>709</v>
      </c>
      <c r="D746" s="153">
        <v>877046528</v>
      </c>
      <c r="E746" s="153">
        <v>52622791.68</v>
      </c>
      <c r="F746" s="154">
        <v>2.2004391716582045E-2</v>
      </c>
    </row>
    <row r="747" spans="1:6">
      <c r="A747" s="148" t="s">
        <v>158</v>
      </c>
      <c r="B747" s="148" t="s">
        <v>251</v>
      </c>
      <c r="C747" s="152">
        <v>944</v>
      </c>
      <c r="D747" s="153">
        <v>466164965</v>
      </c>
      <c r="E747" s="153">
        <v>27431281.670000002</v>
      </c>
      <c r="F747" s="154">
        <v>1.1470479765215241E-2</v>
      </c>
    </row>
    <row r="748" spans="1:6">
      <c r="A748" s="148" t="s">
        <v>158</v>
      </c>
      <c r="B748" s="148" t="s">
        <v>929</v>
      </c>
      <c r="C748" s="152">
        <v>21249</v>
      </c>
      <c r="D748" s="153">
        <v>4034663540</v>
      </c>
      <c r="E748" s="153">
        <v>241025715.52000001</v>
      </c>
      <c r="F748" s="154">
        <v>0.10078568788830072</v>
      </c>
    </row>
    <row r="749" spans="1:6">
      <c r="A749" s="148" t="s">
        <v>160</v>
      </c>
      <c r="B749" s="148" t="s">
        <v>240</v>
      </c>
      <c r="C749" s="152" t="s">
        <v>234</v>
      </c>
      <c r="D749" s="153" t="s">
        <v>234</v>
      </c>
      <c r="E749" s="153" t="s">
        <v>234</v>
      </c>
      <c r="F749" s="154" t="s">
        <v>234</v>
      </c>
    </row>
    <row r="750" spans="1:6">
      <c r="A750" s="148" t="s">
        <v>160</v>
      </c>
      <c r="B750" s="148" t="s">
        <v>241</v>
      </c>
      <c r="C750" s="152">
        <v>15</v>
      </c>
      <c r="D750" s="153">
        <v>174044</v>
      </c>
      <c r="E750" s="153">
        <v>10442.64</v>
      </c>
      <c r="F750" s="154">
        <v>4.3666239243362067E-6</v>
      </c>
    </row>
    <row r="751" spans="1:6">
      <c r="A751" s="148" t="s">
        <v>160</v>
      </c>
      <c r="B751" s="148" t="s">
        <v>835</v>
      </c>
      <c r="C751" s="152">
        <v>107</v>
      </c>
      <c r="D751" s="153">
        <v>3990418</v>
      </c>
      <c r="E751" s="153">
        <v>239425.08</v>
      </c>
      <c r="F751" s="154">
        <v>1.0011637693285513E-4</v>
      </c>
    </row>
    <row r="752" spans="1:6">
      <c r="A752" s="148" t="s">
        <v>160</v>
      </c>
      <c r="B752" s="148" t="s">
        <v>242</v>
      </c>
      <c r="C752" s="152">
        <v>50</v>
      </c>
      <c r="D752" s="153">
        <v>8602116</v>
      </c>
      <c r="E752" s="153">
        <v>516126.96</v>
      </c>
      <c r="F752" s="154">
        <v>2.1582016918431706E-4</v>
      </c>
    </row>
    <row r="753" spans="1:6">
      <c r="A753" s="148" t="s">
        <v>160</v>
      </c>
      <c r="B753" s="148" t="s">
        <v>243</v>
      </c>
      <c r="C753" s="152" t="s">
        <v>234</v>
      </c>
      <c r="D753" s="153" t="s">
        <v>234</v>
      </c>
      <c r="E753" s="153" t="s">
        <v>234</v>
      </c>
      <c r="F753" s="154" t="s">
        <v>234</v>
      </c>
    </row>
    <row r="754" spans="1:6">
      <c r="A754" s="148" t="s">
        <v>160</v>
      </c>
      <c r="B754" s="148" t="s">
        <v>244</v>
      </c>
      <c r="C754" s="152">
        <v>16</v>
      </c>
      <c r="D754" s="153">
        <v>165932</v>
      </c>
      <c r="E754" s="153">
        <v>9955.92</v>
      </c>
      <c r="F754" s="154">
        <v>4.1631003712449473E-6</v>
      </c>
    </row>
    <row r="755" spans="1:6">
      <c r="A755" s="148" t="s">
        <v>160</v>
      </c>
      <c r="B755" s="148" t="s">
        <v>245</v>
      </c>
      <c r="C755" s="152">
        <v>173</v>
      </c>
      <c r="D755" s="153">
        <v>3126770</v>
      </c>
      <c r="E755" s="153">
        <v>187606.2</v>
      </c>
      <c r="F755" s="154">
        <v>7.8448143503348139E-5</v>
      </c>
    </row>
    <row r="756" spans="1:6">
      <c r="A756" s="148" t="s">
        <v>160</v>
      </c>
      <c r="B756" s="148" t="s">
        <v>246</v>
      </c>
      <c r="C756" s="152">
        <v>35</v>
      </c>
      <c r="D756" s="153">
        <v>2375400</v>
      </c>
      <c r="E756" s="153">
        <v>142524</v>
      </c>
      <c r="F756" s="154">
        <v>5.959687475505175E-5</v>
      </c>
    </row>
    <row r="757" spans="1:6">
      <c r="A757" s="148" t="s">
        <v>160</v>
      </c>
      <c r="B757" s="148" t="s">
        <v>250</v>
      </c>
      <c r="C757" s="152">
        <v>352</v>
      </c>
      <c r="D757" s="153">
        <v>4332988</v>
      </c>
      <c r="E757" s="153">
        <v>258656.09</v>
      </c>
      <c r="F757" s="154">
        <v>1.0815788639359962E-4</v>
      </c>
    </row>
    <row r="758" spans="1:6">
      <c r="A758" s="148" t="s">
        <v>160</v>
      </c>
      <c r="B758" s="148" t="s">
        <v>859</v>
      </c>
      <c r="C758" s="152">
        <v>164</v>
      </c>
      <c r="D758" s="153">
        <v>2175853</v>
      </c>
      <c r="E758" s="153">
        <v>130551.18</v>
      </c>
      <c r="F758" s="154">
        <v>5.4590401080409028E-5</v>
      </c>
    </row>
    <row r="759" spans="1:6">
      <c r="A759" s="148" t="s">
        <v>160</v>
      </c>
      <c r="B759" s="148" t="s">
        <v>836</v>
      </c>
      <c r="C759" s="152">
        <v>79</v>
      </c>
      <c r="D759" s="153">
        <v>2888679</v>
      </c>
      <c r="E759" s="153">
        <v>173320.74</v>
      </c>
      <c r="F759" s="154">
        <v>7.2474631881177113E-5</v>
      </c>
    </row>
    <row r="760" spans="1:6">
      <c r="A760" s="148" t="s">
        <v>160</v>
      </c>
      <c r="B760" s="148" t="s">
        <v>251</v>
      </c>
      <c r="C760" s="152">
        <v>52</v>
      </c>
      <c r="D760" s="153">
        <v>3741445</v>
      </c>
      <c r="E760" s="153">
        <v>224314.2</v>
      </c>
      <c r="F760" s="154">
        <v>9.3797713249555375E-5</v>
      </c>
    </row>
    <row r="761" spans="1:6">
      <c r="A761" s="148" t="s">
        <v>160</v>
      </c>
      <c r="B761" s="148" t="s">
        <v>929</v>
      </c>
      <c r="C761" s="152">
        <v>1052</v>
      </c>
      <c r="D761" s="153">
        <v>34765508</v>
      </c>
      <c r="E761" s="153">
        <v>2084434.79</v>
      </c>
      <c r="F761" s="154">
        <v>8.7161319577546651E-4</v>
      </c>
    </row>
    <row r="762" spans="1:6">
      <c r="A762" s="148" t="s">
        <v>161</v>
      </c>
      <c r="B762" s="148" t="s">
        <v>240</v>
      </c>
      <c r="C762" s="152" t="s">
        <v>234</v>
      </c>
      <c r="D762" s="153" t="s">
        <v>234</v>
      </c>
      <c r="E762" s="153" t="s">
        <v>234</v>
      </c>
      <c r="F762" s="154" t="s">
        <v>234</v>
      </c>
    </row>
    <row r="763" spans="1:6">
      <c r="A763" s="148" t="s">
        <v>161</v>
      </c>
      <c r="B763" s="148" t="s">
        <v>241</v>
      </c>
      <c r="C763" s="152">
        <v>18</v>
      </c>
      <c r="D763" s="153">
        <v>8309529</v>
      </c>
      <c r="E763" s="153">
        <v>498571.74</v>
      </c>
      <c r="F763" s="154">
        <v>2.0847939676958425E-4</v>
      </c>
    </row>
    <row r="764" spans="1:6">
      <c r="A764" s="148" t="s">
        <v>161</v>
      </c>
      <c r="B764" s="148" t="s">
        <v>835</v>
      </c>
      <c r="C764" s="152">
        <v>59</v>
      </c>
      <c r="D764" s="153">
        <v>3624851</v>
      </c>
      <c r="E764" s="153">
        <v>217491.06</v>
      </c>
      <c r="F764" s="154">
        <v>9.0944595037772204E-5</v>
      </c>
    </row>
    <row r="765" spans="1:6">
      <c r="A765" s="148" t="s">
        <v>161</v>
      </c>
      <c r="B765" s="148" t="s">
        <v>242</v>
      </c>
      <c r="C765" s="152">
        <v>53</v>
      </c>
      <c r="D765" s="153">
        <v>12552837</v>
      </c>
      <c r="E765" s="153">
        <v>753170.22</v>
      </c>
      <c r="F765" s="154">
        <v>3.1494058032734677E-4</v>
      </c>
    </row>
    <row r="766" spans="1:6">
      <c r="A766" s="148" t="s">
        <v>161</v>
      </c>
      <c r="B766" s="148" t="s">
        <v>243</v>
      </c>
      <c r="C766" s="152">
        <v>17</v>
      </c>
      <c r="D766" s="153">
        <v>3695059</v>
      </c>
      <c r="E766" s="153">
        <v>221703.54</v>
      </c>
      <c r="F766" s="154">
        <v>9.2706057268471313E-5</v>
      </c>
    </row>
    <row r="767" spans="1:6">
      <c r="A767" s="148" t="s">
        <v>161</v>
      </c>
      <c r="B767" s="148" t="s">
        <v>244</v>
      </c>
      <c r="C767" s="152" t="s">
        <v>234</v>
      </c>
      <c r="D767" s="153" t="s">
        <v>234</v>
      </c>
      <c r="E767" s="153" t="s">
        <v>234</v>
      </c>
      <c r="F767" s="154" t="s">
        <v>234</v>
      </c>
    </row>
    <row r="768" spans="1:6">
      <c r="A768" s="148" t="s">
        <v>161</v>
      </c>
      <c r="B768" s="148" t="s">
        <v>245</v>
      </c>
      <c r="C768" s="152">
        <v>147</v>
      </c>
      <c r="D768" s="153">
        <v>5539956</v>
      </c>
      <c r="E768" s="153">
        <v>332397.36</v>
      </c>
      <c r="F768" s="154">
        <v>1.3899303859581436E-4</v>
      </c>
    </row>
    <row r="769" spans="1:6">
      <c r="A769" s="148" t="s">
        <v>161</v>
      </c>
      <c r="B769" s="148" t="s">
        <v>246</v>
      </c>
      <c r="C769" s="152">
        <v>30</v>
      </c>
      <c r="D769" s="153">
        <v>4940895</v>
      </c>
      <c r="E769" s="153">
        <v>296453.7</v>
      </c>
      <c r="F769" s="154">
        <v>1.2396308010981789E-4</v>
      </c>
    </row>
    <row r="770" spans="1:6">
      <c r="A770" s="148" t="s">
        <v>161</v>
      </c>
      <c r="B770" s="148" t="s">
        <v>250</v>
      </c>
      <c r="C770" s="152">
        <v>388</v>
      </c>
      <c r="D770" s="153">
        <v>10010735</v>
      </c>
      <c r="E770" s="153">
        <v>592466.19999999995</v>
      </c>
      <c r="F770" s="154">
        <v>2.4774167100278854E-4</v>
      </c>
    </row>
    <row r="771" spans="1:6">
      <c r="A771" s="148" t="s">
        <v>161</v>
      </c>
      <c r="B771" s="148" t="s">
        <v>859</v>
      </c>
      <c r="C771" s="152">
        <v>186</v>
      </c>
      <c r="D771" s="153">
        <v>2768714</v>
      </c>
      <c r="E771" s="153">
        <v>166122.84</v>
      </c>
      <c r="F771" s="154">
        <v>6.9464806554920573E-5</v>
      </c>
    </row>
    <row r="772" spans="1:6">
      <c r="A772" s="148" t="s">
        <v>161</v>
      </c>
      <c r="B772" s="148" t="s">
        <v>836</v>
      </c>
      <c r="C772" s="152">
        <v>48</v>
      </c>
      <c r="D772" s="153">
        <v>2719509</v>
      </c>
      <c r="E772" s="153">
        <v>163170.54</v>
      </c>
      <c r="F772" s="154">
        <v>6.8230292695224397E-5</v>
      </c>
    </row>
    <row r="773" spans="1:6">
      <c r="A773" s="148" t="s">
        <v>161</v>
      </c>
      <c r="B773" s="148" t="s">
        <v>251</v>
      </c>
      <c r="C773" s="152">
        <v>21</v>
      </c>
      <c r="D773" s="153">
        <v>142521</v>
      </c>
      <c r="E773" s="153">
        <v>8551.26</v>
      </c>
      <c r="F773" s="154">
        <v>3.5757372177169026E-6</v>
      </c>
    </row>
    <row r="774" spans="1:6">
      <c r="A774" s="148" t="s">
        <v>161</v>
      </c>
      <c r="B774" s="148" t="s">
        <v>929</v>
      </c>
      <c r="C774" s="152">
        <v>986</v>
      </c>
      <c r="D774" s="153">
        <v>54473638</v>
      </c>
      <c r="E774" s="153">
        <v>3260240.38</v>
      </c>
      <c r="F774" s="154">
        <v>1.3632801324564446E-3</v>
      </c>
    </row>
    <row r="775" spans="1:6">
      <c r="A775" s="148" t="s">
        <v>163</v>
      </c>
      <c r="B775" s="148" t="s">
        <v>240</v>
      </c>
      <c r="C775" s="152">
        <v>29</v>
      </c>
      <c r="D775" s="153">
        <v>165798</v>
      </c>
      <c r="E775" s="153">
        <v>9947.8799999999992</v>
      </c>
      <c r="F775" s="154">
        <v>4.1597384190612395E-6</v>
      </c>
    </row>
    <row r="776" spans="1:6">
      <c r="A776" s="148" t="s">
        <v>163</v>
      </c>
      <c r="B776" s="148" t="s">
        <v>241</v>
      </c>
      <c r="C776" s="152">
        <v>34</v>
      </c>
      <c r="D776" s="153">
        <v>4532170</v>
      </c>
      <c r="E776" s="153">
        <v>271930.2</v>
      </c>
      <c r="F776" s="154">
        <v>1.1370849871962739E-4</v>
      </c>
    </row>
    <row r="777" spans="1:6">
      <c r="A777" s="148" t="s">
        <v>163</v>
      </c>
      <c r="B777" s="148" t="s">
        <v>835</v>
      </c>
      <c r="C777" s="152">
        <v>88</v>
      </c>
      <c r="D777" s="153">
        <v>4223395</v>
      </c>
      <c r="E777" s="153">
        <v>253403.7</v>
      </c>
      <c r="F777" s="154">
        <v>1.0596158240974649E-4</v>
      </c>
    </row>
    <row r="778" spans="1:6">
      <c r="A778" s="148" t="s">
        <v>163</v>
      </c>
      <c r="B778" s="148" t="s">
        <v>242</v>
      </c>
      <c r="C778" s="152">
        <v>67</v>
      </c>
      <c r="D778" s="153">
        <v>11514406</v>
      </c>
      <c r="E778" s="153">
        <v>690864.36</v>
      </c>
      <c r="F778" s="154">
        <v>2.8888718205810236E-4</v>
      </c>
    </row>
    <row r="779" spans="1:6">
      <c r="A779" s="148" t="s">
        <v>163</v>
      </c>
      <c r="B779" s="148" t="s">
        <v>243</v>
      </c>
      <c r="C779" s="152">
        <v>15</v>
      </c>
      <c r="D779" s="153">
        <v>4353999</v>
      </c>
      <c r="E779" s="153">
        <v>261239.94</v>
      </c>
      <c r="F779" s="154">
        <v>1.0923833168587209E-4</v>
      </c>
    </row>
    <row r="780" spans="1:6">
      <c r="A780" s="148" t="s">
        <v>163</v>
      </c>
      <c r="B780" s="148" t="s">
        <v>244</v>
      </c>
      <c r="C780" s="152">
        <v>18</v>
      </c>
      <c r="D780" s="153">
        <v>370043</v>
      </c>
      <c r="E780" s="153">
        <v>22202.58</v>
      </c>
      <c r="F780" s="154">
        <v>9.2840811336968996E-6</v>
      </c>
    </row>
    <row r="781" spans="1:6">
      <c r="A781" s="148" t="s">
        <v>163</v>
      </c>
      <c r="B781" s="148" t="s">
        <v>245</v>
      </c>
      <c r="C781" s="152">
        <v>357</v>
      </c>
      <c r="D781" s="153">
        <v>35873159</v>
      </c>
      <c r="E781" s="153">
        <v>2152389.54</v>
      </c>
      <c r="F781" s="154">
        <v>9.0002869579483774E-4</v>
      </c>
    </row>
    <row r="782" spans="1:6">
      <c r="A782" s="148" t="s">
        <v>163</v>
      </c>
      <c r="B782" s="148" t="s">
        <v>246</v>
      </c>
      <c r="C782" s="152">
        <v>23</v>
      </c>
      <c r="D782" s="153">
        <v>1741950</v>
      </c>
      <c r="E782" s="153">
        <v>104517</v>
      </c>
      <c r="F782" s="154">
        <v>4.3704123928417272E-5</v>
      </c>
    </row>
    <row r="783" spans="1:6">
      <c r="A783" s="148" t="s">
        <v>163</v>
      </c>
      <c r="B783" s="148" t="s">
        <v>250</v>
      </c>
      <c r="C783" s="152">
        <v>601</v>
      </c>
      <c r="D783" s="153">
        <v>22270496</v>
      </c>
      <c r="E783" s="153">
        <v>1320043.57</v>
      </c>
      <c r="F783" s="154">
        <v>5.5198051775491423E-4</v>
      </c>
    </row>
    <row r="784" spans="1:6">
      <c r="A784" s="148" t="s">
        <v>163</v>
      </c>
      <c r="B784" s="148" t="s">
        <v>859</v>
      </c>
      <c r="C784" s="152">
        <v>273</v>
      </c>
      <c r="D784" s="153">
        <v>4637790</v>
      </c>
      <c r="E784" s="153">
        <v>278267.40000000002</v>
      </c>
      <c r="F784" s="154">
        <v>1.163584195378595E-4</v>
      </c>
    </row>
    <row r="785" spans="1:6">
      <c r="A785" s="148" t="s">
        <v>163</v>
      </c>
      <c r="B785" s="148" t="s">
        <v>836</v>
      </c>
      <c r="C785" s="152">
        <v>135</v>
      </c>
      <c r="D785" s="153">
        <v>13905233</v>
      </c>
      <c r="E785" s="153">
        <v>834313.98</v>
      </c>
      <c r="F785" s="154">
        <v>3.488711078306022E-4</v>
      </c>
    </row>
    <row r="786" spans="1:6">
      <c r="A786" s="148" t="s">
        <v>163</v>
      </c>
      <c r="B786" s="148" t="s">
        <v>251</v>
      </c>
      <c r="C786" s="152">
        <v>95</v>
      </c>
      <c r="D786" s="153">
        <v>9033547</v>
      </c>
      <c r="E786" s="153">
        <v>542012.81999999995</v>
      </c>
      <c r="F786" s="154">
        <v>2.2664442584527803E-4</v>
      </c>
    </row>
    <row r="787" spans="1:6">
      <c r="A787" s="148" t="s">
        <v>163</v>
      </c>
      <c r="B787" s="148" t="s">
        <v>929</v>
      </c>
      <c r="C787" s="152">
        <v>1735</v>
      </c>
      <c r="D787" s="153">
        <v>112621986</v>
      </c>
      <c r="E787" s="153">
        <v>6741132.9699999997</v>
      </c>
      <c r="F787" s="154">
        <v>2.8188267051180152E-3</v>
      </c>
    </row>
    <row r="788" spans="1:6">
      <c r="A788" s="148" t="s">
        <v>165</v>
      </c>
      <c r="B788" s="148" t="s">
        <v>240</v>
      </c>
      <c r="C788" s="152">
        <v>27</v>
      </c>
      <c r="D788" s="153">
        <v>510431</v>
      </c>
      <c r="E788" s="153">
        <v>30625.86</v>
      </c>
      <c r="F788" s="154">
        <v>1.2806303097623903E-5</v>
      </c>
    </row>
    <row r="789" spans="1:6">
      <c r="A789" s="148" t="s">
        <v>165</v>
      </c>
      <c r="B789" s="148" t="s">
        <v>241</v>
      </c>
      <c r="C789" s="152">
        <v>26</v>
      </c>
      <c r="D789" s="153">
        <v>5000011</v>
      </c>
      <c r="E789" s="153">
        <v>300000.65999999997</v>
      </c>
      <c r="F789" s="154">
        <v>1.2544625298513136E-4</v>
      </c>
    </row>
    <row r="790" spans="1:6">
      <c r="A790" s="148" t="s">
        <v>165</v>
      </c>
      <c r="B790" s="148" t="s">
        <v>835</v>
      </c>
      <c r="C790" s="152">
        <v>119</v>
      </c>
      <c r="D790" s="153">
        <v>8770199</v>
      </c>
      <c r="E790" s="153">
        <v>526211.93999999994</v>
      </c>
      <c r="F790" s="154">
        <v>2.2003723641486909E-4</v>
      </c>
    </row>
    <row r="791" spans="1:6">
      <c r="A791" s="148" t="s">
        <v>165</v>
      </c>
      <c r="B791" s="148" t="s">
        <v>242</v>
      </c>
      <c r="C791" s="152">
        <v>70</v>
      </c>
      <c r="D791" s="153">
        <v>19897243</v>
      </c>
      <c r="E791" s="153">
        <v>1193834.58</v>
      </c>
      <c r="F791" s="154">
        <v>4.9920581756412823E-4</v>
      </c>
    </row>
    <row r="792" spans="1:6">
      <c r="A792" s="148" t="s">
        <v>165</v>
      </c>
      <c r="B792" s="148" t="s">
        <v>243</v>
      </c>
      <c r="C792" s="152">
        <v>21</v>
      </c>
      <c r="D792" s="153">
        <v>7407228</v>
      </c>
      <c r="E792" s="153">
        <v>444433.68</v>
      </c>
      <c r="F792" s="154">
        <v>1.8584139067025026E-4</v>
      </c>
    </row>
    <row r="793" spans="1:6">
      <c r="A793" s="148" t="s">
        <v>165</v>
      </c>
      <c r="B793" s="148" t="s">
        <v>244</v>
      </c>
      <c r="C793" s="152">
        <v>17</v>
      </c>
      <c r="D793" s="153">
        <v>654401</v>
      </c>
      <c r="E793" s="153">
        <v>39264.06</v>
      </c>
      <c r="F793" s="154">
        <v>1.641839455947656E-5</v>
      </c>
    </row>
    <row r="794" spans="1:6">
      <c r="A794" s="148" t="s">
        <v>165</v>
      </c>
      <c r="B794" s="148" t="s">
        <v>245</v>
      </c>
      <c r="C794" s="152">
        <v>414</v>
      </c>
      <c r="D794" s="153">
        <v>22182602</v>
      </c>
      <c r="E794" s="153">
        <v>1330956.1200000001</v>
      </c>
      <c r="F794" s="154">
        <v>5.5654363607609691E-4</v>
      </c>
    </row>
    <row r="795" spans="1:6">
      <c r="A795" s="148" t="s">
        <v>165</v>
      </c>
      <c r="B795" s="148" t="s">
        <v>246</v>
      </c>
      <c r="C795" s="152">
        <v>50</v>
      </c>
      <c r="D795" s="153">
        <v>3326209</v>
      </c>
      <c r="E795" s="153">
        <v>199572.54</v>
      </c>
      <c r="F795" s="154">
        <v>8.3451907544887573E-5</v>
      </c>
    </row>
    <row r="796" spans="1:6">
      <c r="A796" s="148" t="s">
        <v>165</v>
      </c>
      <c r="B796" s="148" t="s">
        <v>250</v>
      </c>
      <c r="C796" s="152">
        <v>592</v>
      </c>
      <c r="D796" s="153">
        <v>18386741</v>
      </c>
      <c r="E796" s="153">
        <v>1092865.18</v>
      </c>
      <c r="F796" s="154">
        <v>4.5698513412910867E-4</v>
      </c>
    </row>
    <row r="797" spans="1:6">
      <c r="A797" s="148" t="s">
        <v>165</v>
      </c>
      <c r="B797" s="148" t="s">
        <v>859</v>
      </c>
      <c r="C797" s="152">
        <v>413</v>
      </c>
      <c r="D797" s="153">
        <v>8410584</v>
      </c>
      <c r="E797" s="153">
        <v>504635.04</v>
      </c>
      <c r="F797" s="154">
        <v>2.110147854108117E-4</v>
      </c>
    </row>
    <row r="798" spans="1:6">
      <c r="A798" s="148" t="s">
        <v>165</v>
      </c>
      <c r="B798" s="148" t="s">
        <v>836</v>
      </c>
      <c r="C798" s="152">
        <v>73</v>
      </c>
      <c r="D798" s="153">
        <v>8441141</v>
      </c>
      <c r="E798" s="153">
        <v>506468.46</v>
      </c>
      <c r="F798" s="154">
        <v>2.1178143595467386E-4</v>
      </c>
    </row>
    <row r="799" spans="1:6">
      <c r="A799" s="148" t="s">
        <v>165</v>
      </c>
      <c r="B799" s="148" t="s">
        <v>251</v>
      </c>
      <c r="C799" s="152">
        <v>58</v>
      </c>
      <c r="D799" s="153">
        <v>8871802</v>
      </c>
      <c r="E799" s="153">
        <v>532308.12</v>
      </c>
      <c r="F799" s="154">
        <v>2.2258637393517624E-4</v>
      </c>
    </row>
    <row r="800" spans="1:6">
      <c r="A800" s="148" t="s">
        <v>165</v>
      </c>
      <c r="B800" s="148" t="s">
        <v>929</v>
      </c>
      <c r="C800" s="152">
        <v>1880</v>
      </c>
      <c r="D800" s="153">
        <v>111858592</v>
      </c>
      <c r="E800" s="153">
        <v>6701176.2400000002</v>
      </c>
      <c r="F800" s="154">
        <v>2.8021186683422346E-3</v>
      </c>
    </row>
    <row r="801" spans="1:6">
      <c r="A801" s="148" t="s">
        <v>167</v>
      </c>
      <c r="B801" s="148" t="s">
        <v>240</v>
      </c>
      <c r="C801" s="152">
        <v>36</v>
      </c>
      <c r="D801" s="153">
        <v>3171800</v>
      </c>
      <c r="E801" s="153">
        <v>190308</v>
      </c>
      <c r="F801" s="154">
        <v>7.9577909972245993E-5</v>
      </c>
    </row>
    <row r="802" spans="1:6">
      <c r="A802" s="148" t="s">
        <v>167</v>
      </c>
      <c r="B802" s="148" t="s">
        <v>241</v>
      </c>
      <c r="C802" s="152">
        <v>29</v>
      </c>
      <c r="D802" s="153">
        <v>9238393</v>
      </c>
      <c r="E802" s="153">
        <v>554303.57999999996</v>
      </c>
      <c r="F802" s="154">
        <v>2.3178384716634955E-4</v>
      </c>
    </row>
    <row r="803" spans="1:6">
      <c r="A803" s="148" t="s">
        <v>167</v>
      </c>
      <c r="B803" s="148" t="s">
        <v>835</v>
      </c>
      <c r="C803" s="152">
        <v>180</v>
      </c>
      <c r="D803" s="153">
        <v>20433637</v>
      </c>
      <c r="E803" s="153">
        <v>1226018.22</v>
      </c>
      <c r="F803" s="154">
        <v>5.1266351144194295E-4</v>
      </c>
    </row>
    <row r="804" spans="1:6">
      <c r="A804" s="148" t="s">
        <v>167</v>
      </c>
      <c r="B804" s="148" t="s">
        <v>242</v>
      </c>
      <c r="C804" s="152">
        <v>92</v>
      </c>
      <c r="D804" s="153">
        <v>21890308</v>
      </c>
      <c r="E804" s="153">
        <v>1313418.48</v>
      </c>
      <c r="F804" s="154">
        <v>5.4921021479561647E-4</v>
      </c>
    </row>
    <row r="805" spans="1:6">
      <c r="A805" s="148" t="s">
        <v>167</v>
      </c>
      <c r="B805" s="148" t="s">
        <v>243</v>
      </c>
      <c r="C805" s="152">
        <v>35</v>
      </c>
      <c r="D805" s="153">
        <v>38639406</v>
      </c>
      <c r="E805" s="153">
        <v>2318364.36</v>
      </c>
      <c r="F805" s="154">
        <v>9.6943160730470445E-4</v>
      </c>
    </row>
    <row r="806" spans="1:6">
      <c r="A806" s="148" t="s">
        <v>167</v>
      </c>
      <c r="B806" s="148" t="s">
        <v>244</v>
      </c>
      <c r="C806" s="152">
        <v>29</v>
      </c>
      <c r="D806" s="153">
        <v>4655756</v>
      </c>
      <c r="E806" s="153">
        <v>279345.36</v>
      </c>
      <c r="F806" s="154">
        <v>1.1680917202243019E-4</v>
      </c>
    </row>
    <row r="807" spans="1:6">
      <c r="A807" s="148" t="s">
        <v>167</v>
      </c>
      <c r="B807" s="148" t="s">
        <v>245</v>
      </c>
      <c r="C807" s="152">
        <v>389</v>
      </c>
      <c r="D807" s="153">
        <v>32096697</v>
      </c>
      <c r="E807" s="153">
        <v>1925801.82</v>
      </c>
      <c r="F807" s="154">
        <v>8.0528030275315535E-4</v>
      </c>
    </row>
    <row r="808" spans="1:6">
      <c r="A808" s="148" t="s">
        <v>167</v>
      </c>
      <c r="B808" s="148" t="s">
        <v>246</v>
      </c>
      <c r="C808" s="152">
        <v>107</v>
      </c>
      <c r="D808" s="153">
        <v>9834328</v>
      </c>
      <c r="E808" s="153">
        <v>590059.68000000005</v>
      </c>
      <c r="F808" s="154">
        <v>2.4673537682752322E-4</v>
      </c>
    </row>
    <row r="809" spans="1:6">
      <c r="A809" s="148" t="s">
        <v>167</v>
      </c>
      <c r="B809" s="148" t="s">
        <v>250</v>
      </c>
      <c r="C809" s="152">
        <v>976</v>
      </c>
      <c r="D809" s="153">
        <v>20919292</v>
      </c>
      <c r="E809" s="153">
        <v>1237031.07</v>
      </c>
      <c r="F809" s="154">
        <v>5.1726857053477067E-4</v>
      </c>
    </row>
    <row r="810" spans="1:6">
      <c r="A810" s="148" t="s">
        <v>167</v>
      </c>
      <c r="B810" s="148" t="s">
        <v>859</v>
      </c>
      <c r="C810" s="152">
        <v>498</v>
      </c>
      <c r="D810" s="153">
        <v>13271275</v>
      </c>
      <c r="E810" s="153">
        <v>796276.5</v>
      </c>
      <c r="F810" s="154">
        <v>3.3296561169270415E-4</v>
      </c>
    </row>
    <row r="811" spans="1:6">
      <c r="A811" s="148" t="s">
        <v>167</v>
      </c>
      <c r="B811" s="148" t="s">
        <v>836</v>
      </c>
      <c r="C811" s="152">
        <v>108</v>
      </c>
      <c r="D811" s="153">
        <v>18974416</v>
      </c>
      <c r="E811" s="153">
        <v>1138464.96</v>
      </c>
      <c r="F811" s="154">
        <v>4.7605283063999746E-4</v>
      </c>
    </row>
    <row r="812" spans="1:6">
      <c r="A812" s="148" t="s">
        <v>167</v>
      </c>
      <c r="B812" s="148" t="s">
        <v>251</v>
      </c>
      <c r="C812" s="152">
        <v>144</v>
      </c>
      <c r="D812" s="153">
        <v>15747312</v>
      </c>
      <c r="E812" s="153">
        <v>944838.72</v>
      </c>
      <c r="F812" s="154">
        <v>3.9508738780530579E-4</v>
      </c>
    </row>
    <row r="813" spans="1:6">
      <c r="A813" s="148" t="s">
        <v>167</v>
      </c>
      <c r="B813" s="148" t="s">
        <v>929</v>
      </c>
      <c r="C813" s="152">
        <v>2623</v>
      </c>
      <c r="D813" s="153">
        <v>208872620</v>
      </c>
      <c r="E813" s="153">
        <v>12514230.75</v>
      </c>
      <c r="F813" s="154">
        <v>5.2328663429567464E-3</v>
      </c>
    </row>
    <row r="814" spans="1:6">
      <c r="A814" s="148" t="s">
        <v>93</v>
      </c>
      <c r="B814" s="148" t="s">
        <v>240</v>
      </c>
      <c r="C814" s="152">
        <v>71</v>
      </c>
      <c r="D814" s="153">
        <v>3491680</v>
      </c>
      <c r="E814" s="153">
        <v>209500.79999999999</v>
      </c>
      <c r="F814" s="154">
        <v>8.7603441797052739E-5</v>
      </c>
    </row>
    <row r="815" spans="1:6">
      <c r="A815" s="148" t="s">
        <v>93</v>
      </c>
      <c r="B815" s="148" t="s">
        <v>241</v>
      </c>
      <c r="C815" s="152">
        <v>62</v>
      </c>
      <c r="D815" s="153">
        <v>11881548</v>
      </c>
      <c r="E815" s="153">
        <v>712892.88</v>
      </c>
      <c r="F815" s="154">
        <v>2.9809847943594158E-4</v>
      </c>
    </row>
    <row r="816" spans="1:6">
      <c r="A816" s="148" t="s">
        <v>93</v>
      </c>
      <c r="B816" s="148" t="s">
        <v>835</v>
      </c>
      <c r="C816" s="152">
        <v>286</v>
      </c>
      <c r="D816" s="153">
        <v>37897028</v>
      </c>
      <c r="E816" s="153">
        <v>2273821.6800000002</v>
      </c>
      <c r="F816" s="154">
        <v>9.5080594060145218E-4</v>
      </c>
    </row>
    <row r="817" spans="1:6">
      <c r="A817" s="148" t="s">
        <v>93</v>
      </c>
      <c r="B817" s="148" t="s">
        <v>242</v>
      </c>
      <c r="C817" s="152">
        <v>109</v>
      </c>
      <c r="D817" s="153">
        <v>33150452</v>
      </c>
      <c r="E817" s="153">
        <v>1989027.12</v>
      </c>
      <c r="F817" s="154">
        <v>8.3171816785272158E-4</v>
      </c>
    </row>
    <row r="818" spans="1:6">
      <c r="A818" s="148" t="s">
        <v>93</v>
      </c>
      <c r="B818" s="148" t="s">
        <v>243</v>
      </c>
      <c r="C818" s="152">
        <v>53</v>
      </c>
      <c r="D818" s="153">
        <v>60256956</v>
      </c>
      <c r="E818" s="153">
        <v>3615417.36</v>
      </c>
      <c r="F818" s="154">
        <v>1.5117985433411906E-3</v>
      </c>
    </row>
    <row r="819" spans="1:6">
      <c r="A819" s="148" t="s">
        <v>93</v>
      </c>
      <c r="B819" s="148" t="s">
        <v>244</v>
      </c>
      <c r="C819" s="152">
        <v>26</v>
      </c>
      <c r="D819" s="153">
        <v>4692385</v>
      </c>
      <c r="E819" s="153">
        <v>281543.09999999998</v>
      </c>
      <c r="F819" s="154">
        <v>1.1772816416076596E-4</v>
      </c>
    </row>
    <row r="820" spans="1:6">
      <c r="A820" s="148" t="s">
        <v>93</v>
      </c>
      <c r="B820" s="148" t="s">
        <v>245</v>
      </c>
      <c r="C820" s="152">
        <v>636</v>
      </c>
      <c r="D820" s="153">
        <v>73326840</v>
      </c>
      <c r="E820" s="153">
        <v>4389096.84</v>
      </c>
      <c r="F820" s="154">
        <v>1.835315137529633E-3</v>
      </c>
    </row>
    <row r="821" spans="1:6">
      <c r="A821" s="148" t="s">
        <v>93</v>
      </c>
      <c r="B821" s="148" t="s">
        <v>246</v>
      </c>
      <c r="C821" s="152">
        <v>104</v>
      </c>
      <c r="D821" s="153">
        <v>18144827</v>
      </c>
      <c r="E821" s="153">
        <v>1088689.6200000001</v>
      </c>
      <c r="F821" s="154">
        <v>4.5523911011664624E-4</v>
      </c>
    </row>
    <row r="822" spans="1:6">
      <c r="A822" s="148" t="s">
        <v>93</v>
      </c>
      <c r="B822" s="148" t="s">
        <v>250</v>
      </c>
      <c r="C822" s="152">
        <v>1467</v>
      </c>
      <c r="D822" s="153">
        <v>43374124</v>
      </c>
      <c r="E822" s="153">
        <v>2535115.5</v>
      </c>
      <c r="F822" s="154">
        <v>1.0600668023847942E-3</v>
      </c>
    </row>
    <row r="823" spans="1:6">
      <c r="A823" s="148" t="s">
        <v>93</v>
      </c>
      <c r="B823" s="148" t="s">
        <v>859</v>
      </c>
      <c r="C823" s="152">
        <v>611</v>
      </c>
      <c r="D823" s="153">
        <v>15444733</v>
      </c>
      <c r="E823" s="153">
        <v>926683.98</v>
      </c>
      <c r="F823" s="154">
        <v>3.8749592415012824E-4</v>
      </c>
    </row>
    <row r="824" spans="1:6">
      <c r="A824" s="148" t="s">
        <v>93</v>
      </c>
      <c r="B824" s="148" t="s">
        <v>836</v>
      </c>
      <c r="C824" s="152">
        <v>199</v>
      </c>
      <c r="D824" s="153">
        <v>24375313</v>
      </c>
      <c r="E824" s="153">
        <v>1462518.78</v>
      </c>
      <c r="F824" s="154">
        <v>6.1155699081257247E-4</v>
      </c>
    </row>
    <row r="825" spans="1:6">
      <c r="A825" s="148" t="s">
        <v>93</v>
      </c>
      <c r="B825" s="148" t="s">
        <v>251</v>
      </c>
      <c r="C825" s="152">
        <v>131</v>
      </c>
      <c r="D825" s="153">
        <v>21848511</v>
      </c>
      <c r="E825" s="153">
        <v>1309538.33</v>
      </c>
      <c r="F825" s="154">
        <v>5.4758771743670985E-4</v>
      </c>
    </row>
    <row r="826" spans="1:6">
      <c r="A826" s="148" t="s">
        <v>93</v>
      </c>
      <c r="B826" s="148" t="s">
        <v>929</v>
      </c>
      <c r="C826" s="152">
        <v>3755</v>
      </c>
      <c r="D826" s="153">
        <v>347884397</v>
      </c>
      <c r="E826" s="153">
        <v>20793845.989999998</v>
      </c>
      <c r="F826" s="154">
        <v>8.6950144196196073E-3</v>
      </c>
    </row>
    <row r="827" spans="1:6">
      <c r="A827" s="148" t="s">
        <v>170</v>
      </c>
      <c r="B827" s="148" t="s">
        <v>240</v>
      </c>
      <c r="C827" s="152">
        <v>67</v>
      </c>
      <c r="D827" s="153">
        <v>3057258</v>
      </c>
      <c r="E827" s="153">
        <v>183435.48</v>
      </c>
      <c r="F827" s="154">
        <v>7.6704143352647979E-5</v>
      </c>
    </row>
    <row r="828" spans="1:6">
      <c r="A828" s="148" t="s">
        <v>170</v>
      </c>
      <c r="B828" s="148" t="s">
        <v>241</v>
      </c>
      <c r="C828" s="152">
        <v>61</v>
      </c>
      <c r="D828" s="153">
        <v>47427400</v>
      </c>
      <c r="E828" s="153">
        <v>2845644</v>
      </c>
      <c r="F828" s="154">
        <v>1.1899153059517307E-3</v>
      </c>
    </row>
    <row r="829" spans="1:6">
      <c r="A829" s="148" t="s">
        <v>170</v>
      </c>
      <c r="B829" s="148" t="s">
        <v>835</v>
      </c>
      <c r="C829" s="152">
        <v>312</v>
      </c>
      <c r="D829" s="153">
        <v>42532180</v>
      </c>
      <c r="E829" s="153">
        <v>2551930.7999999998</v>
      </c>
      <c r="F829" s="154">
        <v>1.0670981748418442E-3</v>
      </c>
    </row>
    <row r="830" spans="1:6">
      <c r="A830" s="148" t="s">
        <v>170</v>
      </c>
      <c r="B830" s="148" t="s">
        <v>242</v>
      </c>
      <c r="C830" s="152">
        <v>153</v>
      </c>
      <c r="D830" s="153">
        <v>42500506</v>
      </c>
      <c r="E830" s="153">
        <v>2550030.36</v>
      </c>
      <c r="F830" s="154">
        <v>1.0663034996667195E-3</v>
      </c>
    </row>
    <row r="831" spans="1:6">
      <c r="A831" s="148" t="s">
        <v>170</v>
      </c>
      <c r="B831" s="148" t="s">
        <v>243</v>
      </c>
      <c r="C831" s="152">
        <v>39</v>
      </c>
      <c r="D831" s="153">
        <v>61475126</v>
      </c>
      <c r="E831" s="153">
        <v>3688507.56</v>
      </c>
      <c r="F831" s="154">
        <v>1.5423614485025787E-3</v>
      </c>
    </row>
    <row r="832" spans="1:6">
      <c r="A832" s="148" t="s">
        <v>170</v>
      </c>
      <c r="B832" s="148" t="s">
        <v>244</v>
      </c>
      <c r="C832" s="152">
        <v>36</v>
      </c>
      <c r="D832" s="153">
        <v>6545698</v>
      </c>
      <c r="E832" s="153">
        <v>392741.88</v>
      </c>
      <c r="F832" s="154">
        <v>1.6422629615660215E-4</v>
      </c>
    </row>
    <row r="833" spans="1:6">
      <c r="A833" s="148" t="s">
        <v>170</v>
      </c>
      <c r="B833" s="148" t="s">
        <v>245</v>
      </c>
      <c r="C833" s="152">
        <v>549</v>
      </c>
      <c r="D833" s="153">
        <v>50186450</v>
      </c>
      <c r="E833" s="153">
        <v>3011187</v>
      </c>
      <c r="F833" s="154">
        <v>1.2591376505222982E-3</v>
      </c>
    </row>
    <row r="834" spans="1:6">
      <c r="A834" s="148" t="s">
        <v>170</v>
      </c>
      <c r="B834" s="148" t="s">
        <v>246</v>
      </c>
      <c r="C834" s="152">
        <v>111</v>
      </c>
      <c r="D834" s="153">
        <v>16861613</v>
      </c>
      <c r="E834" s="153">
        <v>1011696.78</v>
      </c>
      <c r="F834" s="154">
        <v>4.2304430332960869E-4</v>
      </c>
    </row>
    <row r="835" spans="1:6">
      <c r="A835" s="148" t="s">
        <v>170</v>
      </c>
      <c r="B835" s="148" t="s">
        <v>250</v>
      </c>
      <c r="C835" s="152">
        <v>1317</v>
      </c>
      <c r="D835" s="153">
        <v>43444375</v>
      </c>
      <c r="E835" s="153">
        <v>2549904.89</v>
      </c>
      <c r="F835" s="154">
        <v>1.066251033977604E-3</v>
      </c>
    </row>
    <row r="836" spans="1:6">
      <c r="A836" s="148" t="s">
        <v>170</v>
      </c>
      <c r="B836" s="148" t="s">
        <v>859</v>
      </c>
      <c r="C836" s="152">
        <v>519</v>
      </c>
      <c r="D836" s="153">
        <v>18904131</v>
      </c>
      <c r="E836" s="153">
        <v>1134247.8600000001</v>
      </c>
      <c r="F836" s="154">
        <v>4.7428943654125255E-4</v>
      </c>
    </row>
    <row r="837" spans="1:6">
      <c r="A837" s="148" t="s">
        <v>170</v>
      </c>
      <c r="B837" s="148" t="s">
        <v>836</v>
      </c>
      <c r="C837" s="152">
        <v>204</v>
      </c>
      <c r="D837" s="153">
        <v>28459371</v>
      </c>
      <c r="E837" s="153">
        <v>1707562.26</v>
      </c>
      <c r="F837" s="154">
        <v>7.1402272000275818E-4</v>
      </c>
    </row>
    <row r="838" spans="1:6">
      <c r="A838" s="148" t="s">
        <v>170</v>
      </c>
      <c r="B838" s="148" t="s">
        <v>251</v>
      </c>
      <c r="C838" s="152">
        <v>159</v>
      </c>
      <c r="D838" s="153">
        <v>27655340</v>
      </c>
      <c r="E838" s="153">
        <v>1659320.4</v>
      </c>
      <c r="F838" s="154">
        <v>6.9385022913546048E-4</v>
      </c>
    </row>
    <row r="839" spans="1:6">
      <c r="A839" s="148" t="s">
        <v>170</v>
      </c>
      <c r="B839" s="148" t="s">
        <v>929</v>
      </c>
      <c r="C839" s="152">
        <v>3527</v>
      </c>
      <c r="D839" s="153">
        <v>389049448</v>
      </c>
      <c r="E839" s="153">
        <v>23286209.27</v>
      </c>
      <c r="F839" s="154">
        <v>9.7372042419811046E-3</v>
      </c>
    </row>
    <row r="840" spans="1:6">
      <c r="A840" s="148" t="s">
        <v>171</v>
      </c>
      <c r="B840" s="148" t="s">
        <v>240</v>
      </c>
      <c r="C840" s="152">
        <v>20</v>
      </c>
      <c r="D840" s="153">
        <v>172743</v>
      </c>
      <c r="E840" s="153">
        <v>10364.58</v>
      </c>
      <c r="F840" s="154">
        <v>4.3339828811197709E-6</v>
      </c>
    </row>
    <row r="841" spans="1:6">
      <c r="A841" s="148" t="s">
        <v>171</v>
      </c>
      <c r="B841" s="148" t="s">
        <v>241</v>
      </c>
      <c r="C841" s="152">
        <v>16</v>
      </c>
      <c r="D841" s="153">
        <v>537129</v>
      </c>
      <c r="E841" s="153">
        <v>32227.74</v>
      </c>
      <c r="F841" s="154">
        <v>1.3476134436434366E-5</v>
      </c>
    </row>
    <row r="842" spans="1:6">
      <c r="A842" s="148" t="s">
        <v>171</v>
      </c>
      <c r="B842" s="148" t="s">
        <v>835</v>
      </c>
      <c r="C842" s="152">
        <v>88</v>
      </c>
      <c r="D842" s="153">
        <v>10296914</v>
      </c>
      <c r="E842" s="153">
        <v>617814.84</v>
      </c>
      <c r="F842" s="154">
        <v>2.5834128737119594E-4</v>
      </c>
    </row>
    <row r="843" spans="1:6">
      <c r="A843" s="148" t="s">
        <v>171</v>
      </c>
      <c r="B843" s="148" t="s">
        <v>242</v>
      </c>
      <c r="C843" s="152">
        <v>53</v>
      </c>
      <c r="D843" s="153">
        <v>10952373</v>
      </c>
      <c r="E843" s="153">
        <v>657142.38</v>
      </c>
      <c r="F843" s="154">
        <v>2.7478622629940658E-4</v>
      </c>
    </row>
    <row r="844" spans="1:6">
      <c r="A844" s="148" t="s">
        <v>171</v>
      </c>
      <c r="B844" s="148" t="s">
        <v>243</v>
      </c>
      <c r="C844" s="152">
        <v>14</v>
      </c>
      <c r="D844" s="153">
        <v>6518422</v>
      </c>
      <c r="E844" s="153">
        <v>391105.32</v>
      </c>
      <c r="F844" s="154">
        <v>1.6354196326285003E-4</v>
      </c>
    </row>
    <row r="845" spans="1:6">
      <c r="A845" s="148" t="s">
        <v>171</v>
      </c>
      <c r="B845" s="148" t="s">
        <v>244</v>
      </c>
      <c r="C845" s="152">
        <v>20</v>
      </c>
      <c r="D845" s="153">
        <v>147917</v>
      </c>
      <c r="E845" s="153">
        <v>8875.02</v>
      </c>
      <c r="F845" s="154">
        <v>3.7111185160996002E-6</v>
      </c>
    </row>
    <row r="846" spans="1:6">
      <c r="A846" s="148" t="s">
        <v>171</v>
      </c>
      <c r="B846" s="148" t="s">
        <v>245</v>
      </c>
      <c r="C846" s="152">
        <v>256</v>
      </c>
      <c r="D846" s="153">
        <v>6592461</v>
      </c>
      <c r="E846" s="153">
        <v>395547.66</v>
      </c>
      <c r="F846" s="154">
        <v>1.6539954220112958E-4</v>
      </c>
    </row>
    <row r="847" spans="1:6">
      <c r="A847" s="148" t="s">
        <v>171</v>
      </c>
      <c r="B847" s="148" t="s">
        <v>246</v>
      </c>
      <c r="C847" s="152">
        <v>54</v>
      </c>
      <c r="D847" s="153">
        <v>10316294</v>
      </c>
      <c r="E847" s="153">
        <v>618206.14</v>
      </c>
      <c r="F847" s="154">
        <v>2.5850491074053486E-4</v>
      </c>
    </row>
    <row r="848" spans="1:6">
      <c r="A848" s="148" t="s">
        <v>171</v>
      </c>
      <c r="B848" s="148" t="s">
        <v>250</v>
      </c>
      <c r="C848" s="152">
        <v>487</v>
      </c>
      <c r="D848" s="153">
        <v>10554599</v>
      </c>
      <c r="E848" s="153">
        <v>633163.06000000006</v>
      </c>
      <c r="F848" s="154">
        <v>2.6475919554843621E-4</v>
      </c>
    </row>
    <row r="849" spans="1:6">
      <c r="A849" s="148" t="s">
        <v>171</v>
      </c>
      <c r="B849" s="148" t="s">
        <v>859</v>
      </c>
      <c r="C849" s="152">
        <v>286</v>
      </c>
      <c r="D849" s="153">
        <v>5877823</v>
      </c>
      <c r="E849" s="153">
        <v>352669.38</v>
      </c>
      <c r="F849" s="154">
        <v>1.4746984977829526E-4</v>
      </c>
    </row>
    <row r="850" spans="1:6">
      <c r="A850" s="148" t="s">
        <v>171</v>
      </c>
      <c r="B850" s="148" t="s">
        <v>836</v>
      </c>
      <c r="C850" s="152">
        <v>94</v>
      </c>
      <c r="D850" s="153">
        <v>17528311</v>
      </c>
      <c r="E850" s="153">
        <v>1051698.6599999999</v>
      </c>
      <c r="F850" s="154">
        <v>4.3977121972492878E-4</v>
      </c>
    </row>
    <row r="851" spans="1:6">
      <c r="A851" s="148" t="s">
        <v>171</v>
      </c>
      <c r="B851" s="148" t="s">
        <v>251</v>
      </c>
      <c r="C851" s="152">
        <v>58</v>
      </c>
      <c r="D851" s="153">
        <v>7927845</v>
      </c>
      <c r="E851" s="153">
        <v>475670.7</v>
      </c>
      <c r="F851" s="154">
        <v>1.9890325231222667E-4</v>
      </c>
    </row>
    <row r="852" spans="1:6">
      <c r="A852" s="148" t="s">
        <v>171</v>
      </c>
      <c r="B852" s="148" t="s">
        <v>929</v>
      </c>
      <c r="C852" s="152">
        <v>1446</v>
      </c>
      <c r="D852" s="153">
        <v>87422831</v>
      </c>
      <c r="E852" s="153">
        <v>5244485.4800000004</v>
      </c>
      <c r="F852" s="154">
        <v>2.1929986830726577E-3</v>
      </c>
    </row>
    <row r="853" spans="1:6">
      <c r="A853" s="148" t="s">
        <v>173</v>
      </c>
      <c r="B853" s="148" t="s">
        <v>240</v>
      </c>
      <c r="C853" s="152">
        <v>24</v>
      </c>
      <c r="D853" s="153">
        <v>1279834</v>
      </c>
      <c r="E853" s="153">
        <v>76790.039999999994</v>
      </c>
      <c r="F853" s="154">
        <v>3.2110005306582846E-5</v>
      </c>
    </row>
    <row r="854" spans="1:6">
      <c r="A854" s="148" t="s">
        <v>173</v>
      </c>
      <c r="B854" s="148" t="s">
        <v>241</v>
      </c>
      <c r="C854" s="152">
        <v>39</v>
      </c>
      <c r="D854" s="153">
        <v>4378135</v>
      </c>
      <c r="E854" s="153">
        <v>262688.09999999998</v>
      </c>
      <c r="F854" s="154">
        <v>1.0984388450606571E-4</v>
      </c>
    </row>
    <row r="855" spans="1:6">
      <c r="A855" s="148" t="s">
        <v>173</v>
      </c>
      <c r="B855" s="148" t="s">
        <v>835</v>
      </c>
      <c r="C855" s="152">
        <v>111</v>
      </c>
      <c r="D855" s="153">
        <v>6001801</v>
      </c>
      <c r="E855" s="153">
        <v>359995.11</v>
      </c>
      <c r="F855" s="154">
        <v>1.5053312763535319E-4</v>
      </c>
    </row>
    <row r="856" spans="1:6">
      <c r="A856" s="148" t="s">
        <v>173</v>
      </c>
      <c r="B856" s="148" t="s">
        <v>242</v>
      </c>
      <c r="C856" s="152">
        <v>46</v>
      </c>
      <c r="D856" s="153">
        <v>11095092</v>
      </c>
      <c r="E856" s="153">
        <v>665705.52</v>
      </c>
      <c r="F856" s="154">
        <v>2.7836693117781286E-4</v>
      </c>
    </row>
    <row r="857" spans="1:6">
      <c r="A857" s="148" t="s">
        <v>173</v>
      </c>
      <c r="B857" s="148" t="s">
        <v>243</v>
      </c>
      <c r="C857" s="152">
        <v>18</v>
      </c>
      <c r="D857" s="153">
        <v>3458976</v>
      </c>
      <c r="E857" s="153">
        <v>207538.56</v>
      </c>
      <c r="F857" s="154">
        <v>8.6782924750665105E-5</v>
      </c>
    </row>
    <row r="858" spans="1:6">
      <c r="A858" s="148" t="s">
        <v>173</v>
      </c>
      <c r="B858" s="148" t="s">
        <v>244</v>
      </c>
      <c r="C858" s="152">
        <v>20</v>
      </c>
      <c r="D858" s="153">
        <v>732009</v>
      </c>
      <c r="E858" s="153">
        <v>43920.54</v>
      </c>
      <c r="F858" s="154">
        <v>1.8365516836141567E-5</v>
      </c>
    </row>
    <row r="859" spans="1:6">
      <c r="A859" s="148" t="s">
        <v>173</v>
      </c>
      <c r="B859" s="148" t="s">
        <v>245</v>
      </c>
      <c r="C859" s="152">
        <v>282</v>
      </c>
      <c r="D859" s="153">
        <v>12294231</v>
      </c>
      <c r="E859" s="153">
        <v>737653.86</v>
      </c>
      <c r="F859" s="154">
        <v>3.0845236386152844E-4</v>
      </c>
    </row>
    <row r="860" spans="1:6">
      <c r="A860" s="148" t="s">
        <v>173</v>
      </c>
      <c r="B860" s="148" t="s">
        <v>246</v>
      </c>
      <c r="C860" s="152">
        <v>41</v>
      </c>
      <c r="D860" s="153">
        <v>3695189</v>
      </c>
      <c r="E860" s="153">
        <v>221711.34</v>
      </c>
      <c r="F860" s="154">
        <v>9.2709318863873412E-5</v>
      </c>
    </row>
    <row r="861" spans="1:6">
      <c r="A861" s="148" t="s">
        <v>173</v>
      </c>
      <c r="B861" s="148" t="s">
        <v>250</v>
      </c>
      <c r="C861" s="152">
        <v>587</v>
      </c>
      <c r="D861" s="153">
        <v>10709558</v>
      </c>
      <c r="E861" s="153">
        <v>632749.23</v>
      </c>
      <c r="F861" s="154">
        <v>2.6458615118622432E-4</v>
      </c>
    </row>
    <row r="862" spans="1:6">
      <c r="A862" s="148" t="s">
        <v>173</v>
      </c>
      <c r="B862" s="148" t="s">
        <v>859</v>
      </c>
      <c r="C862" s="152">
        <v>286</v>
      </c>
      <c r="D862" s="153">
        <v>4241892</v>
      </c>
      <c r="E862" s="153">
        <v>254513.52</v>
      </c>
      <c r="F862" s="154">
        <v>1.06425657257075E-4</v>
      </c>
    </row>
    <row r="863" spans="1:6">
      <c r="A863" s="148" t="s">
        <v>173</v>
      </c>
      <c r="B863" s="148" t="s">
        <v>836</v>
      </c>
      <c r="C863" s="152">
        <v>86</v>
      </c>
      <c r="D863" s="153">
        <v>5962271</v>
      </c>
      <c r="E863" s="153">
        <v>357736.26</v>
      </c>
      <c r="F863" s="154">
        <v>1.4958858215150171E-4</v>
      </c>
    </row>
    <row r="864" spans="1:6">
      <c r="A864" s="148" t="s">
        <v>173</v>
      </c>
      <c r="B864" s="148" t="s">
        <v>251</v>
      </c>
      <c r="C864" s="152">
        <v>68</v>
      </c>
      <c r="D864" s="153">
        <v>8981672</v>
      </c>
      <c r="E864" s="153">
        <v>538900.31999999995</v>
      </c>
      <c r="F864" s="154">
        <v>2.2534292383386172E-4</v>
      </c>
    </row>
    <row r="865" spans="1:6">
      <c r="A865" s="148" t="s">
        <v>173</v>
      </c>
      <c r="B865" s="148" t="s">
        <v>929</v>
      </c>
      <c r="C865" s="152">
        <v>1608</v>
      </c>
      <c r="D865" s="153">
        <v>72830660</v>
      </c>
      <c r="E865" s="153">
        <v>4359902.4000000004</v>
      </c>
      <c r="F865" s="154">
        <v>1.8231073873666861E-3</v>
      </c>
    </row>
    <row r="866" spans="1:6">
      <c r="A866" s="148" t="s">
        <v>175</v>
      </c>
      <c r="B866" s="148" t="s">
        <v>240</v>
      </c>
      <c r="C866" s="152" t="s">
        <v>234</v>
      </c>
      <c r="D866" s="153" t="s">
        <v>234</v>
      </c>
      <c r="E866" s="153" t="s">
        <v>234</v>
      </c>
      <c r="F866" s="154" t="s">
        <v>234</v>
      </c>
    </row>
    <row r="867" spans="1:6">
      <c r="A867" s="148" t="s">
        <v>175</v>
      </c>
      <c r="B867" s="148" t="s">
        <v>241</v>
      </c>
      <c r="C867" s="152">
        <v>18</v>
      </c>
      <c r="D867" s="153">
        <v>6637549</v>
      </c>
      <c r="E867" s="153">
        <v>398252.94</v>
      </c>
      <c r="F867" s="154">
        <v>1.6653076384336068E-4</v>
      </c>
    </row>
    <row r="868" spans="1:6">
      <c r="A868" s="148" t="s">
        <v>175</v>
      </c>
      <c r="B868" s="148" t="s">
        <v>835</v>
      </c>
      <c r="C868" s="152">
        <v>100</v>
      </c>
      <c r="D868" s="153">
        <v>7277153</v>
      </c>
      <c r="E868" s="153">
        <v>436629.18</v>
      </c>
      <c r="F868" s="154">
        <v>1.8257791357849165E-4</v>
      </c>
    </row>
    <row r="869" spans="1:6">
      <c r="A869" s="148" t="s">
        <v>175</v>
      </c>
      <c r="B869" s="148" t="s">
        <v>242</v>
      </c>
      <c r="C869" s="152">
        <v>48</v>
      </c>
      <c r="D869" s="153">
        <v>8299169</v>
      </c>
      <c r="E869" s="153">
        <v>497950.14</v>
      </c>
      <c r="F869" s="154">
        <v>2.0821947270523199E-4</v>
      </c>
    </row>
    <row r="870" spans="1:6">
      <c r="A870" s="148" t="s">
        <v>175</v>
      </c>
      <c r="B870" s="148" t="s">
        <v>243</v>
      </c>
      <c r="C870" s="152" t="s">
        <v>234</v>
      </c>
      <c r="D870" s="153" t="s">
        <v>234</v>
      </c>
      <c r="E870" s="153" t="s">
        <v>234</v>
      </c>
      <c r="F870" s="154" t="s">
        <v>234</v>
      </c>
    </row>
    <row r="871" spans="1:6">
      <c r="A871" s="148" t="s">
        <v>175</v>
      </c>
      <c r="B871" s="148" t="s">
        <v>244</v>
      </c>
      <c r="C871" s="152">
        <v>17</v>
      </c>
      <c r="D871" s="153">
        <v>205840</v>
      </c>
      <c r="E871" s="153">
        <v>12350.4</v>
      </c>
      <c r="F871" s="154">
        <v>5.1643599812999289E-6</v>
      </c>
    </row>
    <row r="872" spans="1:6">
      <c r="A872" s="148" t="s">
        <v>175</v>
      </c>
      <c r="B872" s="148" t="s">
        <v>245</v>
      </c>
      <c r="C872" s="152">
        <v>97</v>
      </c>
      <c r="D872" s="153">
        <v>1174518</v>
      </c>
      <c r="E872" s="153">
        <v>70471.08</v>
      </c>
      <c r="F872" s="154">
        <v>2.9467711603752578E-5</v>
      </c>
    </row>
    <row r="873" spans="1:6">
      <c r="A873" s="148" t="s">
        <v>175</v>
      </c>
      <c r="B873" s="148" t="s">
        <v>246</v>
      </c>
      <c r="C873" s="152">
        <v>29</v>
      </c>
      <c r="D873" s="153">
        <v>3114847</v>
      </c>
      <c r="E873" s="153">
        <v>186890.82</v>
      </c>
      <c r="F873" s="154">
        <v>7.8149005026584441E-5</v>
      </c>
    </row>
    <row r="874" spans="1:6">
      <c r="A874" s="148" t="s">
        <v>175</v>
      </c>
      <c r="B874" s="148" t="s">
        <v>250</v>
      </c>
      <c r="C874" s="152">
        <v>494</v>
      </c>
      <c r="D874" s="153">
        <v>7138602</v>
      </c>
      <c r="E874" s="153">
        <v>421234.67</v>
      </c>
      <c r="F874" s="154">
        <v>1.7614064908699976E-4</v>
      </c>
    </row>
    <row r="875" spans="1:6">
      <c r="A875" s="148" t="s">
        <v>175</v>
      </c>
      <c r="B875" s="148" t="s">
        <v>859</v>
      </c>
      <c r="C875" s="152">
        <v>172</v>
      </c>
      <c r="D875" s="153">
        <v>2921904</v>
      </c>
      <c r="E875" s="153">
        <v>175314.24</v>
      </c>
      <c r="F875" s="154">
        <v>7.3308220398368579E-5</v>
      </c>
    </row>
    <row r="876" spans="1:6">
      <c r="A876" s="148" t="s">
        <v>175</v>
      </c>
      <c r="B876" s="148" t="s">
        <v>836</v>
      </c>
      <c r="C876" s="152">
        <v>93</v>
      </c>
      <c r="D876" s="153">
        <v>6105977</v>
      </c>
      <c r="E876" s="153">
        <v>366358.62</v>
      </c>
      <c r="F876" s="154">
        <v>1.5319405006576856E-4</v>
      </c>
    </row>
    <row r="877" spans="1:6">
      <c r="A877" s="148" t="s">
        <v>175</v>
      </c>
      <c r="B877" s="148" t="s">
        <v>251</v>
      </c>
      <c r="C877" s="152">
        <v>64</v>
      </c>
      <c r="D877" s="153">
        <v>5522217</v>
      </c>
      <c r="E877" s="153">
        <v>331333.02</v>
      </c>
      <c r="F877" s="154">
        <v>1.3854798135859965E-4</v>
      </c>
    </row>
    <row r="878" spans="1:6">
      <c r="A878" s="148" t="s">
        <v>175</v>
      </c>
      <c r="B878" s="148" t="s">
        <v>929</v>
      </c>
      <c r="C878" s="152">
        <v>1160</v>
      </c>
      <c r="D878" s="153">
        <v>53299049</v>
      </c>
      <c r="E878" s="153">
        <v>3190861.49</v>
      </c>
      <c r="F878" s="154">
        <v>1.3342691236581054E-3</v>
      </c>
    </row>
    <row r="879" spans="1:6">
      <c r="A879" s="148" t="s">
        <v>177</v>
      </c>
      <c r="B879" s="148" t="s">
        <v>240</v>
      </c>
      <c r="C879" s="152" t="s">
        <v>234</v>
      </c>
      <c r="D879" s="153" t="s">
        <v>234</v>
      </c>
      <c r="E879" s="153" t="s">
        <v>234</v>
      </c>
      <c r="F879" s="154" t="s">
        <v>234</v>
      </c>
    </row>
    <row r="880" spans="1:6">
      <c r="A880" s="148" t="s">
        <v>177</v>
      </c>
      <c r="B880" s="148" t="s">
        <v>241</v>
      </c>
      <c r="C880" s="152">
        <v>20</v>
      </c>
      <c r="D880" s="153">
        <v>4380147</v>
      </c>
      <c r="E880" s="153">
        <v>262808.82</v>
      </c>
      <c r="F880" s="154">
        <v>1.0989436396721211E-4</v>
      </c>
    </row>
    <row r="881" spans="1:6">
      <c r="A881" s="148" t="s">
        <v>177</v>
      </c>
      <c r="B881" s="148" t="s">
        <v>835</v>
      </c>
      <c r="C881" s="152">
        <v>89</v>
      </c>
      <c r="D881" s="153">
        <v>5335997</v>
      </c>
      <c r="E881" s="153">
        <v>320159.82</v>
      </c>
      <c r="F881" s="154">
        <v>1.3387587139106335E-4</v>
      </c>
    </row>
    <row r="882" spans="1:6">
      <c r="A882" s="148" t="s">
        <v>177</v>
      </c>
      <c r="B882" s="148" t="s">
        <v>242</v>
      </c>
      <c r="C882" s="152">
        <v>31</v>
      </c>
      <c r="D882" s="153">
        <v>10306183</v>
      </c>
      <c r="E882" s="153">
        <v>618370.98</v>
      </c>
      <c r="F882" s="154">
        <v>2.5857383912336596E-4</v>
      </c>
    </row>
    <row r="883" spans="1:6">
      <c r="A883" s="148" t="s">
        <v>177</v>
      </c>
      <c r="B883" s="148" t="s">
        <v>243</v>
      </c>
      <c r="C883" s="152" t="s">
        <v>234</v>
      </c>
      <c r="D883" s="153" t="s">
        <v>234</v>
      </c>
      <c r="E883" s="153" t="s">
        <v>234</v>
      </c>
      <c r="F883" s="154" t="s">
        <v>234</v>
      </c>
    </row>
    <row r="884" spans="1:6">
      <c r="A884" s="148" t="s">
        <v>177</v>
      </c>
      <c r="B884" s="148" t="s">
        <v>244</v>
      </c>
      <c r="C884" s="152" t="s">
        <v>234</v>
      </c>
      <c r="D884" s="153" t="s">
        <v>234</v>
      </c>
      <c r="E884" s="153" t="s">
        <v>234</v>
      </c>
      <c r="F884" s="154" t="s">
        <v>234</v>
      </c>
    </row>
    <row r="885" spans="1:6">
      <c r="A885" s="148" t="s">
        <v>177</v>
      </c>
      <c r="B885" s="148" t="s">
        <v>245</v>
      </c>
      <c r="C885" s="152">
        <v>127</v>
      </c>
      <c r="D885" s="153">
        <v>3872606</v>
      </c>
      <c r="E885" s="153">
        <v>232356.36</v>
      </c>
      <c r="F885" s="154">
        <v>9.7160568644296511E-5</v>
      </c>
    </row>
    <row r="886" spans="1:6">
      <c r="A886" s="148" t="s">
        <v>177</v>
      </c>
      <c r="B886" s="148" t="s">
        <v>246</v>
      </c>
      <c r="C886" s="152">
        <v>37</v>
      </c>
      <c r="D886" s="153">
        <v>1125434</v>
      </c>
      <c r="E886" s="153">
        <v>67526.039999999994</v>
      </c>
      <c r="F886" s="154">
        <v>2.8236233536699885E-5</v>
      </c>
    </row>
    <row r="887" spans="1:6">
      <c r="A887" s="148" t="s">
        <v>177</v>
      </c>
      <c r="B887" s="148" t="s">
        <v>250</v>
      </c>
      <c r="C887" s="152">
        <v>306</v>
      </c>
      <c r="D887" s="153">
        <v>4883769</v>
      </c>
      <c r="E887" s="153">
        <v>288152.24</v>
      </c>
      <c r="F887" s="154">
        <v>1.2049179757561963E-4</v>
      </c>
    </row>
    <row r="888" spans="1:6">
      <c r="A888" s="148" t="s">
        <v>177</v>
      </c>
      <c r="B888" s="148" t="s">
        <v>859</v>
      </c>
      <c r="C888" s="152">
        <v>148</v>
      </c>
      <c r="D888" s="153">
        <v>1362209</v>
      </c>
      <c r="E888" s="153">
        <v>81732.539999999994</v>
      </c>
      <c r="F888" s="154">
        <v>3.4176727777723448E-5</v>
      </c>
    </row>
    <row r="889" spans="1:6">
      <c r="A889" s="148" t="s">
        <v>177</v>
      </c>
      <c r="B889" s="148" t="s">
        <v>836</v>
      </c>
      <c r="C889" s="152">
        <v>28</v>
      </c>
      <c r="D889" s="153">
        <v>5978739</v>
      </c>
      <c r="E889" s="153">
        <v>358724.34</v>
      </c>
      <c r="F889" s="154">
        <v>1.5000175102136202E-4</v>
      </c>
    </row>
    <row r="890" spans="1:6">
      <c r="A890" s="148" t="s">
        <v>177</v>
      </c>
      <c r="B890" s="148" t="s">
        <v>251</v>
      </c>
      <c r="C890" s="152">
        <v>38</v>
      </c>
      <c r="D890" s="153">
        <v>2306989</v>
      </c>
      <c r="E890" s="153">
        <v>138419.34</v>
      </c>
      <c r="F890" s="154">
        <v>5.7880497808487867E-5</v>
      </c>
    </row>
    <row r="891" spans="1:6">
      <c r="A891" s="148" t="s">
        <v>177</v>
      </c>
      <c r="B891" s="148" t="s">
        <v>929</v>
      </c>
      <c r="C891" s="152">
        <v>840</v>
      </c>
      <c r="D891" s="153">
        <v>44499416</v>
      </c>
      <c r="E891" s="153">
        <v>2665091.06</v>
      </c>
      <c r="F891" s="154">
        <v>1.1144165060875931E-3</v>
      </c>
    </row>
    <row r="892" spans="1:6">
      <c r="A892" s="148" t="s">
        <v>178</v>
      </c>
      <c r="B892" s="148" t="s">
        <v>240</v>
      </c>
      <c r="C892" s="152" t="s">
        <v>234</v>
      </c>
      <c r="D892" s="153" t="s">
        <v>234</v>
      </c>
      <c r="E892" s="153" t="s">
        <v>234</v>
      </c>
      <c r="F892" s="154" t="s">
        <v>234</v>
      </c>
    </row>
    <row r="893" spans="1:6">
      <c r="A893" s="148" t="s">
        <v>178</v>
      </c>
      <c r="B893" s="148" t="s">
        <v>241</v>
      </c>
      <c r="C893" s="152">
        <v>25</v>
      </c>
      <c r="D893" s="153">
        <v>8079047</v>
      </c>
      <c r="E893" s="153">
        <v>484742.82</v>
      </c>
      <c r="F893" s="154">
        <v>2.0269678883521789E-4</v>
      </c>
    </row>
    <row r="894" spans="1:6">
      <c r="A894" s="148" t="s">
        <v>178</v>
      </c>
      <c r="B894" s="148" t="s">
        <v>835</v>
      </c>
      <c r="C894" s="152">
        <v>99</v>
      </c>
      <c r="D894" s="153">
        <v>8667766</v>
      </c>
      <c r="E894" s="153">
        <v>520065.96</v>
      </c>
      <c r="F894" s="154">
        <v>2.1746727486237935E-4</v>
      </c>
    </row>
    <row r="895" spans="1:6">
      <c r="A895" s="148" t="s">
        <v>178</v>
      </c>
      <c r="B895" s="148" t="s">
        <v>242</v>
      </c>
      <c r="C895" s="152">
        <v>36</v>
      </c>
      <c r="D895" s="153">
        <v>15289062</v>
      </c>
      <c r="E895" s="153">
        <v>917343.72</v>
      </c>
      <c r="F895" s="154">
        <v>3.8359026401289087E-4</v>
      </c>
    </row>
    <row r="896" spans="1:6">
      <c r="A896" s="148" t="s">
        <v>178</v>
      </c>
      <c r="B896" s="148" t="s">
        <v>243</v>
      </c>
      <c r="C896" s="152">
        <v>18</v>
      </c>
      <c r="D896" s="153">
        <v>4203716</v>
      </c>
      <c r="E896" s="153">
        <v>252222.96</v>
      </c>
      <c r="F896" s="154">
        <v>1.054678521334542E-4</v>
      </c>
    </row>
    <row r="897" spans="1:6">
      <c r="A897" s="148" t="s">
        <v>178</v>
      </c>
      <c r="B897" s="148" t="s">
        <v>244</v>
      </c>
      <c r="C897" s="152" t="s">
        <v>234</v>
      </c>
      <c r="D897" s="153" t="s">
        <v>234</v>
      </c>
      <c r="E897" s="153" t="s">
        <v>234</v>
      </c>
      <c r="F897" s="154" t="s">
        <v>234</v>
      </c>
    </row>
    <row r="898" spans="1:6">
      <c r="A898" s="148" t="s">
        <v>178</v>
      </c>
      <c r="B898" s="148" t="s">
        <v>245</v>
      </c>
      <c r="C898" s="152">
        <v>175</v>
      </c>
      <c r="D898" s="153">
        <v>5912995</v>
      </c>
      <c r="E898" s="153">
        <v>354779.7</v>
      </c>
      <c r="F898" s="154">
        <v>1.4835228695893207E-4</v>
      </c>
    </row>
    <row r="899" spans="1:6">
      <c r="A899" s="148" t="s">
        <v>178</v>
      </c>
      <c r="B899" s="148" t="s">
        <v>246</v>
      </c>
      <c r="C899" s="152">
        <v>48</v>
      </c>
      <c r="D899" s="153">
        <v>4053168</v>
      </c>
      <c r="E899" s="153">
        <v>243190.08</v>
      </c>
      <c r="F899" s="154">
        <v>1.016907239442551E-4</v>
      </c>
    </row>
    <row r="900" spans="1:6">
      <c r="A900" s="148" t="s">
        <v>178</v>
      </c>
      <c r="B900" s="148" t="s">
        <v>250</v>
      </c>
      <c r="C900" s="152">
        <v>458</v>
      </c>
      <c r="D900" s="153">
        <v>12123232</v>
      </c>
      <c r="E900" s="153">
        <v>713725.64</v>
      </c>
      <c r="F900" s="154">
        <v>2.9844670074197438E-4</v>
      </c>
    </row>
    <row r="901" spans="1:6">
      <c r="A901" s="148" t="s">
        <v>178</v>
      </c>
      <c r="B901" s="148" t="s">
        <v>859</v>
      </c>
      <c r="C901" s="152">
        <v>221</v>
      </c>
      <c r="D901" s="153">
        <v>2639757</v>
      </c>
      <c r="E901" s="153">
        <v>158385.42000000001</v>
      </c>
      <c r="F901" s="154">
        <v>6.6229379183620083E-5</v>
      </c>
    </row>
    <row r="902" spans="1:6">
      <c r="A902" s="148" t="s">
        <v>178</v>
      </c>
      <c r="B902" s="148" t="s">
        <v>836</v>
      </c>
      <c r="C902" s="152">
        <v>87</v>
      </c>
      <c r="D902" s="153">
        <v>9788332</v>
      </c>
      <c r="E902" s="153">
        <v>587299.92000000004</v>
      </c>
      <c r="F902" s="154">
        <v>2.4558137419586817E-4</v>
      </c>
    </row>
    <row r="903" spans="1:6">
      <c r="A903" s="148" t="s">
        <v>178</v>
      </c>
      <c r="B903" s="148" t="s">
        <v>251</v>
      </c>
      <c r="C903" s="152">
        <v>62</v>
      </c>
      <c r="D903" s="153">
        <v>8020597</v>
      </c>
      <c r="E903" s="153">
        <v>481235.82</v>
      </c>
      <c r="F903" s="154">
        <v>2.0123032536404134E-4</v>
      </c>
    </row>
    <row r="904" spans="1:6">
      <c r="A904" s="148" t="s">
        <v>178</v>
      </c>
      <c r="B904" s="148" t="s">
        <v>929</v>
      </c>
      <c r="C904" s="152">
        <v>1259</v>
      </c>
      <c r="D904" s="153">
        <v>80454302</v>
      </c>
      <c r="E904" s="153">
        <v>4813589.84</v>
      </c>
      <c r="F904" s="154">
        <v>2.0128182679174707E-3</v>
      </c>
    </row>
    <row r="905" spans="1:6">
      <c r="A905" s="148" t="s">
        <v>101</v>
      </c>
      <c r="B905" s="148" t="s">
        <v>240</v>
      </c>
      <c r="C905" s="152">
        <v>47</v>
      </c>
      <c r="D905" s="153">
        <v>9178924</v>
      </c>
      <c r="E905" s="153">
        <v>550735.43999999994</v>
      </c>
      <c r="F905" s="154">
        <v>2.302918178050596E-4</v>
      </c>
    </row>
    <row r="906" spans="1:6">
      <c r="A906" s="148" t="s">
        <v>101</v>
      </c>
      <c r="B906" s="148" t="s">
        <v>241</v>
      </c>
      <c r="C906" s="152">
        <v>54</v>
      </c>
      <c r="D906" s="153">
        <v>62254596</v>
      </c>
      <c r="E906" s="153">
        <v>3735275.76</v>
      </c>
      <c r="F906" s="154">
        <v>1.5619177236416374E-3</v>
      </c>
    </row>
    <row r="907" spans="1:6">
      <c r="A907" s="148" t="s">
        <v>101</v>
      </c>
      <c r="B907" s="148" t="s">
        <v>835</v>
      </c>
      <c r="C907" s="152">
        <v>416</v>
      </c>
      <c r="D907" s="153">
        <v>49416920</v>
      </c>
      <c r="E907" s="153">
        <v>2965015.2</v>
      </c>
      <c r="F907" s="154">
        <v>1.2398307619855232E-3</v>
      </c>
    </row>
    <row r="908" spans="1:6">
      <c r="A908" s="148" t="s">
        <v>101</v>
      </c>
      <c r="B908" s="148" t="s">
        <v>242</v>
      </c>
      <c r="C908" s="152">
        <v>168</v>
      </c>
      <c r="D908" s="153">
        <v>49323678</v>
      </c>
      <c r="E908" s="153">
        <v>2959420.68</v>
      </c>
      <c r="F908" s="154">
        <v>1.2374913952279622E-3</v>
      </c>
    </row>
    <row r="909" spans="1:6">
      <c r="A909" s="148" t="s">
        <v>101</v>
      </c>
      <c r="B909" s="148" t="s">
        <v>243</v>
      </c>
      <c r="C909" s="152">
        <v>53</v>
      </c>
      <c r="D909" s="153">
        <v>58790291</v>
      </c>
      <c r="E909" s="153">
        <v>3527417.46</v>
      </c>
      <c r="F909" s="154">
        <v>1.4750010985686815E-3</v>
      </c>
    </row>
    <row r="910" spans="1:6">
      <c r="A910" s="148" t="s">
        <v>101</v>
      </c>
      <c r="B910" s="148" t="s">
        <v>244</v>
      </c>
      <c r="C910" s="152">
        <v>59</v>
      </c>
      <c r="D910" s="153">
        <v>6432475</v>
      </c>
      <c r="E910" s="153">
        <v>385948.5</v>
      </c>
      <c r="F910" s="154">
        <v>1.6138562218573777E-4</v>
      </c>
    </row>
    <row r="911" spans="1:6">
      <c r="A911" s="148" t="s">
        <v>101</v>
      </c>
      <c r="B911" s="148" t="s">
        <v>245</v>
      </c>
      <c r="C911" s="152">
        <v>611</v>
      </c>
      <c r="D911" s="153">
        <v>65669651</v>
      </c>
      <c r="E911" s="153">
        <v>3940179.06</v>
      </c>
      <c r="F911" s="154">
        <v>1.6475987058411042E-3</v>
      </c>
    </row>
    <row r="912" spans="1:6">
      <c r="A912" s="148" t="s">
        <v>101</v>
      </c>
      <c r="B912" s="148" t="s">
        <v>246</v>
      </c>
      <c r="C912" s="152">
        <v>109</v>
      </c>
      <c r="D912" s="153">
        <v>21141785</v>
      </c>
      <c r="E912" s="153">
        <v>1268507.1000000001</v>
      </c>
      <c r="F912" s="154">
        <v>5.304303749866262E-4</v>
      </c>
    </row>
    <row r="913" spans="1:6">
      <c r="A913" s="148" t="s">
        <v>101</v>
      </c>
      <c r="B913" s="148" t="s">
        <v>250</v>
      </c>
      <c r="C913" s="152">
        <v>1492</v>
      </c>
      <c r="D913" s="153">
        <v>46420385</v>
      </c>
      <c r="E913" s="153">
        <v>2728170.63</v>
      </c>
      <c r="F913" s="154">
        <v>1.1407934337130633E-3</v>
      </c>
    </row>
    <row r="914" spans="1:6">
      <c r="A914" s="148" t="s">
        <v>101</v>
      </c>
      <c r="B914" s="148" t="s">
        <v>859</v>
      </c>
      <c r="C914" s="152">
        <v>661</v>
      </c>
      <c r="D914" s="153">
        <v>23112875</v>
      </c>
      <c r="E914" s="153">
        <v>1386772.5</v>
      </c>
      <c r="F914" s="154">
        <v>5.7988343714918188E-4</v>
      </c>
    </row>
    <row r="915" spans="1:6">
      <c r="A915" s="148" t="s">
        <v>101</v>
      </c>
      <c r="B915" s="148" t="s">
        <v>836</v>
      </c>
      <c r="C915" s="152">
        <v>168</v>
      </c>
      <c r="D915" s="153">
        <v>75320662</v>
      </c>
      <c r="E915" s="153">
        <v>4519239.72</v>
      </c>
      <c r="F915" s="154">
        <v>1.8897348066353394E-3</v>
      </c>
    </row>
    <row r="916" spans="1:6">
      <c r="A916" s="148" t="s">
        <v>101</v>
      </c>
      <c r="B916" s="148" t="s">
        <v>251</v>
      </c>
      <c r="C916" s="152">
        <v>152</v>
      </c>
      <c r="D916" s="153">
        <v>16971849</v>
      </c>
      <c r="E916" s="153">
        <v>1018302.86</v>
      </c>
      <c r="F916" s="154">
        <v>4.2580665719549684E-4</v>
      </c>
    </row>
    <row r="917" spans="1:6">
      <c r="A917" s="148" t="s">
        <v>101</v>
      </c>
      <c r="B917" s="148" t="s">
        <v>929</v>
      </c>
      <c r="C917" s="152">
        <v>3990</v>
      </c>
      <c r="D917" s="153">
        <v>484034091</v>
      </c>
      <c r="E917" s="153">
        <v>28984984.91</v>
      </c>
      <c r="F917" s="154">
        <v>1.2120165834935413E-2</v>
      </c>
    </row>
    <row r="918" spans="1:6">
      <c r="A918" s="148" t="s">
        <v>181</v>
      </c>
      <c r="B918" s="148" t="s">
        <v>240</v>
      </c>
      <c r="C918" s="152">
        <v>31</v>
      </c>
      <c r="D918" s="153">
        <v>1285774</v>
      </c>
      <c r="E918" s="153">
        <v>77146.44</v>
      </c>
      <c r="F918" s="154">
        <v>3.2259035127263583E-5</v>
      </c>
    </row>
    <row r="919" spans="1:6">
      <c r="A919" s="148" t="s">
        <v>181</v>
      </c>
      <c r="B919" s="148" t="s">
        <v>241</v>
      </c>
      <c r="C919" s="152">
        <v>40</v>
      </c>
      <c r="D919" s="153">
        <v>10853316</v>
      </c>
      <c r="E919" s="153">
        <v>651198.96</v>
      </c>
      <c r="F919" s="154">
        <v>2.7230096587058989E-4</v>
      </c>
    </row>
    <row r="920" spans="1:6">
      <c r="A920" s="148" t="s">
        <v>181</v>
      </c>
      <c r="B920" s="148" t="s">
        <v>835</v>
      </c>
      <c r="C920" s="152">
        <v>127</v>
      </c>
      <c r="D920" s="153">
        <v>11065645</v>
      </c>
      <c r="E920" s="153">
        <v>663938.69999999995</v>
      </c>
      <c r="F920" s="154">
        <v>2.7762812964084556E-4</v>
      </c>
    </row>
    <row r="921" spans="1:6">
      <c r="A921" s="148" t="s">
        <v>181</v>
      </c>
      <c r="B921" s="148" t="s">
        <v>242</v>
      </c>
      <c r="C921" s="152">
        <v>99</v>
      </c>
      <c r="D921" s="153">
        <v>20514442</v>
      </c>
      <c r="E921" s="153">
        <v>1230866.52</v>
      </c>
      <c r="F921" s="154">
        <v>5.1469084387630439E-4</v>
      </c>
    </row>
    <row r="922" spans="1:6">
      <c r="A922" s="148" t="s">
        <v>181</v>
      </c>
      <c r="B922" s="148" t="s">
        <v>243</v>
      </c>
      <c r="C922" s="152">
        <v>34</v>
      </c>
      <c r="D922" s="153">
        <v>3741235</v>
      </c>
      <c r="E922" s="153">
        <v>224474.1</v>
      </c>
      <c r="F922" s="154">
        <v>9.386457595529849E-5</v>
      </c>
    </row>
    <row r="923" spans="1:6">
      <c r="A923" s="148" t="s">
        <v>181</v>
      </c>
      <c r="B923" s="148" t="s">
        <v>244</v>
      </c>
      <c r="C923" s="152">
        <v>40</v>
      </c>
      <c r="D923" s="153">
        <v>2572782</v>
      </c>
      <c r="E923" s="153">
        <v>154366.92000000001</v>
      </c>
      <c r="F923" s="154">
        <v>6.4549030321651746E-5</v>
      </c>
    </row>
    <row r="924" spans="1:6">
      <c r="A924" s="148" t="s">
        <v>181</v>
      </c>
      <c r="B924" s="148" t="s">
        <v>245</v>
      </c>
      <c r="C924" s="152">
        <v>315</v>
      </c>
      <c r="D924" s="153">
        <v>9279954</v>
      </c>
      <c r="E924" s="153">
        <v>556797.24</v>
      </c>
      <c r="F924" s="154">
        <v>2.3282657921640208E-4</v>
      </c>
    </row>
    <row r="925" spans="1:6">
      <c r="A925" s="148" t="s">
        <v>181</v>
      </c>
      <c r="B925" s="148" t="s">
        <v>246</v>
      </c>
      <c r="C925" s="152">
        <v>50</v>
      </c>
      <c r="D925" s="153">
        <v>5438492</v>
      </c>
      <c r="E925" s="153">
        <v>324154.49</v>
      </c>
      <c r="F925" s="154">
        <v>1.35546255660925E-4</v>
      </c>
    </row>
    <row r="926" spans="1:6">
      <c r="A926" s="148" t="s">
        <v>181</v>
      </c>
      <c r="B926" s="148" t="s">
        <v>250</v>
      </c>
      <c r="C926" s="152">
        <v>702</v>
      </c>
      <c r="D926" s="153">
        <v>18176093</v>
      </c>
      <c r="E926" s="153">
        <v>1073089</v>
      </c>
      <c r="F926" s="154">
        <v>4.4871566005741999E-4</v>
      </c>
    </row>
    <row r="927" spans="1:6">
      <c r="A927" s="148" t="s">
        <v>181</v>
      </c>
      <c r="B927" s="148" t="s">
        <v>859</v>
      </c>
      <c r="C927" s="152">
        <v>327</v>
      </c>
      <c r="D927" s="153">
        <v>10442921</v>
      </c>
      <c r="E927" s="153">
        <v>626575.26</v>
      </c>
      <c r="F927" s="154">
        <v>2.6200448552408007E-4</v>
      </c>
    </row>
    <row r="928" spans="1:6">
      <c r="A928" s="148" t="s">
        <v>181</v>
      </c>
      <c r="B928" s="148" t="s">
        <v>836</v>
      </c>
      <c r="C928" s="152">
        <v>126</v>
      </c>
      <c r="D928" s="153">
        <v>13929049</v>
      </c>
      <c r="E928" s="153">
        <v>835742.94</v>
      </c>
      <c r="F928" s="154">
        <v>3.4946863210826755E-4</v>
      </c>
    </row>
    <row r="929" spans="1:6">
      <c r="A929" s="148" t="s">
        <v>181</v>
      </c>
      <c r="B929" s="148" t="s">
        <v>251</v>
      </c>
      <c r="C929" s="152">
        <v>160</v>
      </c>
      <c r="D929" s="153">
        <v>26428783</v>
      </c>
      <c r="E929" s="153">
        <v>1585726.98</v>
      </c>
      <c r="F929" s="154">
        <v>6.6307690089224586E-4</v>
      </c>
    </row>
    <row r="930" spans="1:6">
      <c r="A930" s="148" t="s">
        <v>181</v>
      </c>
      <c r="B930" s="148" t="s">
        <v>929</v>
      </c>
      <c r="C930" s="152">
        <v>2051</v>
      </c>
      <c r="D930" s="153">
        <v>133728486</v>
      </c>
      <c r="E930" s="153">
        <v>8004077.5499999998</v>
      </c>
      <c r="F930" s="154">
        <v>3.3469310942512943E-3</v>
      </c>
    </row>
    <row r="931" spans="1:6">
      <c r="A931" s="148" t="s">
        <v>110</v>
      </c>
      <c r="B931" s="148" t="s">
        <v>240</v>
      </c>
      <c r="C931" s="152" t="s">
        <v>234</v>
      </c>
      <c r="D931" s="153" t="s">
        <v>234</v>
      </c>
      <c r="E931" s="153" t="s">
        <v>234</v>
      </c>
      <c r="F931" s="154" t="s">
        <v>234</v>
      </c>
    </row>
    <row r="932" spans="1:6">
      <c r="A932" s="148" t="s">
        <v>110</v>
      </c>
      <c r="B932" s="148" t="s">
        <v>241</v>
      </c>
      <c r="C932" s="152" t="s">
        <v>234</v>
      </c>
      <c r="D932" s="153" t="s">
        <v>234</v>
      </c>
      <c r="E932" s="153" t="s">
        <v>234</v>
      </c>
      <c r="F932" s="154" t="s">
        <v>234</v>
      </c>
    </row>
    <row r="933" spans="1:6">
      <c r="A933" s="148" t="s">
        <v>110</v>
      </c>
      <c r="B933" s="148" t="s">
        <v>835</v>
      </c>
      <c r="C933" s="152">
        <v>43</v>
      </c>
      <c r="D933" s="153">
        <v>2854658</v>
      </c>
      <c r="E933" s="153">
        <v>171279.48</v>
      </c>
      <c r="F933" s="154">
        <v>7.1621072364446626E-5</v>
      </c>
    </row>
    <row r="934" spans="1:6">
      <c r="A934" s="148" t="s">
        <v>110</v>
      </c>
      <c r="B934" s="148" t="s">
        <v>242</v>
      </c>
      <c r="C934" s="152">
        <v>24</v>
      </c>
      <c r="D934" s="153">
        <v>3391974</v>
      </c>
      <c r="E934" s="153">
        <v>203518.44</v>
      </c>
      <c r="F934" s="154">
        <v>8.5101898480420947E-5</v>
      </c>
    </row>
    <row r="935" spans="1:6">
      <c r="A935" s="148" t="s">
        <v>110</v>
      </c>
      <c r="B935" s="148" t="s">
        <v>243</v>
      </c>
      <c r="C935" s="152" t="s">
        <v>234</v>
      </c>
      <c r="D935" s="153" t="s">
        <v>234</v>
      </c>
      <c r="E935" s="153" t="s">
        <v>234</v>
      </c>
      <c r="F935" s="154" t="s">
        <v>234</v>
      </c>
    </row>
    <row r="936" spans="1:6">
      <c r="A936" s="148" t="s">
        <v>110</v>
      </c>
      <c r="B936" s="148" t="s">
        <v>244</v>
      </c>
      <c r="C936" s="152" t="s">
        <v>234</v>
      </c>
      <c r="D936" s="153" t="s">
        <v>234</v>
      </c>
      <c r="E936" s="153" t="s">
        <v>234</v>
      </c>
      <c r="F936" s="154" t="s">
        <v>234</v>
      </c>
    </row>
    <row r="937" spans="1:6">
      <c r="A937" s="148" t="s">
        <v>110</v>
      </c>
      <c r="B937" s="148" t="s">
        <v>245</v>
      </c>
      <c r="C937" s="152">
        <v>147</v>
      </c>
      <c r="D937" s="153">
        <v>12101559</v>
      </c>
      <c r="E937" s="153">
        <v>726093.54</v>
      </c>
      <c r="F937" s="154">
        <v>3.0361837840526618E-4</v>
      </c>
    </row>
    <row r="938" spans="1:6">
      <c r="A938" s="148" t="s">
        <v>110</v>
      </c>
      <c r="B938" s="148" t="s">
        <v>246</v>
      </c>
      <c r="C938" s="152">
        <v>16</v>
      </c>
      <c r="D938" s="153">
        <v>787163</v>
      </c>
      <c r="E938" s="153">
        <v>47229.78</v>
      </c>
      <c r="F938" s="154">
        <v>1.9749286319277088E-5</v>
      </c>
    </row>
    <row r="939" spans="1:6">
      <c r="A939" s="148" t="s">
        <v>110</v>
      </c>
      <c r="B939" s="148" t="s">
        <v>250</v>
      </c>
      <c r="C939" s="152">
        <v>349</v>
      </c>
      <c r="D939" s="153">
        <v>5649057</v>
      </c>
      <c r="E939" s="153">
        <v>332980.12</v>
      </c>
      <c r="F939" s="154">
        <v>1.3923672158767716E-4</v>
      </c>
    </row>
    <row r="940" spans="1:6">
      <c r="A940" s="148" t="s">
        <v>110</v>
      </c>
      <c r="B940" s="148" t="s">
        <v>859</v>
      </c>
      <c r="C940" s="152">
        <v>108</v>
      </c>
      <c r="D940" s="153">
        <v>2810188</v>
      </c>
      <c r="E940" s="153">
        <v>168611.28</v>
      </c>
      <c r="F940" s="154">
        <v>7.0505355844973215E-5</v>
      </c>
    </row>
    <row r="941" spans="1:6">
      <c r="A941" s="148" t="s">
        <v>110</v>
      </c>
      <c r="B941" s="148" t="s">
        <v>836</v>
      </c>
      <c r="C941" s="152">
        <v>93</v>
      </c>
      <c r="D941" s="153">
        <v>11423314</v>
      </c>
      <c r="E941" s="153">
        <v>685398.84</v>
      </c>
      <c r="F941" s="154">
        <v>2.8660175707065301E-4</v>
      </c>
    </row>
    <row r="942" spans="1:6">
      <c r="A942" s="148" t="s">
        <v>110</v>
      </c>
      <c r="B942" s="148" t="s">
        <v>251</v>
      </c>
      <c r="C942" s="152">
        <v>25</v>
      </c>
      <c r="D942" s="153">
        <v>12681253</v>
      </c>
      <c r="E942" s="153">
        <v>760875.18</v>
      </c>
      <c r="F942" s="154">
        <v>3.1816243444393545E-4</v>
      </c>
    </row>
    <row r="943" spans="1:6">
      <c r="A943" s="148" t="s">
        <v>110</v>
      </c>
      <c r="B943" s="148" t="s">
        <v>929</v>
      </c>
      <c r="C943" s="152">
        <v>834</v>
      </c>
      <c r="D943" s="153">
        <v>55247841</v>
      </c>
      <c r="E943" s="153">
        <v>3308907.16</v>
      </c>
      <c r="F943" s="154">
        <v>1.383630305005571E-3</v>
      </c>
    </row>
    <row r="944" spans="1:6">
      <c r="A944" s="148" t="s">
        <v>184</v>
      </c>
      <c r="B944" s="148" t="s">
        <v>240</v>
      </c>
      <c r="C944" s="152">
        <v>35</v>
      </c>
      <c r="D944" s="153">
        <v>1378289</v>
      </c>
      <c r="E944" s="153">
        <v>82697.34</v>
      </c>
      <c r="F944" s="154">
        <v>3.4580162039768259E-5</v>
      </c>
    </row>
    <row r="945" spans="1:6">
      <c r="A945" s="148" t="s">
        <v>184</v>
      </c>
      <c r="B945" s="148" t="s">
        <v>241</v>
      </c>
      <c r="C945" s="152">
        <v>38</v>
      </c>
      <c r="D945" s="153">
        <v>14005169</v>
      </c>
      <c r="E945" s="153">
        <v>840310.14</v>
      </c>
      <c r="F945" s="154">
        <v>3.5137842166217621E-4</v>
      </c>
    </row>
    <row r="946" spans="1:6">
      <c r="A946" s="148" t="s">
        <v>184</v>
      </c>
      <c r="B946" s="148" t="s">
        <v>835</v>
      </c>
      <c r="C946" s="152">
        <v>137</v>
      </c>
      <c r="D946" s="153">
        <v>12190592</v>
      </c>
      <c r="E946" s="153">
        <v>731435.52000000002</v>
      </c>
      <c r="F946" s="154">
        <v>3.0585214473938531E-4</v>
      </c>
    </row>
    <row r="947" spans="1:6">
      <c r="A947" s="148" t="s">
        <v>184</v>
      </c>
      <c r="B947" s="148" t="s">
        <v>242</v>
      </c>
      <c r="C947" s="152">
        <v>40</v>
      </c>
      <c r="D947" s="153">
        <v>15413577</v>
      </c>
      <c r="E947" s="153">
        <v>924814.62</v>
      </c>
      <c r="F947" s="154">
        <v>3.8671424517822107E-4</v>
      </c>
    </row>
    <row r="948" spans="1:6">
      <c r="A948" s="148" t="s">
        <v>184</v>
      </c>
      <c r="B948" s="148" t="s">
        <v>243</v>
      </c>
      <c r="C948" s="152">
        <v>26</v>
      </c>
      <c r="D948" s="153">
        <v>26955248</v>
      </c>
      <c r="E948" s="153">
        <v>1617314.88</v>
      </c>
      <c r="F948" s="154">
        <v>6.7628548414892613E-4</v>
      </c>
    </row>
    <row r="949" spans="1:6">
      <c r="A949" s="148" t="s">
        <v>184</v>
      </c>
      <c r="B949" s="148" t="s">
        <v>244</v>
      </c>
      <c r="C949" s="152">
        <v>28</v>
      </c>
      <c r="D949" s="153">
        <v>1962782</v>
      </c>
      <c r="E949" s="153">
        <v>117766.92</v>
      </c>
      <c r="F949" s="154">
        <v>4.9244621127165941E-5</v>
      </c>
    </row>
    <row r="950" spans="1:6">
      <c r="A950" s="148" t="s">
        <v>184</v>
      </c>
      <c r="B950" s="148" t="s">
        <v>245</v>
      </c>
      <c r="C950" s="152">
        <v>272</v>
      </c>
      <c r="D950" s="153">
        <v>13619689</v>
      </c>
      <c r="E950" s="153">
        <v>817181.34</v>
      </c>
      <c r="F950" s="154">
        <v>3.4170703861907719E-4</v>
      </c>
    </row>
    <row r="951" spans="1:6">
      <c r="A951" s="148" t="s">
        <v>184</v>
      </c>
      <c r="B951" s="148" t="s">
        <v>246</v>
      </c>
      <c r="C951" s="152">
        <v>62</v>
      </c>
      <c r="D951" s="153">
        <v>6284171</v>
      </c>
      <c r="E951" s="153">
        <v>377050.26</v>
      </c>
      <c r="F951" s="154">
        <v>1.5766479415101807E-4</v>
      </c>
    </row>
    <row r="952" spans="1:6">
      <c r="A952" s="148" t="s">
        <v>184</v>
      </c>
      <c r="B952" s="148" t="s">
        <v>250</v>
      </c>
      <c r="C952" s="152">
        <v>650</v>
      </c>
      <c r="D952" s="153">
        <v>13131665</v>
      </c>
      <c r="E952" s="153">
        <v>766479.81</v>
      </c>
      <c r="F952" s="154">
        <v>3.2050602873092158E-4</v>
      </c>
    </row>
    <row r="953" spans="1:6">
      <c r="A953" s="148" t="s">
        <v>184</v>
      </c>
      <c r="B953" s="148" t="s">
        <v>859</v>
      </c>
      <c r="C953" s="152">
        <v>297</v>
      </c>
      <c r="D953" s="153">
        <v>6833151</v>
      </c>
      <c r="E953" s="153">
        <v>409989.06</v>
      </c>
      <c r="F953" s="154">
        <v>1.7143826064214726E-4</v>
      </c>
    </row>
    <row r="954" spans="1:6">
      <c r="A954" s="148" t="s">
        <v>184</v>
      </c>
      <c r="B954" s="148" t="s">
        <v>836</v>
      </c>
      <c r="C954" s="152">
        <v>113</v>
      </c>
      <c r="D954" s="153">
        <v>10686910</v>
      </c>
      <c r="E954" s="153">
        <v>641214.6</v>
      </c>
      <c r="F954" s="154">
        <v>2.6812597322072495E-4</v>
      </c>
    </row>
    <row r="955" spans="1:6">
      <c r="A955" s="148" t="s">
        <v>184</v>
      </c>
      <c r="B955" s="148" t="s">
        <v>251</v>
      </c>
      <c r="C955" s="152">
        <v>109</v>
      </c>
      <c r="D955" s="153">
        <v>11597423</v>
      </c>
      <c r="E955" s="153">
        <v>695845.38</v>
      </c>
      <c r="F955" s="154">
        <v>2.9097001179269029E-4</v>
      </c>
    </row>
    <row r="956" spans="1:6">
      <c r="A956" s="148" t="s">
        <v>184</v>
      </c>
      <c r="B956" s="148" t="s">
        <v>929</v>
      </c>
      <c r="C956" s="152">
        <v>1807</v>
      </c>
      <c r="D956" s="153">
        <v>134058666</v>
      </c>
      <c r="E956" s="153">
        <v>8022099.8700000001</v>
      </c>
      <c r="F956" s="154">
        <v>3.3544671860522221E-3</v>
      </c>
    </row>
    <row r="957" spans="1:6">
      <c r="A957" s="148" t="s">
        <v>185</v>
      </c>
      <c r="B957" s="148" t="s">
        <v>240</v>
      </c>
      <c r="C957" s="152" t="s">
        <v>234</v>
      </c>
      <c r="D957" s="153" t="s">
        <v>234</v>
      </c>
      <c r="E957" s="153" t="s">
        <v>234</v>
      </c>
      <c r="F957" s="154" t="s">
        <v>234</v>
      </c>
    </row>
    <row r="958" spans="1:6">
      <c r="A958" s="148" t="s">
        <v>185</v>
      </c>
      <c r="B958" s="148" t="s">
        <v>241</v>
      </c>
      <c r="C958" s="152">
        <v>26</v>
      </c>
      <c r="D958" s="153">
        <v>2430163</v>
      </c>
      <c r="E958" s="153">
        <v>145809.78</v>
      </c>
      <c r="F958" s="154">
        <v>6.0970834362785562E-5</v>
      </c>
    </row>
    <row r="959" spans="1:6">
      <c r="A959" s="148" t="s">
        <v>185</v>
      </c>
      <c r="B959" s="148" t="s">
        <v>835</v>
      </c>
      <c r="C959" s="152">
        <v>121</v>
      </c>
      <c r="D959" s="153">
        <v>7413078</v>
      </c>
      <c r="E959" s="153">
        <v>444784.68</v>
      </c>
      <c r="F959" s="154">
        <v>1.8598816246334491E-4</v>
      </c>
    </row>
    <row r="960" spans="1:6">
      <c r="A960" s="148" t="s">
        <v>185</v>
      </c>
      <c r="B960" s="148" t="s">
        <v>242</v>
      </c>
      <c r="C960" s="152">
        <v>54</v>
      </c>
      <c r="D960" s="153">
        <v>9349549</v>
      </c>
      <c r="E960" s="153">
        <v>560972.93999999994</v>
      </c>
      <c r="F960" s="154">
        <v>2.3457266177032048E-4</v>
      </c>
    </row>
    <row r="961" spans="1:6">
      <c r="A961" s="148" t="s">
        <v>185</v>
      </c>
      <c r="B961" s="148" t="s">
        <v>243</v>
      </c>
      <c r="C961" s="152" t="s">
        <v>234</v>
      </c>
      <c r="D961" s="153" t="s">
        <v>234</v>
      </c>
      <c r="E961" s="153" t="s">
        <v>234</v>
      </c>
      <c r="F961" s="154" t="s">
        <v>234</v>
      </c>
    </row>
    <row r="962" spans="1:6">
      <c r="A962" s="148" t="s">
        <v>185</v>
      </c>
      <c r="B962" s="148" t="s">
        <v>244</v>
      </c>
      <c r="C962" s="152">
        <v>20</v>
      </c>
      <c r="D962" s="153">
        <v>368714</v>
      </c>
      <c r="E962" s="153">
        <v>22122.84</v>
      </c>
      <c r="F962" s="154">
        <v>9.2507375930092408E-6</v>
      </c>
    </row>
    <row r="963" spans="1:6">
      <c r="A963" s="148" t="s">
        <v>185</v>
      </c>
      <c r="B963" s="148" t="s">
        <v>245</v>
      </c>
      <c r="C963" s="152">
        <v>201</v>
      </c>
      <c r="D963" s="153">
        <v>41776730</v>
      </c>
      <c r="E963" s="153">
        <v>2506603.7999999998</v>
      </c>
      <c r="F963" s="154">
        <v>1.0481445421763125E-3</v>
      </c>
    </row>
    <row r="964" spans="1:6">
      <c r="A964" s="148" t="s">
        <v>185</v>
      </c>
      <c r="B964" s="148" t="s">
        <v>246</v>
      </c>
      <c r="C964" s="152">
        <v>39</v>
      </c>
      <c r="D964" s="153">
        <v>2414063</v>
      </c>
      <c r="E964" s="153">
        <v>144843.78</v>
      </c>
      <c r="F964" s="154">
        <v>6.0566898316832741E-5</v>
      </c>
    </row>
    <row r="965" spans="1:6">
      <c r="A965" s="148" t="s">
        <v>185</v>
      </c>
      <c r="B965" s="148" t="s">
        <v>250</v>
      </c>
      <c r="C965" s="152">
        <v>529</v>
      </c>
      <c r="D965" s="153">
        <v>12240825</v>
      </c>
      <c r="E965" s="153">
        <v>714404.46</v>
      </c>
      <c r="F965" s="154">
        <v>2.9873055153567383E-4</v>
      </c>
    </row>
    <row r="966" spans="1:6">
      <c r="A966" s="148" t="s">
        <v>185</v>
      </c>
      <c r="B966" s="148" t="s">
        <v>859</v>
      </c>
      <c r="C966" s="152">
        <v>218</v>
      </c>
      <c r="D966" s="153">
        <v>4918319</v>
      </c>
      <c r="E966" s="153">
        <v>295099.14</v>
      </c>
      <c r="F966" s="154">
        <v>1.2339666643444952E-4</v>
      </c>
    </row>
    <row r="967" spans="1:6">
      <c r="A967" s="148" t="s">
        <v>185</v>
      </c>
      <c r="B967" s="148" t="s">
        <v>836</v>
      </c>
      <c r="C967" s="152">
        <v>90</v>
      </c>
      <c r="D967" s="153">
        <v>6433073</v>
      </c>
      <c r="E967" s="153">
        <v>385984.38</v>
      </c>
      <c r="F967" s="154">
        <v>1.6140062552458744E-4</v>
      </c>
    </row>
    <row r="968" spans="1:6">
      <c r="A968" s="148" t="s">
        <v>185</v>
      </c>
      <c r="B968" s="148" t="s">
        <v>251</v>
      </c>
      <c r="C968" s="152">
        <v>83</v>
      </c>
      <c r="D968" s="153">
        <v>14018275</v>
      </c>
      <c r="E968" s="153">
        <v>840368.55</v>
      </c>
      <c r="F968" s="154">
        <v>3.5140284599389891E-4</v>
      </c>
    </row>
    <row r="969" spans="1:6">
      <c r="A969" s="148" t="s">
        <v>185</v>
      </c>
      <c r="B969" s="148" t="s">
        <v>929</v>
      </c>
      <c r="C969" s="152">
        <v>1393</v>
      </c>
      <c r="D969" s="153">
        <v>103520596</v>
      </c>
      <c r="E969" s="153">
        <v>6190462.7699999996</v>
      </c>
      <c r="F969" s="154">
        <v>2.5885621676314213E-3</v>
      </c>
    </row>
    <row r="970" spans="1:6">
      <c r="A970" s="148" t="s">
        <v>187</v>
      </c>
      <c r="B970" s="148" t="s">
        <v>240</v>
      </c>
      <c r="C970" s="152">
        <v>33</v>
      </c>
      <c r="D970" s="153">
        <v>1282624</v>
      </c>
      <c r="E970" s="153">
        <v>76957.440000000002</v>
      </c>
      <c r="F970" s="154">
        <v>3.218000416175107E-5</v>
      </c>
    </row>
    <row r="971" spans="1:6">
      <c r="A971" s="148" t="s">
        <v>187</v>
      </c>
      <c r="B971" s="148" t="s">
        <v>241</v>
      </c>
      <c r="C971" s="152">
        <v>60</v>
      </c>
      <c r="D971" s="153">
        <v>9549823</v>
      </c>
      <c r="E971" s="153">
        <v>572989.38</v>
      </c>
      <c r="F971" s="154">
        <v>2.395973752900196E-4</v>
      </c>
    </row>
    <row r="972" spans="1:6">
      <c r="A972" s="148" t="s">
        <v>187</v>
      </c>
      <c r="B972" s="148" t="s">
        <v>835</v>
      </c>
      <c r="C972" s="152">
        <v>226</v>
      </c>
      <c r="D972" s="153">
        <v>24141513</v>
      </c>
      <c r="E972" s="153">
        <v>1448490.78</v>
      </c>
      <c r="F972" s="154">
        <v>6.0569113692786629E-4</v>
      </c>
    </row>
    <row r="973" spans="1:6">
      <c r="A973" s="148" t="s">
        <v>187</v>
      </c>
      <c r="B973" s="148" t="s">
        <v>242</v>
      </c>
      <c r="C973" s="152">
        <v>97</v>
      </c>
      <c r="D973" s="153">
        <v>22571658</v>
      </c>
      <c r="E973" s="153">
        <v>1354299.48</v>
      </c>
      <c r="F973" s="154">
        <v>5.6630473808194908E-4</v>
      </c>
    </row>
    <row r="974" spans="1:6">
      <c r="A974" s="148" t="s">
        <v>187</v>
      </c>
      <c r="B974" s="148" t="s">
        <v>243</v>
      </c>
      <c r="C974" s="152">
        <v>24</v>
      </c>
      <c r="D974" s="153">
        <v>34305081</v>
      </c>
      <c r="E974" s="153">
        <v>2058304.86</v>
      </c>
      <c r="F974" s="154">
        <v>8.6068688044914777E-4</v>
      </c>
    </row>
    <row r="975" spans="1:6">
      <c r="A975" s="148" t="s">
        <v>187</v>
      </c>
      <c r="B975" s="148" t="s">
        <v>244</v>
      </c>
      <c r="C975" s="152">
        <v>28</v>
      </c>
      <c r="D975" s="153">
        <v>1456692</v>
      </c>
      <c r="E975" s="153">
        <v>87401.52</v>
      </c>
      <c r="F975" s="154">
        <v>3.65472302267769E-5</v>
      </c>
    </row>
    <row r="976" spans="1:6">
      <c r="A976" s="148" t="s">
        <v>187</v>
      </c>
      <c r="B976" s="148" t="s">
        <v>245</v>
      </c>
      <c r="C976" s="152">
        <v>586</v>
      </c>
      <c r="D976" s="153">
        <v>21447107</v>
      </c>
      <c r="E976" s="153">
        <v>1286826.42</v>
      </c>
      <c r="F976" s="154">
        <v>5.3809065830478803E-4</v>
      </c>
    </row>
    <row r="977" spans="1:6">
      <c r="A977" s="148" t="s">
        <v>187</v>
      </c>
      <c r="B977" s="148" t="s">
        <v>246</v>
      </c>
      <c r="C977" s="152">
        <v>62</v>
      </c>
      <c r="D977" s="153">
        <v>17564647</v>
      </c>
      <c r="E977" s="153">
        <v>1053878.82</v>
      </c>
      <c r="F977" s="154">
        <v>4.4068286072901217E-4</v>
      </c>
    </row>
    <row r="978" spans="1:6">
      <c r="A978" s="148" t="s">
        <v>187</v>
      </c>
      <c r="B978" s="148" t="s">
        <v>250</v>
      </c>
      <c r="C978" s="152">
        <v>1184</v>
      </c>
      <c r="D978" s="153">
        <v>24009452</v>
      </c>
      <c r="E978" s="153">
        <v>1412073.42</v>
      </c>
      <c r="F978" s="154">
        <v>5.9046309924418053E-4</v>
      </c>
    </row>
    <row r="979" spans="1:6">
      <c r="A979" s="148" t="s">
        <v>187</v>
      </c>
      <c r="B979" s="148" t="s">
        <v>859</v>
      </c>
      <c r="C979" s="152">
        <v>469</v>
      </c>
      <c r="D979" s="153">
        <v>11175695</v>
      </c>
      <c r="E979" s="153">
        <v>670541.69999999995</v>
      </c>
      <c r="F979" s="154">
        <v>2.8038919559470322E-4</v>
      </c>
    </row>
    <row r="980" spans="1:6">
      <c r="A980" s="148" t="s">
        <v>187</v>
      </c>
      <c r="B980" s="148" t="s">
        <v>836</v>
      </c>
      <c r="C980" s="152">
        <v>167</v>
      </c>
      <c r="D980" s="153">
        <v>20806677</v>
      </c>
      <c r="E980" s="153">
        <v>1248400.6200000001</v>
      </c>
      <c r="F980" s="154">
        <v>5.2202278489425617E-4</v>
      </c>
    </row>
    <row r="981" spans="1:6">
      <c r="A981" s="148" t="s">
        <v>187</v>
      </c>
      <c r="B981" s="148" t="s">
        <v>251</v>
      </c>
      <c r="C981" s="152">
        <v>156</v>
      </c>
      <c r="D981" s="153">
        <v>27777398</v>
      </c>
      <c r="E981" s="153">
        <v>1666364.5</v>
      </c>
      <c r="F981" s="154">
        <v>6.967957424908397E-4</v>
      </c>
    </row>
    <row r="982" spans="1:6">
      <c r="A982" s="148" t="s">
        <v>187</v>
      </c>
      <c r="B982" s="148" t="s">
        <v>929</v>
      </c>
      <c r="C982" s="152">
        <v>3092</v>
      </c>
      <c r="D982" s="153">
        <v>216088367</v>
      </c>
      <c r="E982" s="153">
        <v>12936528.939999999</v>
      </c>
      <c r="F982" s="154">
        <v>5.4094517063952904E-3</v>
      </c>
    </row>
    <row r="983" spans="1:6">
      <c r="A983" s="148" t="s">
        <v>116</v>
      </c>
      <c r="B983" s="148" t="s">
        <v>240</v>
      </c>
      <c r="C983" s="152">
        <v>22</v>
      </c>
      <c r="D983" s="153">
        <v>115412</v>
      </c>
      <c r="E983" s="153">
        <v>6924.72</v>
      </c>
      <c r="F983" s="154">
        <v>2.8955942195967133E-6</v>
      </c>
    </row>
    <row r="984" spans="1:6">
      <c r="A984" s="148" t="s">
        <v>116</v>
      </c>
      <c r="B984" s="148" t="s">
        <v>241</v>
      </c>
      <c r="C984" s="152">
        <v>18</v>
      </c>
      <c r="D984" s="153">
        <v>1397210</v>
      </c>
      <c r="E984" s="153">
        <v>83832.600000000006</v>
      </c>
      <c r="F984" s="154">
        <v>3.5054874705946726E-5</v>
      </c>
    </row>
    <row r="985" spans="1:6">
      <c r="A985" s="148" t="s">
        <v>116</v>
      </c>
      <c r="B985" s="148" t="s">
        <v>835</v>
      </c>
      <c r="C985" s="152">
        <v>55</v>
      </c>
      <c r="D985" s="153">
        <v>1691736</v>
      </c>
      <c r="E985" s="153">
        <v>101504.16</v>
      </c>
      <c r="F985" s="154">
        <v>4.2444295070561689E-5</v>
      </c>
    </row>
    <row r="986" spans="1:6">
      <c r="A986" s="148" t="s">
        <v>116</v>
      </c>
      <c r="B986" s="148" t="s">
        <v>242</v>
      </c>
      <c r="C986" s="152">
        <v>48</v>
      </c>
      <c r="D986" s="153">
        <v>10101184</v>
      </c>
      <c r="E986" s="153">
        <v>606071.04000000004</v>
      </c>
      <c r="F986" s="154">
        <v>2.5343057915539814E-4</v>
      </c>
    </row>
    <row r="987" spans="1:6">
      <c r="A987" s="148" t="s">
        <v>116</v>
      </c>
      <c r="B987" s="148" t="s">
        <v>243</v>
      </c>
      <c r="C987" s="152" t="s">
        <v>234</v>
      </c>
      <c r="D987" s="153" t="s">
        <v>234</v>
      </c>
      <c r="E987" s="153" t="s">
        <v>234</v>
      </c>
      <c r="F987" s="154" t="s">
        <v>234</v>
      </c>
    </row>
    <row r="988" spans="1:6">
      <c r="A988" s="148" t="s">
        <v>116</v>
      </c>
      <c r="B988" s="148" t="s">
        <v>244</v>
      </c>
      <c r="C988" s="152" t="s">
        <v>234</v>
      </c>
      <c r="D988" s="153" t="s">
        <v>234</v>
      </c>
      <c r="E988" s="153" t="s">
        <v>234</v>
      </c>
      <c r="F988" s="154" t="s">
        <v>234</v>
      </c>
    </row>
    <row r="989" spans="1:6">
      <c r="A989" s="148" t="s">
        <v>116</v>
      </c>
      <c r="B989" s="148" t="s">
        <v>245</v>
      </c>
      <c r="C989" s="152">
        <v>154</v>
      </c>
      <c r="D989" s="153">
        <v>11489647</v>
      </c>
      <c r="E989" s="153">
        <v>689378.82</v>
      </c>
      <c r="F989" s="154">
        <v>2.8826599866917406E-4</v>
      </c>
    </row>
    <row r="990" spans="1:6">
      <c r="A990" s="148" t="s">
        <v>116</v>
      </c>
      <c r="B990" s="148" t="s">
        <v>246</v>
      </c>
      <c r="C990" s="152">
        <v>27</v>
      </c>
      <c r="D990" s="153">
        <v>1517961</v>
      </c>
      <c r="E990" s="153">
        <v>91077.66</v>
      </c>
      <c r="F990" s="154">
        <v>3.8084420139788292E-5</v>
      </c>
    </row>
    <row r="991" spans="1:6">
      <c r="A991" s="148" t="s">
        <v>116</v>
      </c>
      <c r="B991" s="148" t="s">
        <v>250</v>
      </c>
      <c r="C991" s="152">
        <v>320</v>
      </c>
      <c r="D991" s="153">
        <v>4726939</v>
      </c>
      <c r="E991" s="153">
        <v>279786.03999999998</v>
      </c>
      <c r="F991" s="154">
        <v>1.1699344379958391E-4</v>
      </c>
    </row>
    <row r="992" spans="1:6">
      <c r="A992" s="148" t="s">
        <v>116</v>
      </c>
      <c r="B992" s="148" t="s">
        <v>859</v>
      </c>
      <c r="C992" s="152">
        <v>150</v>
      </c>
      <c r="D992" s="153">
        <v>1798452</v>
      </c>
      <c r="E992" s="153">
        <v>107907.12</v>
      </c>
      <c r="F992" s="154">
        <v>4.5121713646953073E-5</v>
      </c>
    </row>
    <row r="993" spans="1:6">
      <c r="A993" s="148" t="s">
        <v>116</v>
      </c>
      <c r="B993" s="148" t="s">
        <v>836</v>
      </c>
      <c r="C993" s="152">
        <v>119</v>
      </c>
      <c r="D993" s="153">
        <v>6204170</v>
      </c>
      <c r="E993" s="153">
        <v>372250.2</v>
      </c>
      <c r="F993" s="154">
        <v>1.5565763342975897E-4</v>
      </c>
    </row>
    <row r="994" spans="1:6">
      <c r="A994" s="148" t="s">
        <v>116</v>
      </c>
      <c r="B994" s="148" t="s">
        <v>251</v>
      </c>
      <c r="C994" s="152">
        <v>75</v>
      </c>
      <c r="D994" s="153">
        <v>4397292</v>
      </c>
      <c r="E994" s="153">
        <v>263837.52</v>
      </c>
      <c r="F994" s="154">
        <v>1.1032451822235878E-4</v>
      </c>
    </row>
    <row r="995" spans="1:6">
      <c r="A995" s="148" t="s">
        <v>116</v>
      </c>
      <c r="B995" s="148" t="s">
        <v>929</v>
      </c>
      <c r="C995" s="152">
        <v>1011</v>
      </c>
      <c r="D995" s="153">
        <v>45388546</v>
      </c>
      <c r="E995" s="153">
        <v>2719482.46</v>
      </c>
      <c r="F995" s="154">
        <v>1.1371604471329742E-3</v>
      </c>
    </row>
    <row r="996" spans="1:6">
      <c r="A996" s="148" t="s">
        <v>190</v>
      </c>
      <c r="B996" s="148" t="s">
        <v>240</v>
      </c>
      <c r="C996" s="152">
        <v>1205</v>
      </c>
      <c r="D996" s="153">
        <v>184085022</v>
      </c>
      <c r="E996" s="153">
        <v>11045101.32</v>
      </c>
      <c r="F996" s="154">
        <v>4.6185450873179029E-3</v>
      </c>
    </row>
    <row r="997" spans="1:6">
      <c r="A997" s="148" t="s">
        <v>190</v>
      </c>
      <c r="B997" s="148" t="s">
        <v>241</v>
      </c>
      <c r="C997" s="152">
        <v>564</v>
      </c>
      <c r="D997" s="153">
        <v>648974655</v>
      </c>
      <c r="E997" s="153">
        <v>38938479.299999997</v>
      </c>
      <c r="F997" s="154">
        <v>1.6282251929459424E-2</v>
      </c>
    </row>
    <row r="998" spans="1:6">
      <c r="A998" s="148" t="s">
        <v>190</v>
      </c>
      <c r="B998" s="148" t="s">
        <v>835</v>
      </c>
      <c r="C998" s="152">
        <v>5332</v>
      </c>
      <c r="D998" s="153">
        <v>955609774</v>
      </c>
      <c r="E998" s="153">
        <v>57294838.090000004</v>
      </c>
      <c r="F998" s="154">
        <v>2.3958023138283366E-2</v>
      </c>
    </row>
    <row r="999" spans="1:6">
      <c r="A999" s="148" t="s">
        <v>190</v>
      </c>
      <c r="B999" s="148" t="s">
        <v>242</v>
      </c>
      <c r="C999" s="152">
        <v>1537</v>
      </c>
      <c r="D999" s="153">
        <v>681218355</v>
      </c>
      <c r="E999" s="153">
        <v>40873101.299999997</v>
      </c>
      <c r="F999" s="154">
        <v>1.7091220419204082E-2</v>
      </c>
    </row>
    <row r="1000" spans="1:6">
      <c r="A1000" s="148" t="s">
        <v>190</v>
      </c>
      <c r="B1000" s="148" t="s">
        <v>243</v>
      </c>
      <c r="C1000" s="152">
        <v>401</v>
      </c>
      <c r="D1000" s="153">
        <v>748162037</v>
      </c>
      <c r="E1000" s="153">
        <v>44889722.219999999</v>
      </c>
      <c r="F1000" s="154">
        <v>1.877078353775086E-2</v>
      </c>
    </row>
    <row r="1001" spans="1:6">
      <c r="A1001" s="148" t="s">
        <v>190</v>
      </c>
      <c r="B1001" s="148" t="s">
        <v>244</v>
      </c>
      <c r="C1001" s="152">
        <v>734</v>
      </c>
      <c r="D1001" s="153">
        <v>336094042</v>
      </c>
      <c r="E1001" s="153">
        <v>20165642.52</v>
      </c>
      <c r="F1001" s="154">
        <v>8.4323290927814688E-3</v>
      </c>
    </row>
    <row r="1002" spans="1:6">
      <c r="A1002" s="148" t="s">
        <v>190</v>
      </c>
      <c r="B1002" s="148" t="s">
        <v>245</v>
      </c>
      <c r="C1002" s="152">
        <v>5813</v>
      </c>
      <c r="D1002" s="153">
        <v>766172144</v>
      </c>
      <c r="E1002" s="153">
        <v>45852146.969999999</v>
      </c>
      <c r="F1002" s="154">
        <v>1.9173224581272737E-2</v>
      </c>
    </row>
    <row r="1003" spans="1:6">
      <c r="A1003" s="148" t="s">
        <v>190</v>
      </c>
      <c r="B1003" s="148" t="s">
        <v>246</v>
      </c>
      <c r="C1003" s="152">
        <v>928</v>
      </c>
      <c r="D1003" s="153">
        <v>428386297</v>
      </c>
      <c r="E1003" s="153">
        <v>25703177.82</v>
      </c>
      <c r="F1003" s="154">
        <v>1.0747867512456597E-2</v>
      </c>
    </row>
    <row r="1004" spans="1:6">
      <c r="A1004" s="148" t="s">
        <v>190</v>
      </c>
      <c r="B1004" s="148" t="s">
        <v>250</v>
      </c>
      <c r="C1004" s="152">
        <v>18191</v>
      </c>
      <c r="D1004" s="153">
        <v>1469818508</v>
      </c>
      <c r="E1004" s="153">
        <v>86077973.049999997</v>
      </c>
      <c r="F1004" s="154">
        <v>3.5993784759265596E-2</v>
      </c>
    </row>
    <row r="1005" spans="1:6">
      <c r="A1005" s="148" t="s">
        <v>190</v>
      </c>
      <c r="B1005" s="148" t="s">
        <v>859</v>
      </c>
      <c r="C1005" s="152">
        <v>7379</v>
      </c>
      <c r="D1005" s="153">
        <v>726248748</v>
      </c>
      <c r="E1005" s="153">
        <v>43574692.850000001</v>
      </c>
      <c r="F1005" s="154">
        <v>1.8220899724055592E-2</v>
      </c>
    </row>
    <row r="1006" spans="1:6">
      <c r="A1006" s="148" t="s">
        <v>190</v>
      </c>
      <c r="B1006" s="148" t="s">
        <v>836</v>
      </c>
      <c r="C1006" s="152">
        <v>1291</v>
      </c>
      <c r="D1006" s="153">
        <v>604990183</v>
      </c>
      <c r="E1006" s="153">
        <v>36299410.979999997</v>
      </c>
      <c r="F1006" s="154">
        <v>1.5178716916850566E-2</v>
      </c>
    </row>
    <row r="1007" spans="1:6">
      <c r="A1007" s="148" t="s">
        <v>190</v>
      </c>
      <c r="B1007" s="148" t="s">
        <v>251</v>
      </c>
      <c r="C1007" s="152">
        <v>1851</v>
      </c>
      <c r="D1007" s="153">
        <v>1142089698</v>
      </c>
      <c r="E1007" s="153">
        <v>68033757.790000007</v>
      </c>
      <c r="F1007" s="154">
        <v>2.8448537384062732E-2</v>
      </c>
    </row>
    <row r="1008" spans="1:6">
      <c r="A1008" s="148" t="s">
        <v>190</v>
      </c>
      <c r="B1008" s="148" t="s">
        <v>929</v>
      </c>
      <c r="C1008" s="152">
        <v>45226</v>
      </c>
      <c r="D1008" s="153">
        <v>8691849463</v>
      </c>
      <c r="E1008" s="153">
        <v>518748044.20999998</v>
      </c>
      <c r="F1008" s="154">
        <v>0.21691618408276092</v>
      </c>
    </row>
    <row r="1009" spans="1:6">
      <c r="A1009" s="148" t="s">
        <v>192</v>
      </c>
      <c r="B1009" s="148" t="s">
        <v>240</v>
      </c>
      <c r="C1009" s="152">
        <v>168</v>
      </c>
      <c r="D1009" s="153">
        <v>20486284</v>
      </c>
      <c r="E1009" s="153">
        <v>1229177.04</v>
      </c>
      <c r="F1009" s="154">
        <v>5.1398438231220868E-4</v>
      </c>
    </row>
    <row r="1010" spans="1:6">
      <c r="A1010" s="148" t="s">
        <v>192</v>
      </c>
      <c r="B1010" s="148" t="s">
        <v>241</v>
      </c>
      <c r="C1010" s="152">
        <v>103</v>
      </c>
      <c r="D1010" s="153">
        <v>134291323</v>
      </c>
      <c r="E1010" s="153">
        <v>8057479.3799999999</v>
      </c>
      <c r="F1010" s="154">
        <v>3.3692612433784625E-3</v>
      </c>
    </row>
    <row r="1011" spans="1:6">
      <c r="A1011" s="148" t="s">
        <v>192</v>
      </c>
      <c r="B1011" s="148" t="s">
        <v>835</v>
      </c>
      <c r="C1011" s="152">
        <v>798</v>
      </c>
      <c r="D1011" s="153">
        <v>156695367</v>
      </c>
      <c r="E1011" s="153">
        <v>9401722.0199999996</v>
      </c>
      <c r="F1011" s="154">
        <v>3.9313606810625025E-3</v>
      </c>
    </row>
    <row r="1012" spans="1:6">
      <c r="A1012" s="148" t="s">
        <v>192</v>
      </c>
      <c r="B1012" s="148" t="s">
        <v>242</v>
      </c>
      <c r="C1012" s="152">
        <v>329</v>
      </c>
      <c r="D1012" s="153">
        <v>132868088</v>
      </c>
      <c r="E1012" s="153">
        <v>7972085.2800000003</v>
      </c>
      <c r="F1012" s="154">
        <v>3.3335534223622103E-3</v>
      </c>
    </row>
    <row r="1013" spans="1:6">
      <c r="A1013" s="148" t="s">
        <v>192</v>
      </c>
      <c r="B1013" s="148" t="s">
        <v>243</v>
      </c>
      <c r="C1013" s="152">
        <v>82</v>
      </c>
      <c r="D1013" s="153">
        <v>194274330</v>
      </c>
      <c r="E1013" s="153">
        <v>11656459.800000001</v>
      </c>
      <c r="F1013" s="154">
        <v>4.8741866267288008E-3</v>
      </c>
    </row>
    <row r="1014" spans="1:6">
      <c r="A1014" s="148" t="s">
        <v>192</v>
      </c>
      <c r="B1014" s="148" t="s">
        <v>244</v>
      </c>
      <c r="C1014" s="152">
        <v>83</v>
      </c>
      <c r="D1014" s="153">
        <v>6364829</v>
      </c>
      <c r="E1014" s="153">
        <v>381889.74</v>
      </c>
      <c r="F1014" s="154">
        <v>1.596884384736555E-4</v>
      </c>
    </row>
    <row r="1015" spans="1:6">
      <c r="A1015" s="148" t="s">
        <v>192</v>
      </c>
      <c r="B1015" s="148" t="s">
        <v>245</v>
      </c>
      <c r="C1015" s="152">
        <v>1040</v>
      </c>
      <c r="D1015" s="153">
        <v>83981662</v>
      </c>
      <c r="E1015" s="153">
        <v>5038899.72</v>
      </c>
      <c r="F1015" s="154">
        <v>2.1070323280016371E-3</v>
      </c>
    </row>
    <row r="1016" spans="1:6">
      <c r="A1016" s="148" t="s">
        <v>192</v>
      </c>
      <c r="B1016" s="148" t="s">
        <v>246</v>
      </c>
      <c r="C1016" s="152">
        <v>190</v>
      </c>
      <c r="D1016" s="153">
        <v>78936440</v>
      </c>
      <c r="E1016" s="153">
        <v>4736186.4000000004</v>
      </c>
      <c r="F1016" s="154">
        <v>1.9804517674032406E-3</v>
      </c>
    </row>
    <row r="1017" spans="1:6">
      <c r="A1017" s="148" t="s">
        <v>192</v>
      </c>
      <c r="B1017" s="148" t="s">
        <v>250</v>
      </c>
      <c r="C1017" s="152">
        <v>2758</v>
      </c>
      <c r="D1017" s="153">
        <v>170264003</v>
      </c>
      <c r="E1017" s="153">
        <v>9814251.8100000005</v>
      </c>
      <c r="F1017" s="154">
        <v>4.1038613562284949E-3</v>
      </c>
    </row>
    <row r="1018" spans="1:6">
      <c r="A1018" s="148" t="s">
        <v>192</v>
      </c>
      <c r="B1018" s="148" t="s">
        <v>859</v>
      </c>
      <c r="C1018" s="152">
        <v>1047</v>
      </c>
      <c r="D1018" s="153">
        <v>89102905</v>
      </c>
      <c r="E1018" s="153">
        <v>5346174.3</v>
      </c>
      <c r="F1018" s="154">
        <v>2.2355201943235975E-3</v>
      </c>
    </row>
    <row r="1019" spans="1:6">
      <c r="A1019" s="148" t="s">
        <v>192</v>
      </c>
      <c r="B1019" s="148" t="s">
        <v>836</v>
      </c>
      <c r="C1019" s="152">
        <v>349</v>
      </c>
      <c r="D1019" s="153">
        <v>143301449</v>
      </c>
      <c r="E1019" s="153">
        <v>8598086.9399999995</v>
      </c>
      <c r="F1019" s="154">
        <v>3.5953180551782584E-3</v>
      </c>
    </row>
    <row r="1020" spans="1:6">
      <c r="A1020" s="148" t="s">
        <v>192</v>
      </c>
      <c r="B1020" s="148" t="s">
        <v>251</v>
      </c>
      <c r="C1020" s="152">
        <v>335</v>
      </c>
      <c r="D1020" s="153">
        <v>39767096</v>
      </c>
      <c r="E1020" s="153">
        <v>2385735.56</v>
      </c>
      <c r="F1020" s="154">
        <v>9.9760309399114008E-4</v>
      </c>
    </row>
    <row r="1021" spans="1:6">
      <c r="A1021" s="148" t="s">
        <v>192</v>
      </c>
      <c r="B1021" s="148" t="s">
        <v>929</v>
      </c>
      <c r="C1021" s="152">
        <v>7282</v>
      </c>
      <c r="D1021" s="153">
        <v>1250333776</v>
      </c>
      <c r="E1021" s="153">
        <v>74618147.989999995</v>
      </c>
      <c r="F1021" s="154">
        <v>3.1201821589444206E-2</v>
      </c>
    </row>
    <row r="1022" spans="1:6">
      <c r="A1022" s="148" t="s">
        <v>194</v>
      </c>
      <c r="B1022" s="148" t="s">
        <v>240</v>
      </c>
      <c r="C1022" s="152">
        <v>13</v>
      </c>
      <c r="D1022" s="153">
        <v>767922</v>
      </c>
      <c r="E1022" s="153">
        <v>46075.32</v>
      </c>
      <c r="F1022" s="154">
        <v>1.9266545110570365E-5</v>
      </c>
    </row>
    <row r="1023" spans="1:6">
      <c r="A1023" s="148" t="s">
        <v>194</v>
      </c>
      <c r="B1023" s="148" t="s">
        <v>241</v>
      </c>
      <c r="C1023" s="152">
        <v>47</v>
      </c>
      <c r="D1023" s="153">
        <v>15042687</v>
      </c>
      <c r="E1023" s="153">
        <v>902561.22</v>
      </c>
      <c r="F1023" s="154">
        <v>3.7740891349601963E-4</v>
      </c>
    </row>
    <row r="1024" spans="1:6">
      <c r="A1024" s="148" t="s">
        <v>194</v>
      </c>
      <c r="B1024" s="148" t="s">
        <v>835</v>
      </c>
      <c r="C1024" s="152">
        <v>163</v>
      </c>
      <c r="D1024" s="153">
        <v>16115346</v>
      </c>
      <c r="E1024" s="153">
        <v>966920.76</v>
      </c>
      <c r="F1024" s="154">
        <v>4.0432106474544253E-4</v>
      </c>
    </row>
    <row r="1025" spans="1:6">
      <c r="A1025" s="148" t="s">
        <v>194</v>
      </c>
      <c r="B1025" s="148" t="s">
        <v>242</v>
      </c>
      <c r="C1025" s="152">
        <v>85</v>
      </c>
      <c r="D1025" s="153">
        <v>29747528</v>
      </c>
      <c r="E1025" s="153">
        <v>1784851.68</v>
      </c>
      <c r="F1025" s="154">
        <v>7.4634154268266191E-4</v>
      </c>
    </row>
    <row r="1026" spans="1:6">
      <c r="A1026" s="148" t="s">
        <v>194</v>
      </c>
      <c r="B1026" s="148" t="s">
        <v>243</v>
      </c>
      <c r="C1026" s="152">
        <v>33</v>
      </c>
      <c r="D1026" s="153">
        <v>29887357</v>
      </c>
      <c r="E1026" s="153">
        <v>1793241.42</v>
      </c>
      <c r="F1026" s="154">
        <v>7.498497397863598E-4</v>
      </c>
    </row>
    <row r="1027" spans="1:6">
      <c r="A1027" s="148" t="s">
        <v>194</v>
      </c>
      <c r="B1027" s="148" t="s">
        <v>244</v>
      </c>
      <c r="C1027" s="152">
        <v>26</v>
      </c>
      <c r="D1027" s="153">
        <v>1348148</v>
      </c>
      <c r="E1027" s="153">
        <v>80888.88</v>
      </c>
      <c r="F1027" s="154">
        <v>3.3823948601192854E-5</v>
      </c>
    </row>
    <row r="1028" spans="1:6">
      <c r="A1028" s="148" t="s">
        <v>194</v>
      </c>
      <c r="B1028" s="148" t="s">
        <v>245</v>
      </c>
      <c r="C1028" s="152">
        <v>407</v>
      </c>
      <c r="D1028" s="153">
        <v>11233208</v>
      </c>
      <c r="E1028" s="153">
        <v>673992.48</v>
      </c>
      <c r="F1028" s="154">
        <v>2.8183215048978923E-4</v>
      </c>
    </row>
    <row r="1029" spans="1:6">
      <c r="A1029" s="148" t="s">
        <v>194</v>
      </c>
      <c r="B1029" s="148" t="s">
        <v>246</v>
      </c>
      <c r="C1029" s="152">
        <v>71</v>
      </c>
      <c r="D1029" s="153">
        <v>6176612</v>
      </c>
      <c r="E1029" s="153">
        <v>370596.72</v>
      </c>
      <c r="F1029" s="154">
        <v>1.5496622538290378E-4</v>
      </c>
    </row>
    <row r="1030" spans="1:6">
      <c r="A1030" s="148" t="s">
        <v>194</v>
      </c>
      <c r="B1030" s="148" t="s">
        <v>250</v>
      </c>
      <c r="C1030" s="152">
        <v>1041</v>
      </c>
      <c r="D1030" s="153">
        <v>26517261</v>
      </c>
      <c r="E1030" s="153">
        <v>1547249.03</v>
      </c>
      <c r="F1030" s="154">
        <v>6.4698722078937801E-4</v>
      </c>
    </row>
    <row r="1031" spans="1:6">
      <c r="A1031" s="148" t="s">
        <v>194</v>
      </c>
      <c r="B1031" s="148" t="s">
        <v>859</v>
      </c>
      <c r="C1031" s="152">
        <v>391</v>
      </c>
      <c r="D1031" s="153">
        <v>14485654</v>
      </c>
      <c r="E1031" s="153">
        <v>869139.24</v>
      </c>
      <c r="F1031" s="154">
        <v>3.6343340371432784E-4</v>
      </c>
    </row>
    <row r="1032" spans="1:6">
      <c r="A1032" s="148" t="s">
        <v>194</v>
      </c>
      <c r="B1032" s="148" t="s">
        <v>836</v>
      </c>
      <c r="C1032" s="152">
        <v>160</v>
      </c>
      <c r="D1032" s="153">
        <v>18146418</v>
      </c>
      <c r="E1032" s="153">
        <v>1088785.08</v>
      </c>
      <c r="F1032" s="154">
        <v>4.5527902702652891E-4</v>
      </c>
    </row>
    <row r="1033" spans="1:6">
      <c r="A1033" s="148" t="s">
        <v>194</v>
      </c>
      <c r="B1033" s="148" t="s">
        <v>251</v>
      </c>
      <c r="C1033" s="152">
        <v>107</v>
      </c>
      <c r="D1033" s="153">
        <v>8162586</v>
      </c>
      <c r="E1033" s="153">
        <v>489755.16</v>
      </c>
      <c r="F1033" s="154">
        <v>2.0479271512980501E-4</v>
      </c>
    </row>
    <row r="1034" spans="1:6">
      <c r="A1034" s="148" t="s">
        <v>194</v>
      </c>
      <c r="B1034" s="148" t="s">
        <v>929</v>
      </c>
      <c r="C1034" s="152">
        <v>2544</v>
      </c>
      <c r="D1034" s="153">
        <v>177630727</v>
      </c>
      <c r="E1034" s="153">
        <v>10614056.99</v>
      </c>
      <c r="F1034" s="154">
        <v>4.4383024969549796E-3</v>
      </c>
    </row>
    <row r="1035" spans="1:6">
      <c r="A1035" s="148" t="s">
        <v>195</v>
      </c>
      <c r="B1035" s="148" t="s">
        <v>240</v>
      </c>
      <c r="C1035" s="152">
        <v>15</v>
      </c>
      <c r="D1035" s="153">
        <v>134227</v>
      </c>
      <c r="E1035" s="153">
        <v>8053.62</v>
      </c>
      <c r="F1035" s="154">
        <v>3.3676474310626973E-6</v>
      </c>
    </row>
    <row r="1036" spans="1:6">
      <c r="A1036" s="148" t="s">
        <v>195</v>
      </c>
      <c r="B1036" s="148" t="s">
        <v>241</v>
      </c>
      <c r="C1036" s="152" t="s">
        <v>234</v>
      </c>
      <c r="D1036" s="153" t="s">
        <v>234</v>
      </c>
      <c r="E1036" s="153" t="s">
        <v>234</v>
      </c>
      <c r="F1036" s="154" t="s">
        <v>234</v>
      </c>
    </row>
    <row r="1037" spans="1:6">
      <c r="A1037" s="148" t="s">
        <v>195</v>
      </c>
      <c r="B1037" s="148" t="s">
        <v>835</v>
      </c>
      <c r="C1037" s="152">
        <v>55</v>
      </c>
      <c r="D1037" s="153">
        <v>1742398</v>
      </c>
      <c r="E1037" s="153">
        <v>104543.88</v>
      </c>
      <c r="F1037" s="154">
        <v>4.3715363887956833E-5</v>
      </c>
    </row>
    <row r="1038" spans="1:6">
      <c r="A1038" s="148" t="s">
        <v>195</v>
      </c>
      <c r="B1038" s="148" t="s">
        <v>242</v>
      </c>
      <c r="C1038" s="152">
        <v>19</v>
      </c>
      <c r="D1038" s="153">
        <v>4649082</v>
      </c>
      <c r="E1038" s="153">
        <v>278944.92</v>
      </c>
      <c r="F1038" s="154">
        <v>1.1664172673232529E-4</v>
      </c>
    </row>
    <row r="1039" spans="1:6">
      <c r="A1039" s="148" t="s">
        <v>195</v>
      </c>
      <c r="B1039" s="148" t="s">
        <v>243</v>
      </c>
      <c r="C1039" s="152" t="s">
        <v>234</v>
      </c>
      <c r="D1039" s="153" t="s">
        <v>234</v>
      </c>
      <c r="E1039" s="153" t="s">
        <v>234</v>
      </c>
      <c r="F1039" s="154" t="s">
        <v>234</v>
      </c>
    </row>
    <row r="1040" spans="1:6">
      <c r="A1040" s="148" t="s">
        <v>195</v>
      </c>
      <c r="B1040" s="148" t="s">
        <v>244</v>
      </c>
      <c r="C1040" s="152" t="s">
        <v>234</v>
      </c>
      <c r="D1040" s="153" t="s">
        <v>234</v>
      </c>
      <c r="E1040" s="153" t="s">
        <v>234</v>
      </c>
      <c r="F1040" s="154" t="s">
        <v>234</v>
      </c>
    </row>
    <row r="1041" spans="1:6">
      <c r="A1041" s="148" t="s">
        <v>195</v>
      </c>
      <c r="B1041" s="148" t="s">
        <v>245</v>
      </c>
      <c r="C1041" s="152">
        <v>119</v>
      </c>
      <c r="D1041" s="153">
        <v>1742458</v>
      </c>
      <c r="E1041" s="153">
        <v>104547.48</v>
      </c>
      <c r="F1041" s="154">
        <v>4.3716869239680878E-5</v>
      </c>
    </row>
    <row r="1042" spans="1:6">
      <c r="A1042" s="148" t="s">
        <v>195</v>
      </c>
      <c r="B1042" s="148" t="s">
        <v>246</v>
      </c>
      <c r="C1042" s="152">
        <v>37</v>
      </c>
      <c r="D1042" s="153">
        <v>3002927</v>
      </c>
      <c r="E1042" s="153">
        <v>180175.62</v>
      </c>
      <c r="F1042" s="154">
        <v>7.5341022277327304E-5</v>
      </c>
    </row>
    <row r="1043" spans="1:6">
      <c r="A1043" s="148" t="s">
        <v>195</v>
      </c>
      <c r="B1043" s="148" t="s">
        <v>250</v>
      </c>
      <c r="C1043" s="152">
        <v>308</v>
      </c>
      <c r="D1043" s="153">
        <v>3316265</v>
      </c>
      <c r="E1043" s="153">
        <v>194846.74</v>
      </c>
      <c r="F1043" s="154">
        <v>8.1475798884469498E-5</v>
      </c>
    </row>
    <row r="1044" spans="1:6">
      <c r="A1044" s="148" t="s">
        <v>195</v>
      </c>
      <c r="B1044" s="148" t="s">
        <v>859</v>
      </c>
      <c r="C1044" s="152">
        <v>115</v>
      </c>
      <c r="D1044" s="153">
        <v>1131179</v>
      </c>
      <c r="E1044" s="153">
        <v>67870.740000000005</v>
      </c>
      <c r="F1044" s="154">
        <v>2.8380370964277464E-5</v>
      </c>
    </row>
    <row r="1045" spans="1:6">
      <c r="A1045" s="148" t="s">
        <v>195</v>
      </c>
      <c r="B1045" s="148" t="s">
        <v>836</v>
      </c>
      <c r="C1045" s="152">
        <v>44</v>
      </c>
      <c r="D1045" s="153">
        <v>21679923</v>
      </c>
      <c r="E1045" s="153">
        <v>1300795.3799999999</v>
      </c>
      <c r="F1045" s="154">
        <v>5.4393182442121987E-4</v>
      </c>
    </row>
    <row r="1046" spans="1:6">
      <c r="A1046" s="148" t="s">
        <v>195</v>
      </c>
      <c r="B1046" s="148" t="s">
        <v>251</v>
      </c>
      <c r="C1046" s="152">
        <v>63</v>
      </c>
      <c r="D1046" s="153">
        <v>5755642</v>
      </c>
      <c r="E1046" s="153">
        <v>345338.52</v>
      </c>
      <c r="F1046" s="154">
        <v>1.4440442679503055E-4</v>
      </c>
    </row>
    <row r="1047" spans="1:6">
      <c r="A1047" s="148" t="s">
        <v>195</v>
      </c>
      <c r="B1047" s="148" t="s">
        <v>929</v>
      </c>
      <c r="C1047" s="152">
        <v>797</v>
      </c>
      <c r="D1047" s="153">
        <v>45984356</v>
      </c>
      <c r="E1047" s="153">
        <v>2754932.2</v>
      </c>
      <c r="F1047" s="154">
        <v>1.1519838713624315E-3</v>
      </c>
    </row>
    <row r="1048" spans="1:6">
      <c r="A1048" s="148" t="s">
        <v>197</v>
      </c>
      <c r="B1048" s="148" t="s">
        <v>240</v>
      </c>
      <c r="C1048" s="152" t="s">
        <v>234</v>
      </c>
      <c r="D1048" s="153" t="s">
        <v>234</v>
      </c>
      <c r="E1048" s="153" t="s">
        <v>234</v>
      </c>
      <c r="F1048" s="154" t="s">
        <v>234</v>
      </c>
    </row>
    <row r="1049" spans="1:6">
      <c r="A1049" s="148" t="s">
        <v>197</v>
      </c>
      <c r="B1049" s="148" t="s">
        <v>241</v>
      </c>
      <c r="C1049" s="152">
        <v>33</v>
      </c>
      <c r="D1049" s="153">
        <v>5336132</v>
      </c>
      <c r="E1049" s="153">
        <v>320167.92</v>
      </c>
      <c r="F1049" s="154">
        <v>1.3387925843244243E-4</v>
      </c>
    </row>
    <row r="1050" spans="1:6">
      <c r="A1050" s="148" t="s">
        <v>197</v>
      </c>
      <c r="B1050" s="148" t="s">
        <v>835</v>
      </c>
      <c r="C1050" s="152">
        <v>91</v>
      </c>
      <c r="D1050" s="153">
        <v>3693816</v>
      </c>
      <c r="E1050" s="153">
        <v>221628.96</v>
      </c>
      <c r="F1050" s="154">
        <v>9.2674871398588121E-5</v>
      </c>
    </row>
    <row r="1051" spans="1:6">
      <c r="A1051" s="148" t="s">
        <v>197</v>
      </c>
      <c r="B1051" s="148" t="s">
        <v>242</v>
      </c>
      <c r="C1051" s="152">
        <v>65</v>
      </c>
      <c r="D1051" s="153">
        <v>10914847</v>
      </c>
      <c r="E1051" s="153">
        <v>654890.81999999995</v>
      </c>
      <c r="F1051" s="154">
        <v>2.7384472915279628E-4</v>
      </c>
    </row>
    <row r="1052" spans="1:6">
      <c r="A1052" s="148" t="s">
        <v>197</v>
      </c>
      <c r="B1052" s="148" t="s">
        <v>243</v>
      </c>
      <c r="C1052" s="152" t="s">
        <v>234</v>
      </c>
      <c r="D1052" s="153" t="s">
        <v>234</v>
      </c>
      <c r="E1052" s="153" t="s">
        <v>234</v>
      </c>
      <c r="F1052" s="154" t="s">
        <v>234</v>
      </c>
    </row>
    <row r="1053" spans="1:6">
      <c r="A1053" s="148" t="s">
        <v>197</v>
      </c>
      <c r="B1053" s="148" t="s">
        <v>244</v>
      </c>
      <c r="C1053" s="152">
        <v>17</v>
      </c>
      <c r="D1053" s="153">
        <v>308782</v>
      </c>
      <c r="E1053" s="153">
        <v>18526.919999999998</v>
      </c>
      <c r="F1053" s="154">
        <v>7.7470919342487106E-6</v>
      </c>
    </row>
    <row r="1054" spans="1:6">
      <c r="A1054" s="148" t="s">
        <v>197</v>
      </c>
      <c r="B1054" s="148" t="s">
        <v>245</v>
      </c>
      <c r="C1054" s="152">
        <v>287</v>
      </c>
      <c r="D1054" s="153">
        <v>11527363</v>
      </c>
      <c r="E1054" s="153">
        <v>691641.78</v>
      </c>
      <c r="F1054" s="154">
        <v>2.8921226276291051E-4</v>
      </c>
    </row>
    <row r="1055" spans="1:6">
      <c r="A1055" s="148" t="s">
        <v>197</v>
      </c>
      <c r="B1055" s="148" t="s">
        <v>246</v>
      </c>
      <c r="C1055" s="152">
        <v>44</v>
      </c>
      <c r="D1055" s="153">
        <v>7446594</v>
      </c>
      <c r="E1055" s="153">
        <v>446795.64</v>
      </c>
      <c r="F1055" s="154">
        <v>1.8682905193639801E-4</v>
      </c>
    </row>
    <row r="1056" spans="1:6">
      <c r="A1056" s="148" t="s">
        <v>197</v>
      </c>
      <c r="B1056" s="148" t="s">
        <v>250</v>
      </c>
      <c r="C1056" s="152">
        <v>527</v>
      </c>
      <c r="D1056" s="153">
        <v>10154541</v>
      </c>
      <c r="E1056" s="153">
        <v>601845.75</v>
      </c>
      <c r="F1056" s="154">
        <v>2.5166376038148093E-4</v>
      </c>
    </row>
    <row r="1057" spans="1:6">
      <c r="A1057" s="148" t="s">
        <v>197</v>
      </c>
      <c r="B1057" s="148" t="s">
        <v>859</v>
      </c>
      <c r="C1057" s="152">
        <v>181</v>
      </c>
      <c r="D1057" s="153">
        <v>3015972</v>
      </c>
      <c r="E1057" s="153">
        <v>180958.32</v>
      </c>
      <c r="F1057" s="154">
        <v>7.5668310831330694E-5</v>
      </c>
    </row>
    <row r="1058" spans="1:6">
      <c r="A1058" s="148" t="s">
        <v>197</v>
      </c>
      <c r="B1058" s="148" t="s">
        <v>836</v>
      </c>
      <c r="C1058" s="152">
        <v>109</v>
      </c>
      <c r="D1058" s="153">
        <v>6818909</v>
      </c>
      <c r="E1058" s="153">
        <v>409134.54</v>
      </c>
      <c r="F1058" s="154">
        <v>1.7108094032124911E-4</v>
      </c>
    </row>
    <row r="1059" spans="1:6">
      <c r="A1059" s="148" t="s">
        <v>197</v>
      </c>
      <c r="B1059" s="148" t="s">
        <v>251</v>
      </c>
      <c r="C1059" s="152">
        <v>147</v>
      </c>
      <c r="D1059" s="153">
        <v>6996474</v>
      </c>
      <c r="E1059" s="153">
        <v>419788.44</v>
      </c>
      <c r="F1059" s="154">
        <v>1.7553590330259155E-4</v>
      </c>
    </row>
    <row r="1060" spans="1:6">
      <c r="A1060" s="148" t="s">
        <v>197</v>
      </c>
      <c r="B1060" s="148" t="s">
        <v>929</v>
      </c>
      <c r="C1060" s="152">
        <v>1514</v>
      </c>
      <c r="D1060" s="153">
        <v>67547777</v>
      </c>
      <c r="E1060" s="153">
        <v>4045439.91</v>
      </c>
      <c r="F1060" s="154">
        <v>1.6916138730695028E-3</v>
      </c>
    </row>
    <row r="1061" spans="1:6">
      <c r="A1061" s="148" t="s">
        <v>198</v>
      </c>
      <c r="B1061" s="148" t="s">
        <v>240</v>
      </c>
      <c r="C1061" s="152">
        <v>431</v>
      </c>
      <c r="D1061" s="153">
        <v>77360768</v>
      </c>
      <c r="E1061" s="153">
        <v>4641646.08</v>
      </c>
      <c r="F1061" s="154">
        <v>1.9409194247076767E-3</v>
      </c>
    </row>
    <row r="1062" spans="1:6">
      <c r="A1062" s="148" t="s">
        <v>198</v>
      </c>
      <c r="B1062" s="148" t="s">
        <v>241</v>
      </c>
      <c r="C1062" s="152">
        <v>256</v>
      </c>
      <c r="D1062" s="153">
        <v>189895245</v>
      </c>
      <c r="E1062" s="153">
        <v>11393714.699999999</v>
      </c>
      <c r="F1062" s="154">
        <v>4.7643189074871037E-3</v>
      </c>
    </row>
    <row r="1063" spans="1:6">
      <c r="A1063" s="148" t="s">
        <v>198</v>
      </c>
      <c r="B1063" s="148" t="s">
        <v>835</v>
      </c>
      <c r="C1063" s="152">
        <v>1989</v>
      </c>
      <c r="D1063" s="153">
        <v>336466453</v>
      </c>
      <c r="E1063" s="153">
        <v>20171920.98</v>
      </c>
      <c r="F1063" s="154">
        <v>8.4349544512774041E-3</v>
      </c>
    </row>
    <row r="1064" spans="1:6">
      <c r="A1064" s="148" t="s">
        <v>198</v>
      </c>
      <c r="B1064" s="148" t="s">
        <v>242</v>
      </c>
      <c r="C1064" s="152">
        <v>605</v>
      </c>
      <c r="D1064" s="153">
        <v>246692462</v>
      </c>
      <c r="E1064" s="153">
        <v>14801547.720000001</v>
      </c>
      <c r="F1064" s="154">
        <v>6.1893153830215389E-3</v>
      </c>
    </row>
    <row r="1065" spans="1:6">
      <c r="A1065" s="148" t="s">
        <v>198</v>
      </c>
      <c r="B1065" s="148" t="s">
        <v>243</v>
      </c>
      <c r="C1065" s="152">
        <v>190</v>
      </c>
      <c r="D1065" s="153">
        <v>340442737</v>
      </c>
      <c r="E1065" s="153">
        <v>20426564.219999999</v>
      </c>
      <c r="F1065" s="154">
        <v>8.5414343513749349E-3</v>
      </c>
    </row>
    <row r="1066" spans="1:6">
      <c r="A1066" s="148" t="s">
        <v>198</v>
      </c>
      <c r="B1066" s="148" t="s">
        <v>244</v>
      </c>
      <c r="C1066" s="152">
        <v>272</v>
      </c>
      <c r="D1066" s="153">
        <v>81649207</v>
      </c>
      <c r="E1066" s="153">
        <v>4898952.42</v>
      </c>
      <c r="F1066" s="154">
        <v>2.0485129087430727E-3</v>
      </c>
    </row>
    <row r="1067" spans="1:6">
      <c r="A1067" s="148" t="s">
        <v>198</v>
      </c>
      <c r="B1067" s="148" t="s">
        <v>245</v>
      </c>
      <c r="C1067" s="152">
        <v>1925</v>
      </c>
      <c r="D1067" s="153">
        <v>197731696</v>
      </c>
      <c r="E1067" s="153">
        <v>11863420.16</v>
      </c>
      <c r="F1067" s="154">
        <v>4.9607277752664533E-3</v>
      </c>
    </row>
    <row r="1068" spans="1:6">
      <c r="A1068" s="148" t="s">
        <v>198</v>
      </c>
      <c r="B1068" s="148" t="s">
        <v>246</v>
      </c>
      <c r="C1068" s="152">
        <v>340</v>
      </c>
      <c r="D1068" s="153">
        <v>133912605</v>
      </c>
      <c r="E1068" s="153">
        <v>8034756.2999999998</v>
      </c>
      <c r="F1068" s="154">
        <v>3.3597595134746638E-3</v>
      </c>
    </row>
    <row r="1069" spans="1:6">
      <c r="A1069" s="148" t="s">
        <v>198</v>
      </c>
      <c r="B1069" s="148" t="s">
        <v>250</v>
      </c>
      <c r="C1069" s="152">
        <v>5830</v>
      </c>
      <c r="D1069" s="153">
        <v>318198600</v>
      </c>
      <c r="E1069" s="153">
        <v>18658741.050000001</v>
      </c>
      <c r="F1069" s="154">
        <v>7.8022133356051813E-3</v>
      </c>
    </row>
    <row r="1070" spans="1:6">
      <c r="A1070" s="148" t="s">
        <v>198</v>
      </c>
      <c r="B1070" s="148" t="s">
        <v>859</v>
      </c>
      <c r="C1070" s="152">
        <v>2665</v>
      </c>
      <c r="D1070" s="153">
        <v>218490555</v>
      </c>
      <c r="E1070" s="153">
        <v>13109433.300000001</v>
      </c>
      <c r="F1070" s="154">
        <v>5.4817522276234517E-3</v>
      </c>
    </row>
    <row r="1071" spans="1:6">
      <c r="A1071" s="148" t="s">
        <v>198</v>
      </c>
      <c r="B1071" s="148" t="s">
        <v>836</v>
      </c>
      <c r="C1071" s="152">
        <v>428</v>
      </c>
      <c r="D1071" s="153">
        <v>336214862</v>
      </c>
      <c r="E1071" s="153">
        <v>20172891.719999999</v>
      </c>
      <c r="F1071" s="154">
        <v>8.4353603693697928E-3</v>
      </c>
    </row>
    <row r="1072" spans="1:6">
      <c r="A1072" s="148" t="s">
        <v>198</v>
      </c>
      <c r="B1072" s="148" t="s">
        <v>251</v>
      </c>
      <c r="C1072" s="152">
        <v>805</v>
      </c>
      <c r="D1072" s="153">
        <v>189760426</v>
      </c>
      <c r="E1072" s="153">
        <v>11321519.23</v>
      </c>
      <c r="F1072" s="154">
        <v>4.7341301365890652E-3</v>
      </c>
    </row>
    <row r="1073" spans="1:6">
      <c r="A1073" s="148" t="s">
        <v>198</v>
      </c>
      <c r="B1073" s="148" t="s">
        <v>929</v>
      </c>
      <c r="C1073" s="152">
        <v>15736</v>
      </c>
      <c r="D1073" s="153">
        <v>2666815616</v>
      </c>
      <c r="E1073" s="153">
        <v>159495107.88</v>
      </c>
      <c r="F1073" s="154">
        <v>6.6693398784540336E-2</v>
      </c>
    </row>
    <row r="1074" spans="1:6">
      <c r="A1074" s="148" t="s">
        <v>119</v>
      </c>
      <c r="B1074" s="148" t="s">
        <v>240</v>
      </c>
      <c r="C1074" s="152">
        <v>21</v>
      </c>
      <c r="D1074" s="153">
        <v>737670</v>
      </c>
      <c r="E1074" s="153">
        <v>44260.2</v>
      </c>
      <c r="F1074" s="154">
        <v>1.8507546771305472E-5</v>
      </c>
    </row>
    <row r="1075" spans="1:6">
      <c r="A1075" s="148" t="s">
        <v>119</v>
      </c>
      <c r="B1075" s="148" t="s">
        <v>241</v>
      </c>
      <c r="C1075" s="152">
        <v>40</v>
      </c>
      <c r="D1075" s="153">
        <v>10575834</v>
      </c>
      <c r="E1075" s="153">
        <v>634550.04</v>
      </c>
      <c r="F1075" s="154">
        <v>2.6533916575238612E-4</v>
      </c>
    </row>
    <row r="1076" spans="1:6">
      <c r="A1076" s="148" t="s">
        <v>119</v>
      </c>
      <c r="B1076" s="148" t="s">
        <v>835</v>
      </c>
      <c r="C1076" s="152">
        <v>123</v>
      </c>
      <c r="D1076" s="153">
        <v>7438987</v>
      </c>
      <c r="E1076" s="153">
        <v>446339.22</v>
      </c>
      <c r="F1076" s="154">
        <v>1.8663819842698414E-4</v>
      </c>
    </row>
    <row r="1077" spans="1:6">
      <c r="A1077" s="148" t="s">
        <v>119</v>
      </c>
      <c r="B1077" s="148" t="s">
        <v>242</v>
      </c>
      <c r="C1077" s="152">
        <v>52</v>
      </c>
      <c r="D1077" s="153">
        <v>14594247</v>
      </c>
      <c r="E1077" s="153">
        <v>875654.82</v>
      </c>
      <c r="F1077" s="154">
        <v>3.6615791471048654E-4</v>
      </c>
    </row>
    <row r="1078" spans="1:6">
      <c r="A1078" s="148" t="s">
        <v>119</v>
      </c>
      <c r="B1078" s="148" t="s">
        <v>243</v>
      </c>
      <c r="C1078" s="152">
        <v>8</v>
      </c>
      <c r="D1078" s="153">
        <v>2107506</v>
      </c>
      <c r="E1078" s="153">
        <v>126450.36</v>
      </c>
      <c r="F1078" s="154">
        <v>5.2875629842350798E-5</v>
      </c>
    </row>
    <row r="1079" spans="1:6">
      <c r="A1079" s="148" t="s">
        <v>119</v>
      </c>
      <c r="B1079" s="148" t="s">
        <v>244</v>
      </c>
      <c r="C1079" s="152">
        <v>28</v>
      </c>
      <c r="D1079" s="153">
        <v>1095903</v>
      </c>
      <c r="E1079" s="153">
        <v>65754.179999999993</v>
      </c>
      <c r="F1079" s="154">
        <v>2.7495324507318966E-5</v>
      </c>
    </row>
    <row r="1080" spans="1:6">
      <c r="A1080" s="148" t="s">
        <v>119</v>
      </c>
      <c r="B1080" s="148" t="s">
        <v>245</v>
      </c>
      <c r="C1080" s="152">
        <v>261</v>
      </c>
      <c r="D1080" s="153">
        <v>5894910</v>
      </c>
      <c r="E1080" s="153">
        <v>353694.6</v>
      </c>
      <c r="F1080" s="154">
        <v>1.4789854886010866E-4</v>
      </c>
    </row>
    <row r="1081" spans="1:6">
      <c r="A1081" s="148" t="s">
        <v>119</v>
      </c>
      <c r="B1081" s="148" t="s">
        <v>246</v>
      </c>
      <c r="C1081" s="152">
        <v>55</v>
      </c>
      <c r="D1081" s="153">
        <v>6959938</v>
      </c>
      <c r="E1081" s="153">
        <v>417596.28</v>
      </c>
      <c r="F1081" s="154">
        <v>1.7461924445942806E-4</v>
      </c>
    </row>
    <row r="1082" spans="1:6">
      <c r="A1082" s="148" t="s">
        <v>119</v>
      </c>
      <c r="B1082" s="148" t="s">
        <v>250</v>
      </c>
      <c r="C1082" s="152">
        <v>711</v>
      </c>
      <c r="D1082" s="153">
        <v>11684634</v>
      </c>
      <c r="E1082" s="153">
        <v>693628.45</v>
      </c>
      <c r="F1082" s="154">
        <v>2.9004299529335881E-4</v>
      </c>
    </row>
    <row r="1083" spans="1:6">
      <c r="A1083" s="148" t="s">
        <v>119</v>
      </c>
      <c r="B1083" s="148" t="s">
        <v>859</v>
      </c>
      <c r="C1083" s="152">
        <v>258</v>
      </c>
      <c r="D1083" s="153">
        <v>1914596</v>
      </c>
      <c r="E1083" s="153">
        <v>114875.76</v>
      </c>
      <c r="F1083" s="154">
        <v>4.8035673157583166E-5</v>
      </c>
    </row>
    <row r="1084" spans="1:6">
      <c r="A1084" s="148" t="s">
        <v>119</v>
      </c>
      <c r="B1084" s="148" t="s">
        <v>836</v>
      </c>
      <c r="C1084" s="152">
        <v>122</v>
      </c>
      <c r="D1084" s="153">
        <v>17389875</v>
      </c>
      <c r="E1084" s="153">
        <v>1043392.5</v>
      </c>
      <c r="F1084" s="154">
        <v>4.3629797187042413E-4</v>
      </c>
    </row>
    <row r="1085" spans="1:6">
      <c r="A1085" s="148" t="s">
        <v>119</v>
      </c>
      <c r="B1085" s="148" t="s">
        <v>251</v>
      </c>
      <c r="C1085" s="152">
        <v>132</v>
      </c>
      <c r="D1085" s="153">
        <v>4029179</v>
      </c>
      <c r="E1085" s="153">
        <v>241750.74</v>
      </c>
      <c r="F1085" s="154">
        <v>1.0108885923578541E-4</v>
      </c>
    </row>
    <row r="1086" spans="1:6">
      <c r="A1086" s="148" t="s">
        <v>119</v>
      </c>
      <c r="B1086" s="148" t="s">
        <v>929</v>
      </c>
      <c r="C1086" s="152">
        <v>1811</v>
      </c>
      <c r="D1086" s="153">
        <v>84423279</v>
      </c>
      <c r="E1086" s="153">
        <v>5057947.1500000004</v>
      </c>
      <c r="F1086" s="154">
        <v>2.1149970728875206E-3</v>
      </c>
    </row>
    <row r="1087" spans="1:6">
      <c r="A1087" s="148" t="s">
        <v>201</v>
      </c>
      <c r="B1087" s="148" t="s">
        <v>240</v>
      </c>
      <c r="C1087" s="152">
        <v>60</v>
      </c>
      <c r="D1087" s="153">
        <v>3122584</v>
      </c>
      <c r="E1087" s="153">
        <v>187355.04</v>
      </c>
      <c r="F1087" s="154">
        <v>7.8343120131400397E-5</v>
      </c>
    </row>
    <row r="1088" spans="1:6">
      <c r="A1088" s="148" t="s">
        <v>201</v>
      </c>
      <c r="B1088" s="148" t="s">
        <v>241</v>
      </c>
      <c r="C1088" s="152">
        <v>88</v>
      </c>
      <c r="D1088" s="153">
        <v>22313952</v>
      </c>
      <c r="E1088" s="153">
        <v>1338837.1200000001</v>
      </c>
      <c r="F1088" s="154">
        <v>5.598391018919915E-4</v>
      </c>
    </row>
    <row r="1089" spans="1:6">
      <c r="A1089" s="148" t="s">
        <v>201</v>
      </c>
      <c r="B1089" s="148" t="s">
        <v>835</v>
      </c>
      <c r="C1089" s="152">
        <v>297</v>
      </c>
      <c r="D1089" s="153">
        <v>29882843</v>
      </c>
      <c r="E1089" s="153">
        <v>1792970.58</v>
      </c>
      <c r="F1089" s="154">
        <v>7.4973648715832072E-4</v>
      </c>
    </row>
    <row r="1090" spans="1:6">
      <c r="A1090" s="148" t="s">
        <v>201</v>
      </c>
      <c r="B1090" s="148" t="s">
        <v>242</v>
      </c>
      <c r="C1090" s="152">
        <v>136</v>
      </c>
      <c r="D1090" s="153">
        <v>27874278</v>
      </c>
      <c r="E1090" s="153">
        <v>1672456.68</v>
      </c>
      <c r="F1090" s="154">
        <v>6.9934320739812E-4</v>
      </c>
    </row>
    <row r="1091" spans="1:6">
      <c r="A1091" s="148" t="s">
        <v>201</v>
      </c>
      <c r="B1091" s="148" t="s">
        <v>243</v>
      </c>
      <c r="C1091" s="152">
        <v>43</v>
      </c>
      <c r="D1091" s="153">
        <v>39371770</v>
      </c>
      <c r="E1091" s="153">
        <v>2362306.2000000002</v>
      </c>
      <c r="F1091" s="154">
        <v>9.8780603080521334E-4</v>
      </c>
    </row>
    <row r="1092" spans="1:6">
      <c r="A1092" s="148" t="s">
        <v>201</v>
      </c>
      <c r="B1092" s="148" t="s">
        <v>244</v>
      </c>
      <c r="C1092" s="152">
        <v>104</v>
      </c>
      <c r="D1092" s="153">
        <v>12281808</v>
      </c>
      <c r="E1092" s="153">
        <v>736908.48</v>
      </c>
      <c r="F1092" s="154">
        <v>3.0814068078706435E-4</v>
      </c>
    </row>
    <row r="1093" spans="1:6">
      <c r="A1093" s="148" t="s">
        <v>201</v>
      </c>
      <c r="B1093" s="148" t="s">
        <v>245</v>
      </c>
      <c r="C1093" s="152">
        <v>943</v>
      </c>
      <c r="D1093" s="153">
        <v>62709976</v>
      </c>
      <c r="E1093" s="153">
        <v>3762598.56</v>
      </c>
      <c r="F1093" s="154">
        <v>1.5733428414432522E-3</v>
      </c>
    </row>
    <row r="1094" spans="1:6">
      <c r="A1094" s="148" t="s">
        <v>201</v>
      </c>
      <c r="B1094" s="148" t="s">
        <v>246</v>
      </c>
      <c r="C1094" s="152">
        <v>109</v>
      </c>
      <c r="D1094" s="153">
        <v>10905040</v>
      </c>
      <c r="E1094" s="153">
        <v>654302.4</v>
      </c>
      <c r="F1094" s="154">
        <v>2.7359867941350067E-4</v>
      </c>
    </row>
    <row r="1095" spans="1:6">
      <c r="A1095" s="148" t="s">
        <v>201</v>
      </c>
      <c r="B1095" s="148" t="s">
        <v>250</v>
      </c>
      <c r="C1095" s="152">
        <v>1887</v>
      </c>
      <c r="D1095" s="153">
        <v>54144145</v>
      </c>
      <c r="E1095" s="153">
        <v>3198591.95</v>
      </c>
      <c r="F1095" s="154">
        <v>1.3375016406827396E-3</v>
      </c>
    </row>
    <row r="1096" spans="1:6">
      <c r="A1096" s="148" t="s">
        <v>201</v>
      </c>
      <c r="B1096" s="148" t="s">
        <v>859</v>
      </c>
      <c r="C1096" s="152">
        <v>740</v>
      </c>
      <c r="D1096" s="153">
        <v>18178149</v>
      </c>
      <c r="E1096" s="153">
        <v>1090688.94</v>
      </c>
      <c r="F1096" s="154">
        <v>4.5607513228579149E-4</v>
      </c>
    </row>
    <row r="1097" spans="1:6">
      <c r="A1097" s="148" t="s">
        <v>201</v>
      </c>
      <c r="B1097" s="148" t="s">
        <v>836</v>
      </c>
      <c r="C1097" s="152">
        <v>279</v>
      </c>
      <c r="D1097" s="153">
        <v>57239951</v>
      </c>
      <c r="E1097" s="153">
        <v>3434397.06</v>
      </c>
      <c r="F1097" s="154">
        <v>1.4361043153710109E-3</v>
      </c>
    </row>
    <row r="1098" spans="1:6">
      <c r="A1098" s="148" t="s">
        <v>201</v>
      </c>
      <c r="B1098" s="148" t="s">
        <v>251</v>
      </c>
      <c r="C1098" s="152">
        <v>362</v>
      </c>
      <c r="D1098" s="153">
        <v>75024775</v>
      </c>
      <c r="E1098" s="153">
        <v>4499549.22</v>
      </c>
      <c r="F1098" s="154">
        <v>1.8815011599346832E-3</v>
      </c>
    </row>
    <row r="1099" spans="1:6">
      <c r="A1099" s="148" t="s">
        <v>201</v>
      </c>
      <c r="B1099" s="148" t="s">
        <v>929</v>
      </c>
      <c r="C1099" s="152">
        <v>5048</v>
      </c>
      <c r="D1099" s="153">
        <v>413049271</v>
      </c>
      <c r="E1099" s="153">
        <v>24730962.23</v>
      </c>
      <c r="F1099" s="154">
        <v>1.0341332397303088E-2</v>
      </c>
    </row>
    <row r="1100" spans="1:6">
      <c r="A1100" s="148" t="s">
        <v>203</v>
      </c>
      <c r="B1100" s="148" t="s">
        <v>240</v>
      </c>
      <c r="C1100" s="152">
        <v>192</v>
      </c>
      <c r="D1100" s="153">
        <v>28386987</v>
      </c>
      <c r="E1100" s="153">
        <v>1703219.22</v>
      </c>
      <c r="F1100" s="154">
        <v>7.1220666368286697E-4</v>
      </c>
    </row>
    <row r="1101" spans="1:6">
      <c r="A1101" s="148" t="s">
        <v>203</v>
      </c>
      <c r="B1101" s="148" t="s">
        <v>241</v>
      </c>
      <c r="C1101" s="152">
        <v>119</v>
      </c>
      <c r="D1101" s="153">
        <v>119891550</v>
      </c>
      <c r="E1101" s="153">
        <v>7193493</v>
      </c>
      <c r="F1101" s="154">
        <v>3.0079825248543507E-3</v>
      </c>
    </row>
    <row r="1102" spans="1:6">
      <c r="A1102" s="148" t="s">
        <v>203</v>
      </c>
      <c r="B1102" s="148" t="s">
        <v>835</v>
      </c>
      <c r="C1102" s="152">
        <v>816</v>
      </c>
      <c r="D1102" s="153">
        <v>152192138</v>
      </c>
      <c r="E1102" s="153">
        <v>9117053.2899999991</v>
      </c>
      <c r="F1102" s="154">
        <v>3.8123255245380598E-3</v>
      </c>
    </row>
    <row r="1103" spans="1:6">
      <c r="A1103" s="148" t="s">
        <v>203</v>
      </c>
      <c r="B1103" s="148" t="s">
        <v>242</v>
      </c>
      <c r="C1103" s="152">
        <v>256</v>
      </c>
      <c r="D1103" s="153">
        <v>91518966</v>
      </c>
      <c r="E1103" s="153">
        <v>5491137.96</v>
      </c>
      <c r="F1103" s="154">
        <v>2.2961372208528414E-3</v>
      </c>
    </row>
    <row r="1104" spans="1:6">
      <c r="A1104" s="148" t="s">
        <v>203</v>
      </c>
      <c r="B1104" s="148" t="s">
        <v>243</v>
      </c>
      <c r="C1104" s="152">
        <v>71</v>
      </c>
      <c r="D1104" s="153">
        <v>168126775</v>
      </c>
      <c r="E1104" s="153">
        <v>10087606.5</v>
      </c>
      <c r="F1104" s="154">
        <v>4.2181655100807297E-3</v>
      </c>
    </row>
    <row r="1105" spans="1:6">
      <c r="A1105" s="148" t="s">
        <v>203</v>
      </c>
      <c r="B1105" s="148" t="s">
        <v>244</v>
      </c>
      <c r="C1105" s="152">
        <v>96</v>
      </c>
      <c r="D1105" s="153">
        <v>22661360</v>
      </c>
      <c r="E1105" s="153">
        <v>1359681.6</v>
      </c>
      <c r="F1105" s="154">
        <v>5.6855528908779135E-4</v>
      </c>
    </row>
    <row r="1106" spans="1:6">
      <c r="A1106" s="148" t="s">
        <v>203</v>
      </c>
      <c r="B1106" s="148" t="s">
        <v>245</v>
      </c>
      <c r="C1106" s="152">
        <v>1181</v>
      </c>
      <c r="D1106" s="153">
        <v>103287526</v>
      </c>
      <c r="E1106" s="153">
        <v>6197251.5599999996</v>
      </c>
      <c r="F1106" s="154">
        <v>2.5914009222788377E-3</v>
      </c>
    </row>
    <row r="1107" spans="1:6">
      <c r="A1107" s="148" t="s">
        <v>203</v>
      </c>
      <c r="B1107" s="148" t="s">
        <v>246</v>
      </c>
      <c r="C1107" s="152">
        <v>187</v>
      </c>
      <c r="D1107" s="153">
        <v>43116196</v>
      </c>
      <c r="E1107" s="153">
        <v>2586971.7599999998</v>
      </c>
      <c r="F1107" s="154">
        <v>1.0817506663830356E-3</v>
      </c>
    </row>
    <row r="1108" spans="1:6">
      <c r="A1108" s="148" t="s">
        <v>203</v>
      </c>
      <c r="B1108" s="148" t="s">
        <v>250</v>
      </c>
      <c r="C1108" s="152">
        <v>2999</v>
      </c>
      <c r="D1108" s="153">
        <v>160831632</v>
      </c>
      <c r="E1108" s="153">
        <v>9390192.0299999993</v>
      </c>
      <c r="F1108" s="154">
        <v>3.9265393781945154E-3</v>
      </c>
    </row>
    <row r="1109" spans="1:6">
      <c r="A1109" s="148" t="s">
        <v>203</v>
      </c>
      <c r="B1109" s="148" t="s">
        <v>859</v>
      </c>
      <c r="C1109" s="152">
        <v>1504</v>
      </c>
      <c r="D1109" s="153">
        <v>64382300</v>
      </c>
      <c r="E1109" s="153">
        <v>3862938</v>
      </c>
      <c r="F1109" s="154">
        <v>1.6153001050526936E-3</v>
      </c>
    </row>
    <row r="1110" spans="1:6">
      <c r="A1110" s="148" t="s">
        <v>203</v>
      </c>
      <c r="B1110" s="148" t="s">
        <v>836</v>
      </c>
      <c r="C1110" s="152">
        <v>324</v>
      </c>
      <c r="D1110" s="153">
        <v>58943215</v>
      </c>
      <c r="E1110" s="153">
        <v>3536592.9</v>
      </c>
      <c r="F1110" s="154">
        <v>1.4788378386861529E-3</v>
      </c>
    </row>
    <row r="1111" spans="1:6">
      <c r="A1111" s="148" t="s">
        <v>203</v>
      </c>
      <c r="B1111" s="148" t="s">
        <v>251</v>
      </c>
      <c r="C1111" s="152">
        <v>351</v>
      </c>
      <c r="D1111" s="153">
        <v>76509041</v>
      </c>
      <c r="E1111" s="153">
        <v>4565489.26</v>
      </c>
      <c r="F1111" s="154">
        <v>1.9090742024062885E-3</v>
      </c>
    </row>
    <row r="1112" spans="1:6">
      <c r="A1112" s="148" t="s">
        <v>203</v>
      </c>
      <c r="B1112" s="148" t="s">
        <v>929</v>
      </c>
      <c r="C1112" s="152">
        <v>8096</v>
      </c>
      <c r="D1112" s="153">
        <v>1089847686</v>
      </c>
      <c r="E1112" s="153">
        <v>65091627.079999998</v>
      </c>
      <c r="F1112" s="154">
        <v>2.7218275846098164E-2</v>
      </c>
    </row>
    <row r="1113" spans="1:6">
      <c r="A1113" s="148" t="s">
        <v>205</v>
      </c>
      <c r="B1113" s="148" t="s">
        <v>240</v>
      </c>
      <c r="C1113" s="152" t="s">
        <v>234</v>
      </c>
      <c r="D1113" s="153" t="s">
        <v>234</v>
      </c>
      <c r="E1113" s="153" t="s">
        <v>234</v>
      </c>
      <c r="F1113" s="154" t="s">
        <v>234</v>
      </c>
    </row>
    <row r="1114" spans="1:6">
      <c r="A1114" s="148" t="s">
        <v>205</v>
      </c>
      <c r="B1114" s="148" t="s">
        <v>241</v>
      </c>
      <c r="C1114" s="152">
        <v>45</v>
      </c>
      <c r="D1114" s="153">
        <v>7508518</v>
      </c>
      <c r="E1114" s="153">
        <v>450511.08</v>
      </c>
      <c r="F1114" s="154">
        <v>1.8838267527239693E-4</v>
      </c>
    </row>
    <row r="1115" spans="1:6">
      <c r="A1115" s="148" t="s">
        <v>205</v>
      </c>
      <c r="B1115" s="148" t="s">
        <v>835</v>
      </c>
      <c r="C1115" s="152">
        <v>131</v>
      </c>
      <c r="D1115" s="153">
        <v>5625671</v>
      </c>
      <c r="E1115" s="153">
        <v>337441.19</v>
      </c>
      <c r="F1115" s="154">
        <v>1.4110213253645435E-4</v>
      </c>
    </row>
    <row r="1116" spans="1:6">
      <c r="A1116" s="148" t="s">
        <v>205</v>
      </c>
      <c r="B1116" s="148" t="s">
        <v>242</v>
      </c>
      <c r="C1116" s="152">
        <v>85</v>
      </c>
      <c r="D1116" s="153">
        <v>15712434</v>
      </c>
      <c r="E1116" s="153">
        <v>942746.04</v>
      </c>
      <c r="F1116" s="154">
        <v>3.9421232684811689E-4</v>
      </c>
    </row>
    <row r="1117" spans="1:6">
      <c r="A1117" s="148" t="s">
        <v>205</v>
      </c>
      <c r="B1117" s="148" t="s">
        <v>243</v>
      </c>
      <c r="C1117" s="152" t="s">
        <v>234</v>
      </c>
      <c r="D1117" s="153" t="s">
        <v>234</v>
      </c>
      <c r="E1117" s="153" t="s">
        <v>234</v>
      </c>
      <c r="F1117" s="154" t="s">
        <v>234</v>
      </c>
    </row>
    <row r="1118" spans="1:6">
      <c r="A1118" s="148" t="s">
        <v>205</v>
      </c>
      <c r="B1118" s="148" t="s">
        <v>244</v>
      </c>
      <c r="C1118" s="152">
        <v>37</v>
      </c>
      <c r="D1118" s="153">
        <v>2269258</v>
      </c>
      <c r="E1118" s="153">
        <v>136155.48000000001</v>
      </c>
      <c r="F1118" s="154">
        <v>5.6933857376820424E-5</v>
      </c>
    </row>
    <row r="1119" spans="1:6">
      <c r="A1119" s="148" t="s">
        <v>205</v>
      </c>
      <c r="B1119" s="148" t="s">
        <v>245</v>
      </c>
      <c r="C1119" s="152">
        <v>277</v>
      </c>
      <c r="D1119" s="153">
        <v>9041196</v>
      </c>
      <c r="E1119" s="153">
        <v>542471.76</v>
      </c>
      <c r="F1119" s="154">
        <v>2.2683633310089873E-4</v>
      </c>
    </row>
    <row r="1120" spans="1:6">
      <c r="A1120" s="148" t="s">
        <v>205</v>
      </c>
      <c r="B1120" s="148" t="s">
        <v>246</v>
      </c>
      <c r="C1120" s="152">
        <v>58</v>
      </c>
      <c r="D1120" s="153">
        <v>4830959</v>
      </c>
      <c r="E1120" s="153">
        <v>289857.53999999998</v>
      </c>
      <c r="F1120" s="154">
        <v>1.2120487432423592E-4</v>
      </c>
    </row>
    <row r="1121" spans="1:6">
      <c r="A1121" s="148" t="s">
        <v>205</v>
      </c>
      <c r="B1121" s="148" t="s">
        <v>250</v>
      </c>
      <c r="C1121" s="152">
        <v>620</v>
      </c>
      <c r="D1121" s="153">
        <v>7103455</v>
      </c>
      <c r="E1121" s="153">
        <v>416913.15</v>
      </c>
      <c r="F1121" s="154">
        <v>1.7433359142519228E-4</v>
      </c>
    </row>
    <row r="1122" spans="1:6">
      <c r="A1122" s="148" t="s">
        <v>205</v>
      </c>
      <c r="B1122" s="148" t="s">
        <v>859</v>
      </c>
      <c r="C1122" s="152">
        <v>293</v>
      </c>
      <c r="D1122" s="153">
        <v>5098072</v>
      </c>
      <c r="E1122" s="153">
        <v>305884.32</v>
      </c>
      <c r="F1122" s="154">
        <v>1.2790652457532887E-4</v>
      </c>
    </row>
    <row r="1123" spans="1:6">
      <c r="A1123" s="148" t="s">
        <v>205</v>
      </c>
      <c r="B1123" s="148" t="s">
        <v>836</v>
      </c>
      <c r="C1123" s="152">
        <v>123</v>
      </c>
      <c r="D1123" s="153">
        <v>4252822</v>
      </c>
      <c r="E1123" s="153">
        <v>255169.32</v>
      </c>
      <c r="F1123" s="154">
        <v>1.0669988216280571E-4</v>
      </c>
    </row>
    <row r="1124" spans="1:6">
      <c r="A1124" s="148" t="s">
        <v>205</v>
      </c>
      <c r="B1124" s="148" t="s">
        <v>251</v>
      </c>
      <c r="C1124" s="152">
        <v>139</v>
      </c>
      <c r="D1124" s="153">
        <v>12252039</v>
      </c>
      <c r="E1124" s="153">
        <v>735122.34</v>
      </c>
      <c r="F1124" s="154">
        <v>3.0739380052917798E-4</v>
      </c>
    </row>
    <row r="1125" spans="1:6">
      <c r="A1125" s="148" t="s">
        <v>205</v>
      </c>
      <c r="B1125" s="148" t="s">
        <v>929</v>
      </c>
      <c r="C1125" s="152">
        <v>1843</v>
      </c>
      <c r="D1125" s="153">
        <v>76918368</v>
      </c>
      <c r="E1125" s="153">
        <v>4605708.8600000003</v>
      </c>
      <c r="F1125" s="154">
        <v>1.9258921591286534E-3</v>
      </c>
    </row>
    <row r="1126" spans="1:6">
      <c r="A1126" s="148" t="s">
        <v>207</v>
      </c>
      <c r="B1126" s="148" t="s">
        <v>240</v>
      </c>
      <c r="C1126" s="152" t="s">
        <v>234</v>
      </c>
      <c r="D1126" s="153" t="s">
        <v>234</v>
      </c>
      <c r="E1126" s="153" t="s">
        <v>234</v>
      </c>
      <c r="F1126" s="154" t="s">
        <v>234</v>
      </c>
    </row>
    <row r="1127" spans="1:6">
      <c r="A1127" s="148" t="s">
        <v>207</v>
      </c>
      <c r="B1127" s="148" t="s">
        <v>241</v>
      </c>
      <c r="C1127" s="152" t="s">
        <v>234</v>
      </c>
      <c r="D1127" s="153" t="s">
        <v>234</v>
      </c>
      <c r="E1127" s="153" t="s">
        <v>234</v>
      </c>
      <c r="F1127" s="154" t="s">
        <v>234</v>
      </c>
    </row>
    <row r="1128" spans="1:6">
      <c r="A1128" s="148" t="s">
        <v>207</v>
      </c>
      <c r="B1128" s="148" t="s">
        <v>835</v>
      </c>
      <c r="C1128" s="152">
        <v>38</v>
      </c>
      <c r="D1128" s="153">
        <v>1240623</v>
      </c>
      <c r="E1128" s="153">
        <v>74360.61</v>
      </c>
      <c r="F1128" s="154">
        <v>3.1094131240206905E-5</v>
      </c>
    </row>
    <row r="1129" spans="1:6">
      <c r="A1129" s="148" t="s">
        <v>207</v>
      </c>
      <c r="B1129" s="148" t="s">
        <v>242</v>
      </c>
      <c r="C1129" s="152">
        <v>32</v>
      </c>
      <c r="D1129" s="153">
        <v>5370042</v>
      </c>
      <c r="E1129" s="153">
        <v>322202.52</v>
      </c>
      <c r="F1129" s="154">
        <v>1.3473003304848347E-4</v>
      </c>
    </row>
    <row r="1130" spans="1:6">
      <c r="A1130" s="148" t="s">
        <v>207</v>
      </c>
      <c r="B1130" s="148" t="s">
        <v>243</v>
      </c>
      <c r="C1130" s="152" t="s">
        <v>234</v>
      </c>
      <c r="D1130" s="153" t="s">
        <v>234</v>
      </c>
      <c r="E1130" s="153" t="s">
        <v>234</v>
      </c>
      <c r="F1130" s="154" t="s">
        <v>234</v>
      </c>
    </row>
    <row r="1131" spans="1:6">
      <c r="A1131" s="148" t="s">
        <v>207</v>
      </c>
      <c r="B1131" s="148" t="s">
        <v>244</v>
      </c>
      <c r="C1131" s="152">
        <v>15</v>
      </c>
      <c r="D1131" s="153">
        <v>37704</v>
      </c>
      <c r="E1131" s="153">
        <v>2262.2399999999998</v>
      </c>
      <c r="F1131" s="154">
        <v>9.459630233916271E-7</v>
      </c>
    </row>
    <row r="1132" spans="1:6">
      <c r="A1132" s="148" t="s">
        <v>207</v>
      </c>
      <c r="B1132" s="148" t="s">
        <v>245</v>
      </c>
      <c r="C1132" s="152">
        <v>117</v>
      </c>
      <c r="D1132" s="153">
        <v>2568438</v>
      </c>
      <c r="E1132" s="153">
        <v>154106.28</v>
      </c>
      <c r="F1132" s="154">
        <v>6.4440042856830687E-5</v>
      </c>
    </row>
    <row r="1133" spans="1:6">
      <c r="A1133" s="148" t="s">
        <v>207</v>
      </c>
      <c r="B1133" s="148" t="s">
        <v>246</v>
      </c>
      <c r="C1133" s="152">
        <v>8</v>
      </c>
      <c r="D1133" s="153">
        <v>1260910</v>
      </c>
      <c r="E1133" s="153">
        <v>75654.600000000006</v>
      </c>
      <c r="F1133" s="154">
        <v>3.1635217372818182E-5</v>
      </c>
    </row>
    <row r="1134" spans="1:6">
      <c r="A1134" s="148" t="s">
        <v>207</v>
      </c>
      <c r="B1134" s="148" t="s">
        <v>250</v>
      </c>
      <c r="C1134" s="152">
        <v>332</v>
      </c>
      <c r="D1134" s="153">
        <v>6965398</v>
      </c>
      <c r="E1134" s="153">
        <v>417213.74</v>
      </c>
      <c r="F1134" s="154">
        <v>1.744592841126177E-4</v>
      </c>
    </row>
    <row r="1135" spans="1:6">
      <c r="A1135" s="148" t="s">
        <v>207</v>
      </c>
      <c r="B1135" s="148" t="s">
        <v>859</v>
      </c>
      <c r="C1135" s="152">
        <v>138</v>
      </c>
      <c r="D1135" s="153">
        <v>1681346</v>
      </c>
      <c r="E1135" s="153">
        <v>100880.76</v>
      </c>
      <c r="F1135" s="154">
        <v>4.2183618330347406E-5</v>
      </c>
    </row>
    <row r="1136" spans="1:6">
      <c r="A1136" s="148" t="s">
        <v>207</v>
      </c>
      <c r="B1136" s="148" t="s">
        <v>836</v>
      </c>
      <c r="C1136" s="152">
        <v>82</v>
      </c>
      <c r="D1136" s="153">
        <v>4012572</v>
      </c>
      <c r="E1136" s="153">
        <v>240754.32</v>
      </c>
      <c r="F1136" s="154">
        <v>1.0067220296776438E-4</v>
      </c>
    </row>
    <row r="1137" spans="1:6">
      <c r="A1137" s="148" t="s">
        <v>207</v>
      </c>
      <c r="B1137" s="148" t="s">
        <v>251</v>
      </c>
      <c r="C1137" s="152">
        <v>42</v>
      </c>
      <c r="D1137" s="153">
        <v>2963568</v>
      </c>
      <c r="E1137" s="153">
        <v>177814.08</v>
      </c>
      <c r="F1137" s="154">
        <v>7.4353536635547357E-5</v>
      </c>
    </row>
    <row r="1138" spans="1:6">
      <c r="A1138" s="148" t="s">
        <v>207</v>
      </c>
      <c r="B1138" s="148" t="s">
        <v>929</v>
      </c>
      <c r="C1138" s="152">
        <v>837</v>
      </c>
      <c r="D1138" s="153">
        <v>28269551</v>
      </c>
      <c r="E1138" s="153">
        <v>1695386.15</v>
      </c>
      <c r="F1138" s="154">
        <v>7.0893123995256497E-4</v>
      </c>
    </row>
    <row r="1139" spans="1:6">
      <c r="A1139" s="148" t="s">
        <v>209</v>
      </c>
      <c r="B1139" s="148" t="s">
        <v>240</v>
      </c>
      <c r="C1139" s="152">
        <v>13</v>
      </c>
      <c r="D1139" s="153">
        <v>726576</v>
      </c>
      <c r="E1139" s="153">
        <v>43594.559999999998</v>
      </c>
      <c r="F1139" s="154">
        <v>1.8229207237529039E-5</v>
      </c>
    </row>
    <row r="1140" spans="1:6">
      <c r="A1140" s="148" t="s">
        <v>209</v>
      </c>
      <c r="B1140" s="148" t="s">
        <v>241</v>
      </c>
      <c r="C1140" s="152">
        <v>32</v>
      </c>
      <c r="D1140" s="153">
        <v>5066838</v>
      </c>
      <c r="E1140" s="153">
        <v>304010.28000000003</v>
      </c>
      <c r="F1140" s="154">
        <v>1.271228886461804E-4</v>
      </c>
    </row>
    <row r="1141" spans="1:6">
      <c r="A1141" s="148" t="s">
        <v>209</v>
      </c>
      <c r="B1141" s="148" t="s">
        <v>835</v>
      </c>
      <c r="C1141" s="152">
        <v>124</v>
      </c>
      <c r="D1141" s="153">
        <v>12590424</v>
      </c>
      <c r="E1141" s="153">
        <v>753700.28</v>
      </c>
      <c r="F1141" s="154">
        <v>3.1516222664258254E-4</v>
      </c>
    </row>
    <row r="1142" spans="1:6">
      <c r="A1142" s="148" t="s">
        <v>209</v>
      </c>
      <c r="B1142" s="148" t="s">
        <v>242</v>
      </c>
      <c r="C1142" s="152">
        <v>46</v>
      </c>
      <c r="D1142" s="153">
        <v>17157078</v>
      </c>
      <c r="E1142" s="153">
        <v>1029424.68</v>
      </c>
      <c r="F1142" s="154">
        <v>4.3045728244870497E-4</v>
      </c>
    </row>
    <row r="1143" spans="1:6">
      <c r="A1143" s="148" t="s">
        <v>209</v>
      </c>
      <c r="B1143" s="148" t="s">
        <v>243</v>
      </c>
      <c r="C1143" s="152">
        <v>24</v>
      </c>
      <c r="D1143" s="153">
        <v>34464616</v>
      </c>
      <c r="E1143" s="153">
        <v>2067876.96</v>
      </c>
      <c r="F1143" s="154">
        <v>8.646894852374137E-4</v>
      </c>
    </row>
    <row r="1144" spans="1:6">
      <c r="A1144" s="148" t="s">
        <v>209</v>
      </c>
      <c r="B1144" s="148" t="s">
        <v>244</v>
      </c>
      <c r="C1144" s="152">
        <v>31</v>
      </c>
      <c r="D1144" s="153">
        <v>2560065</v>
      </c>
      <c r="E1144" s="153">
        <v>153603.9</v>
      </c>
      <c r="F1144" s="154">
        <v>6.4229971023739807E-5</v>
      </c>
    </row>
    <row r="1145" spans="1:6">
      <c r="A1145" s="148" t="s">
        <v>209</v>
      </c>
      <c r="B1145" s="148" t="s">
        <v>245</v>
      </c>
      <c r="C1145" s="152">
        <v>221</v>
      </c>
      <c r="D1145" s="153">
        <v>5348656</v>
      </c>
      <c r="E1145" s="153">
        <v>320919.36</v>
      </c>
      <c r="F1145" s="154">
        <v>1.3419347551564201E-4</v>
      </c>
    </row>
    <row r="1146" spans="1:6">
      <c r="A1146" s="148" t="s">
        <v>209</v>
      </c>
      <c r="B1146" s="148" t="s">
        <v>246</v>
      </c>
      <c r="C1146" s="152">
        <v>49</v>
      </c>
      <c r="D1146" s="153">
        <v>9081759</v>
      </c>
      <c r="E1146" s="153">
        <v>544905.54</v>
      </c>
      <c r="F1146" s="154">
        <v>2.2785402613394125E-4</v>
      </c>
    </row>
    <row r="1147" spans="1:6">
      <c r="A1147" s="148" t="s">
        <v>209</v>
      </c>
      <c r="B1147" s="148" t="s">
        <v>250</v>
      </c>
      <c r="C1147" s="152">
        <v>536</v>
      </c>
      <c r="D1147" s="153">
        <v>12573344</v>
      </c>
      <c r="E1147" s="153">
        <v>737694.69</v>
      </c>
      <c r="F1147" s="154">
        <v>3.0846943705899866E-4</v>
      </c>
    </row>
    <row r="1148" spans="1:6">
      <c r="A1148" s="148" t="s">
        <v>209</v>
      </c>
      <c r="B1148" s="148" t="s">
        <v>859</v>
      </c>
      <c r="C1148" s="152">
        <v>242</v>
      </c>
      <c r="D1148" s="153">
        <v>8164712</v>
      </c>
      <c r="E1148" s="153">
        <v>489882.72</v>
      </c>
      <c r="F1148" s="154">
        <v>2.0484605475922711E-4</v>
      </c>
    </row>
    <row r="1149" spans="1:6">
      <c r="A1149" s="148" t="s">
        <v>209</v>
      </c>
      <c r="B1149" s="148" t="s">
        <v>836</v>
      </c>
      <c r="C1149" s="152">
        <v>56</v>
      </c>
      <c r="D1149" s="153">
        <v>13609066</v>
      </c>
      <c r="E1149" s="153">
        <v>816543.96</v>
      </c>
      <c r="F1149" s="154">
        <v>3.4144051609633454E-4</v>
      </c>
    </row>
    <row r="1150" spans="1:6">
      <c r="A1150" s="148" t="s">
        <v>209</v>
      </c>
      <c r="B1150" s="148" t="s">
        <v>251</v>
      </c>
      <c r="C1150" s="152">
        <v>68</v>
      </c>
      <c r="D1150" s="153">
        <v>10849076</v>
      </c>
      <c r="E1150" s="153">
        <v>650944.56000000006</v>
      </c>
      <c r="F1150" s="154">
        <v>2.7219458768209056E-4</v>
      </c>
    </row>
    <row r="1151" spans="1:6">
      <c r="A1151" s="148" t="s">
        <v>209</v>
      </c>
      <c r="B1151" s="148" t="s">
        <v>929</v>
      </c>
      <c r="C1151" s="152">
        <v>1442</v>
      </c>
      <c r="D1151" s="153">
        <v>132192210</v>
      </c>
      <c r="E1151" s="153">
        <v>7913101.4900000002</v>
      </c>
      <c r="F1151" s="154">
        <v>3.3088891584823845E-3</v>
      </c>
    </row>
    <row r="1152" spans="1:6">
      <c r="A1152" s="148" t="s">
        <v>211</v>
      </c>
      <c r="B1152" s="148" t="s">
        <v>240</v>
      </c>
      <c r="C1152" s="152" t="s">
        <v>234</v>
      </c>
      <c r="D1152" s="153" t="s">
        <v>234</v>
      </c>
      <c r="E1152" s="153" t="s">
        <v>234</v>
      </c>
      <c r="F1152" s="154" t="s">
        <v>234</v>
      </c>
    </row>
    <row r="1153" spans="1:6">
      <c r="A1153" s="148" t="s">
        <v>211</v>
      </c>
      <c r="B1153" s="148" t="s">
        <v>241</v>
      </c>
      <c r="C1153" s="152">
        <v>27</v>
      </c>
      <c r="D1153" s="153">
        <v>1048016</v>
      </c>
      <c r="E1153" s="153">
        <v>62880.959999999999</v>
      </c>
      <c r="F1153" s="154">
        <v>2.6293878207161032E-5</v>
      </c>
    </row>
    <row r="1154" spans="1:6">
      <c r="A1154" s="148" t="s">
        <v>211</v>
      </c>
      <c r="B1154" s="148" t="s">
        <v>835</v>
      </c>
      <c r="C1154" s="152">
        <v>58</v>
      </c>
      <c r="D1154" s="153">
        <v>2819855</v>
      </c>
      <c r="E1154" s="153">
        <v>169191.3</v>
      </c>
      <c r="F1154" s="154">
        <v>7.07478930969127E-5</v>
      </c>
    </row>
    <row r="1155" spans="1:6">
      <c r="A1155" s="148" t="s">
        <v>211</v>
      </c>
      <c r="B1155" s="148" t="s">
        <v>242</v>
      </c>
      <c r="C1155" s="152">
        <v>45</v>
      </c>
      <c r="D1155" s="153">
        <v>8915099</v>
      </c>
      <c r="E1155" s="153">
        <v>534905.93999999994</v>
      </c>
      <c r="F1155" s="154">
        <v>2.2367266082844449E-4</v>
      </c>
    </row>
    <row r="1156" spans="1:6">
      <c r="A1156" s="148" t="s">
        <v>211</v>
      </c>
      <c r="B1156" s="148" t="s">
        <v>243</v>
      </c>
      <c r="C1156" s="152" t="s">
        <v>234</v>
      </c>
      <c r="D1156" s="153" t="s">
        <v>234</v>
      </c>
      <c r="E1156" s="153" t="s">
        <v>234</v>
      </c>
      <c r="F1156" s="154" t="s">
        <v>234</v>
      </c>
    </row>
    <row r="1157" spans="1:6">
      <c r="A1157" s="148" t="s">
        <v>211</v>
      </c>
      <c r="B1157" s="148" t="s">
        <v>244</v>
      </c>
      <c r="C1157" s="152">
        <v>18</v>
      </c>
      <c r="D1157" s="153">
        <v>722333</v>
      </c>
      <c r="E1157" s="153">
        <v>43339.98</v>
      </c>
      <c r="F1157" s="154">
        <v>1.8122753781443463E-5</v>
      </c>
    </row>
    <row r="1158" spans="1:6">
      <c r="A1158" s="148" t="s">
        <v>211</v>
      </c>
      <c r="B1158" s="148" t="s">
        <v>245</v>
      </c>
      <c r="C1158" s="152">
        <v>207</v>
      </c>
      <c r="D1158" s="153">
        <v>5704447</v>
      </c>
      <c r="E1158" s="153">
        <v>342266.82</v>
      </c>
      <c r="F1158" s="154">
        <v>1.4311998543648679E-4</v>
      </c>
    </row>
    <row r="1159" spans="1:6">
      <c r="A1159" s="148" t="s">
        <v>211</v>
      </c>
      <c r="B1159" s="148" t="s">
        <v>246</v>
      </c>
      <c r="C1159" s="152">
        <v>31</v>
      </c>
      <c r="D1159" s="153">
        <v>1380910</v>
      </c>
      <c r="E1159" s="153">
        <v>82854.600000000006</v>
      </c>
      <c r="F1159" s="154">
        <v>3.4645920820913746E-5</v>
      </c>
    </row>
    <row r="1160" spans="1:6">
      <c r="A1160" s="148" t="s">
        <v>211</v>
      </c>
      <c r="B1160" s="148" t="s">
        <v>250</v>
      </c>
      <c r="C1160" s="152">
        <v>368</v>
      </c>
      <c r="D1160" s="153">
        <v>3753820</v>
      </c>
      <c r="E1160" s="153">
        <v>219846.06</v>
      </c>
      <c r="F1160" s="154">
        <v>9.1929345957253452E-5</v>
      </c>
    </row>
    <row r="1161" spans="1:6">
      <c r="A1161" s="148" t="s">
        <v>211</v>
      </c>
      <c r="B1161" s="148" t="s">
        <v>859</v>
      </c>
      <c r="C1161" s="152">
        <v>249</v>
      </c>
      <c r="D1161" s="153">
        <v>1697597</v>
      </c>
      <c r="E1161" s="153">
        <v>101855.82</v>
      </c>
      <c r="F1161" s="154">
        <v>4.2591342844805754E-5</v>
      </c>
    </row>
    <row r="1162" spans="1:6">
      <c r="A1162" s="148" t="s">
        <v>211</v>
      </c>
      <c r="B1162" s="148" t="s">
        <v>836</v>
      </c>
      <c r="C1162" s="152">
        <v>87</v>
      </c>
      <c r="D1162" s="153">
        <v>1953461</v>
      </c>
      <c r="E1162" s="153">
        <v>117207.66</v>
      </c>
      <c r="F1162" s="154">
        <v>4.9010764736835123E-5</v>
      </c>
    </row>
    <row r="1163" spans="1:6">
      <c r="A1163" s="148" t="s">
        <v>211</v>
      </c>
      <c r="B1163" s="148" t="s">
        <v>251</v>
      </c>
      <c r="C1163" s="152">
        <v>61</v>
      </c>
      <c r="D1163" s="153">
        <v>12696613</v>
      </c>
      <c r="E1163" s="153">
        <v>761796.78</v>
      </c>
      <c r="F1163" s="154">
        <v>3.1854780448529167E-4</v>
      </c>
    </row>
    <row r="1164" spans="1:6">
      <c r="A1164" s="148" t="s">
        <v>211</v>
      </c>
      <c r="B1164" s="148" t="s">
        <v>929</v>
      </c>
      <c r="C1164" s="152">
        <v>1167</v>
      </c>
      <c r="D1164" s="153">
        <v>42101054</v>
      </c>
      <c r="E1164" s="153">
        <v>2520680.1</v>
      </c>
      <c r="F1164" s="154">
        <v>1.0540305928633165E-3</v>
      </c>
    </row>
    <row r="1165" spans="1:6">
      <c r="A1165" s="148" t="s">
        <v>213</v>
      </c>
      <c r="B1165" s="148" t="s">
        <v>240</v>
      </c>
      <c r="C1165" s="152">
        <v>51</v>
      </c>
      <c r="D1165" s="153">
        <v>10003792</v>
      </c>
      <c r="E1165" s="153">
        <v>600227.52</v>
      </c>
      <c r="F1165" s="154">
        <v>2.5098709223692376E-4</v>
      </c>
    </row>
    <row r="1166" spans="1:6">
      <c r="A1166" s="148" t="s">
        <v>213</v>
      </c>
      <c r="B1166" s="148" t="s">
        <v>241</v>
      </c>
      <c r="C1166" s="152">
        <v>46</v>
      </c>
      <c r="D1166" s="153">
        <v>64869116</v>
      </c>
      <c r="E1166" s="153">
        <v>3892146.96</v>
      </c>
      <c r="F1166" s="154">
        <v>1.6275139268009276E-3</v>
      </c>
    </row>
    <row r="1167" spans="1:6">
      <c r="A1167" s="148" t="s">
        <v>213</v>
      </c>
      <c r="B1167" s="148" t="s">
        <v>835</v>
      </c>
      <c r="C1167" s="152">
        <v>319</v>
      </c>
      <c r="D1167" s="153">
        <v>44959207</v>
      </c>
      <c r="E1167" s="153">
        <v>2697552.42</v>
      </c>
      <c r="F1167" s="154">
        <v>1.127990329487853E-3</v>
      </c>
    </row>
    <row r="1168" spans="1:6">
      <c r="A1168" s="148" t="s">
        <v>213</v>
      </c>
      <c r="B1168" s="148" t="s">
        <v>242</v>
      </c>
      <c r="C1168" s="152">
        <v>167</v>
      </c>
      <c r="D1168" s="153">
        <v>44348218</v>
      </c>
      <c r="E1168" s="153">
        <v>2660893.08</v>
      </c>
      <c r="F1168" s="154">
        <v>1.1126611070791158E-3</v>
      </c>
    </row>
    <row r="1169" spans="1:6">
      <c r="A1169" s="148" t="s">
        <v>213</v>
      </c>
      <c r="B1169" s="148" t="s">
        <v>243</v>
      </c>
      <c r="C1169" s="152">
        <v>34</v>
      </c>
      <c r="D1169" s="153">
        <v>60886104</v>
      </c>
      <c r="E1169" s="153">
        <v>3653166.24</v>
      </c>
      <c r="F1169" s="154">
        <v>1.527583360449211E-3</v>
      </c>
    </row>
    <row r="1170" spans="1:6">
      <c r="A1170" s="148" t="s">
        <v>213</v>
      </c>
      <c r="B1170" s="148" t="s">
        <v>244</v>
      </c>
      <c r="C1170" s="152">
        <v>28</v>
      </c>
      <c r="D1170" s="153">
        <v>4978128</v>
      </c>
      <c r="E1170" s="153">
        <v>298687.68</v>
      </c>
      <c r="F1170" s="154">
        <v>1.2489722612217573E-4</v>
      </c>
    </row>
    <row r="1171" spans="1:6">
      <c r="A1171" s="148" t="s">
        <v>213</v>
      </c>
      <c r="B1171" s="148" t="s">
        <v>245</v>
      </c>
      <c r="C1171" s="152">
        <v>393</v>
      </c>
      <c r="D1171" s="153">
        <v>22854417</v>
      </c>
      <c r="E1171" s="153">
        <v>1364742.64</v>
      </c>
      <c r="F1171" s="154">
        <v>5.7067157944597875E-4</v>
      </c>
    </row>
    <row r="1172" spans="1:6">
      <c r="A1172" s="148" t="s">
        <v>213</v>
      </c>
      <c r="B1172" s="148" t="s">
        <v>246</v>
      </c>
      <c r="C1172" s="152">
        <v>135</v>
      </c>
      <c r="D1172" s="153">
        <v>24866533</v>
      </c>
      <c r="E1172" s="153">
        <v>1491991.98</v>
      </c>
      <c r="F1172" s="154">
        <v>6.2388130537735173E-4</v>
      </c>
    </row>
    <row r="1173" spans="1:6">
      <c r="A1173" s="148" t="s">
        <v>213</v>
      </c>
      <c r="B1173" s="148" t="s">
        <v>250</v>
      </c>
      <c r="C1173" s="152">
        <v>1169</v>
      </c>
      <c r="D1173" s="153">
        <v>40656608</v>
      </c>
      <c r="E1173" s="153">
        <v>2373777.41</v>
      </c>
      <c r="F1173" s="154">
        <v>9.9260275462477281E-4</v>
      </c>
    </row>
    <row r="1174" spans="1:6">
      <c r="A1174" s="148" t="s">
        <v>213</v>
      </c>
      <c r="B1174" s="148" t="s">
        <v>859</v>
      </c>
      <c r="C1174" s="152">
        <v>527</v>
      </c>
      <c r="D1174" s="153">
        <v>31034281</v>
      </c>
      <c r="E1174" s="153">
        <v>1862056.86</v>
      </c>
      <c r="F1174" s="154">
        <v>7.786251401322229E-4</v>
      </c>
    </row>
    <row r="1175" spans="1:6">
      <c r="A1175" s="148" t="s">
        <v>213</v>
      </c>
      <c r="B1175" s="148" t="s">
        <v>836</v>
      </c>
      <c r="C1175" s="152">
        <v>123</v>
      </c>
      <c r="D1175" s="153">
        <v>18180806</v>
      </c>
      <c r="E1175" s="153">
        <v>1090848.3600000001</v>
      </c>
      <c r="F1175" s="154">
        <v>4.5614179427797149E-4</v>
      </c>
    </row>
    <row r="1176" spans="1:6">
      <c r="A1176" s="148" t="s">
        <v>213</v>
      </c>
      <c r="B1176" s="148" t="s">
        <v>251</v>
      </c>
      <c r="C1176" s="152">
        <v>150</v>
      </c>
      <c r="D1176" s="153">
        <v>20403768</v>
      </c>
      <c r="E1176" s="153">
        <v>1224226.08</v>
      </c>
      <c r="F1176" s="154">
        <v>5.1191412226451658E-4</v>
      </c>
    </row>
    <row r="1177" spans="1:6">
      <c r="A1177" s="148" t="s">
        <v>213</v>
      </c>
      <c r="B1177" s="148" t="s">
        <v>929</v>
      </c>
      <c r="C1177" s="152">
        <v>3142</v>
      </c>
      <c r="D1177" s="153">
        <v>388040978</v>
      </c>
      <c r="E1177" s="153">
        <v>23210317.23</v>
      </c>
      <c r="F1177" s="154">
        <v>9.7054697382990204E-3</v>
      </c>
    </row>
    <row r="1178" spans="1:6">
      <c r="A1178" s="148" t="s">
        <v>215</v>
      </c>
      <c r="B1178" s="148" t="s">
        <v>240</v>
      </c>
      <c r="C1178" s="152">
        <v>90</v>
      </c>
      <c r="D1178" s="153">
        <v>1446587</v>
      </c>
      <c r="E1178" s="153">
        <v>86795.22</v>
      </c>
      <c r="F1178" s="154">
        <v>3.6293703907251849E-5</v>
      </c>
    </row>
    <row r="1179" spans="1:6">
      <c r="A1179" s="148" t="s">
        <v>215</v>
      </c>
      <c r="B1179" s="148" t="s">
        <v>241</v>
      </c>
      <c r="C1179" s="152">
        <v>82</v>
      </c>
      <c r="D1179" s="153">
        <v>5931903</v>
      </c>
      <c r="E1179" s="153">
        <v>355914.18</v>
      </c>
      <c r="F1179" s="154">
        <v>1.4882667346557033E-4</v>
      </c>
    </row>
    <row r="1180" spans="1:6">
      <c r="A1180" s="148" t="s">
        <v>215</v>
      </c>
      <c r="B1180" s="148" t="s">
        <v>835</v>
      </c>
      <c r="C1180" s="152">
        <v>353</v>
      </c>
      <c r="D1180" s="153">
        <v>37431771</v>
      </c>
      <c r="E1180" s="153">
        <v>2245906.2599999998</v>
      </c>
      <c r="F1180" s="154">
        <v>9.3913301681686364E-4</v>
      </c>
    </row>
    <row r="1181" spans="1:6">
      <c r="A1181" s="148" t="s">
        <v>215</v>
      </c>
      <c r="B1181" s="148" t="s">
        <v>242</v>
      </c>
      <c r="C1181" s="152">
        <v>140</v>
      </c>
      <c r="D1181" s="153">
        <v>54407857</v>
      </c>
      <c r="E1181" s="153">
        <v>3264471.42</v>
      </c>
      <c r="F1181" s="154">
        <v>1.3650493556115878E-3</v>
      </c>
    </row>
    <row r="1182" spans="1:6">
      <c r="A1182" s="148" t="s">
        <v>215</v>
      </c>
      <c r="B1182" s="148" t="s">
        <v>243</v>
      </c>
      <c r="C1182" s="152">
        <v>36</v>
      </c>
      <c r="D1182" s="153">
        <v>56478176</v>
      </c>
      <c r="E1182" s="153">
        <v>3388690.56</v>
      </c>
      <c r="F1182" s="154">
        <v>1.4169919935445691E-3</v>
      </c>
    </row>
    <row r="1183" spans="1:6">
      <c r="A1183" s="148" t="s">
        <v>215</v>
      </c>
      <c r="B1183" s="148" t="s">
        <v>244</v>
      </c>
      <c r="C1183" s="152">
        <v>51</v>
      </c>
      <c r="D1183" s="153">
        <v>6514383</v>
      </c>
      <c r="E1183" s="153">
        <v>390862.98</v>
      </c>
      <c r="F1183" s="154">
        <v>1.6344062800262619E-4</v>
      </c>
    </row>
    <row r="1184" spans="1:6">
      <c r="A1184" s="148" t="s">
        <v>215</v>
      </c>
      <c r="B1184" s="148" t="s">
        <v>245</v>
      </c>
      <c r="C1184" s="152">
        <v>724</v>
      </c>
      <c r="D1184" s="153">
        <v>56593167</v>
      </c>
      <c r="E1184" s="153">
        <v>3395590.02</v>
      </c>
      <c r="F1184" s="154">
        <v>1.4198770252129022E-3</v>
      </c>
    </row>
    <row r="1185" spans="1:6">
      <c r="A1185" s="148" t="s">
        <v>215</v>
      </c>
      <c r="B1185" s="148" t="s">
        <v>246</v>
      </c>
      <c r="C1185" s="152">
        <v>121</v>
      </c>
      <c r="D1185" s="153">
        <v>28858681</v>
      </c>
      <c r="E1185" s="153">
        <v>1731520.86</v>
      </c>
      <c r="F1185" s="154">
        <v>7.2404108661825025E-4</v>
      </c>
    </row>
    <row r="1186" spans="1:6">
      <c r="A1186" s="148" t="s">
        <v>215</v>
      </c>
      <c r="B1186" s="148" t="s">
        <v>250</v>
      </c>
      <c r="C1186" s="152">
        <v>1665</v>
      </c>
      <c r="D1186" s="153">
        <v>49506194</v>
      </c>
      <c r="E1186" s="153">
        <v>2943471.65</v>
      </c>
      <c r="F1186" s="154">
        <v>1.2308222563925761E-3</v>
      </c>
    </row>
    <row r="1187" spans="1:6">
      <c r="A1187" s="148" t="s">
        <v>215</v>
      </c>
      <c r="B1187" s="148" t="s">
        <v>859</v>
      </c>
      <c r="C1187" s="152">
        <v>741</v>
      </c>
      <c r="D1187" s="153">
        <v>16012900</v>
      </c>
      <c r="E1187" s="153">
        <v>960010.13</v>
      </c>
      <c r="F1187" s="154">
        <v>4.0143136230523242E-4</v>
      </c>
    </row>
    <row r="1188" spans="1:6">
      <c r="A1188" s="148" t="s">
        <v>215</v>
      </c>
      <c r="B1188" s="148" t="s">
        <v>836</v>
      </c>
      <c r="C1188" s="152">
        <v>171</v>
      </c>
      <c r="D1188" s="153">
        <v>31631911</v>
      </c>
      <c r="E1188" s="153">
        <v>1897914.66</v>
      </c>
      <c r="F1188" s="154">
        <v>7.9361919597960079E-4</v>
      </c>
    </row>
    <row r="1189" spans="1:6">
      <c r="A1189" s="148" t="s">
        <v>215</v>
      </c>
      <c r="B1189" s="148" t="s">
        <v>251</v>
      </c>
      <c r="C1189" s="152">
        <v>130</v>
      </c>
      <c r="D1189" s="153">
        <v>23345974</v>
      </c>
      <c r="E1189" s="153">
        <v>1400758.44</v>
      </c>
      <c r="F1189" s="154">
        <v>5.8573170350791212E-4</v>
      </c>
    </row>
    <row r="1190" spans="1:6">
      <c r="A1190" s="148" t="s">
        <v>215</v>
      </c>
      <c r="B1190" s="148" t="s">
        <v>929</v>
      </c>
      <c r="C1190" s="152">
        <v>4304</v>
      </c>
      <c r="D1190" s="153">
        <v>368159504</v>
      </c>
      <c r="E1190" s="153">
        <v>22061906.379999999</v>
      </c>
      <c r="F1190" s="154">
        <v>9.225258001364943E-3</v>
      </c>
    </row>
    <row r="1191" spans="1:6">
      <c r="A1191" s="148" t="s">
        <v>217</v>
      </c>
      <c r="B1191" s="148" t="s">
        <v>240</v>
      </c>
      <c r="C1191" s="152">
        <v>21</v>
      </c>
      <c r="D1191" s="153">
        <v>370809</v>
      </c>
      <c r="E1191" s="153">
        <v>22248.54</v>
      </c>
      <c r="F1191" s="154">
        <v>9.3032994573739104E-6</v>
      </c>
    </row>
    <row r="1192" spans="1:6">
      <c r="A1192" s="148" t="s">
        <v>217</v>
      </c>
      <c r="B1192" s="148" t="s">
        <v>241</v>
      </c>
      <c r="C1192" s="152">
        <v>49</v>
      </c>
      <c r="D1192" s="153">
        <v>12067535</v>
      </c>
      <c r="E1192" s="153">
        <v>724052.1</v>
      </c>
      <c r="F1192" s="154">
        <v>3.027647436209495E-4</v>
      </c>
    </row>
    <row r="1193" spans="1:6">
      <c r="A1193" s="148" t="s">
        <v>217</v>
      </c>
      <c r="B1193" s="148" t="s">
        <v>835</v>
      </c>
      <c r="C1193" s="152">
        <v>179</v>
      </c>
      <c r="D1193" s="153">
        <v>16467828</v>
      </c>
      <c r="E1193" s="153">
        <v>987242.14</v>
      </c>
      <c r="F1193" s="154">
        <v>4.1281851597267313E-4</v>
      </c>
    </row>
    <row r="1194" spans="1:6">
      <c r="A1194" s="148" t="s">
        <v>217</v>
      </c>
      <c r="B1194" s="148" t="s">
        <v>242</v>
      </c>
      <c r="C1194" s="152">
        <v>114</v>
      </c>
      <c r="D1194" s="153">
        <v>25965808</v>
      </c>
      <c r="E1194" s="153">
        <v>1557948.48</v>
      </c>
      <c r="F1194" s="154">
        <v>6.5146123065156218E-4</v>
      </c>
    </row>
    <row r="1195" spans="1:6">
      <c r="A1195" s="148" t="s">
        <v>217</v>
      </c>
      <c r="B1195" s="148" t="s">
        <v>243</v>
      </c>
      <c r="C1195" s="152">
        <v>31</v>
      </c>
      <c r="D1195" s="153">
        <v>24416271</v>
      </c>
      <c r="E1195" s="153">
        <v>1464976.26</v>
      </c>
      <c r="F1195" s="154">
        <v>6.1258459407779835E-4</v>
      </c>
    </row>
    <row r="1196" spans="1:6">
      <c r="A1196" s="148" t="s">
        <v>217</v>
      </c>
      <c r="B1196" s="148" t="s">
        <v>244</v>
      </c>
      <c r="C1196" s="152">
        <v>48</v>
      </c>
      <c r="D1196" s="153">
        <v>5767132</v>
      </c>
      <c r="E1196" s="153">
        <v>346027.92</v>
      </c>
      <c r="F1196" s="154">
        <v>1.4469270165018568E-4</v>
      </c>
    </row>
    <row r="1197" spans="1:6">
      <c r="A1197" s="148" t="s">
        <v>217</v>
      </c>
      <c r="B1197" s="148" t="s">
        <v>245</v>
      </c>
      <c r="C1197" s="152">
        <v>528</v>
      </c>
      <c r="D1197" s="153">
        <v>27909184</v>
      </c>
      <c r="E1197" s="153">
        <v>1674551.04</v>
      </c>
      <c r="F1197" s="154">
        <v>7.0021897085278029E-4</v>
      </c>
    </row>
    <row r="1198" spans="1:6">
      <c r="A1198" s="148" t="s">
        <v>217</v>
      </c>
      <c r="B1198" s="148" t="s">
        <v>246</v>
      </c>
      <c r="C1198" s="152">
        <v>71</v>
      </c>
      <c r="D1198" s="153">
        <v>15610208</v>
      </c>
      <c r="E1198" s="153">
        <v>936612.48</v>
      </c>
      <c r="F1198" s="154">
        <v>3.9164755875907505E-4</v>
      </c>
    </row>
    <row r="1199" spans="1:6">
      <c r="A1199" s="148" t="s">
        <v>217</v>
      </c>
      <c r="B1199" s="148" t="s">
        <v>250</v>
      </c>
      <c r="C1199" s="152">
        <v>1219</v>
      </c>
      <c r="D1199" s="153">
        <v>33603360</v>
      </c>
      <c r="E1199" s="153">
        <v>1984868.66</v>
      </c>
      <c r="F1199" s="154">
        <v>8.2997929426094829E-4</v>
      </c>
    </row>
    <row r="1200" spans="1:6">
      <c r="A1200" s="148" t="s">
        <v>217</v>
      </c>
      <c r="B1200" s="148" t="s">
        <v>859</v>
      </c>
      <c r="C1200" s="152">
        <v>603</v>
      </c>
      <c r="D1200" s="153">
        <v>11575164</v>
      </c>
      <c r="E1200" s="153">
        <v>694509.84</v>
      </c>
      <c r="F1200" s="154">
        <v>2.9041155139226396E-4</v>
      </c>
    </row>
    <row r="1201" spans="1:6">
      <c r="A1201" s="148" t="s">
        <v>217</v>
      </c>
      <c r="B1201" s="148" t="s">
        <v>836</v>
      </c>
      <c r="C1201" s="152">
        <v>112</v>
      </c>
      <c r="D1201" s="153">
        <v>7891711</v>
      </c>
      <c r="E1201" s="153">
        <v>473502.66</v>
      </c>
      <c r="F1201" s="154">
        <v>1.979966793256143E-4</v>
      </c>
    </row>
    <row r="1202" spans="1:6">
      <c r="A1202" s="148" t="s">
        <v>217</v>
      </c>
      <c r="B1202" s="148" t="s">
        <v>251</v>
      </c>
      <c r="C1202" s="152">
        <v>190</v>
      </c>
      <c r="D1202" s="153">
        <v>23225537</v>
      </c>
      <c r="E1202" s="153">
        <v>1393532.22</v>
      </c>
      <c r="F1202" s="154">
        <v>5.8271003608142643E-4</v>
      </c>
    </row>
    <row r="1203" spans="1:6">
      <c r="A1203" s="148" t="s">
        <v>217</v>
      </c>
      <c r="B1203" s="148" t="s">
        <v>929</v>
      </c>
      <c r="C1203" s="152">
        <v>3165</v>
      </c>
      <c r="D1203" s="153">
        <v>204870547</v>
      </c>
      <c r="E1203" s="153">
        <v>12260072.34</v>
      </c>
      <c r="F1203" s="154">
        <v>5.1265891761026507E-3</v>
      </c>
    </row>
    <row r="1204" spans="1:6">
      <c r="A1204" s="148" t="s">
        <v>219</v>
      </c>
      <c r="B1204" s="148" t="s">
        <v>240</v>
      </c>
      <c r="C1204" s="152" t="s">
        <v>234</v>
      </c>
      <c r="D1204" s="153" t="s">
        <v>234</v>
      </c>
      <c r="E1204" s="153" t="s">
        <v>234</v>
      </c>
      <c r="F1204" s="154" t="s">
        <v>234</v>
      </c>
    </row>
    <row r="1205" spans="1:6">
      <c r="A1205" s="148" t="s">
        <v>219</v>
      </c>
      <c r="B1205" s="148" t="s">
        <v>241</v>
      </c>
      <c r="C1205" s="152">
        <v>30</v>
      </c>
      <c r="D1205" s="153">
        <v>4251959</v>
      </c>
      <c r="E1205" s="153">
        <v>255117.54</v>
      </c>
      <c r="F1205" s="154">
        <v>1.0667823018717483E-4</v>
      </c>
    </row>
    <row r="1206" spans="1:6">
      <c r="A1206" s="148" t="s">
        <v>219</v>
      </c>
      <c r="B1206" s="148" t="s">
        <v>835</v>
      </c>
      <c r="C1206" s="152">
        <v>36</v>
      </c>
      <c r="D1206" s="153">
        <v>1148350</v>
      </c>
      <c r="E1206" s="153">
        <v>68901</v>
      </c>
      <c r="F1206" s="154">
        <v>2.8811177538504537E-5</v>
      </c>
    </row>
    <row r="1207" spans="1:6">
      <c r="A1207" s="148" t="s">
        <v>219</v>
      </c>
      <c r="B1207" s="148" t="s">
        <v>242</v>
      </c>
      <c r="C1207" s="152">
        <v>44</v>
      </c>
      <c r="D1207" s="153">
        <v>7452751</v>
      </c>
      <c r="E1207" s="153">
        <v>447165.06</v>
      </c>
      <c r="F1207" s="154">
        <v>1.869835261124807E-4</v>
      </c>
    </row>
    <row r="1208" spans="1:6">
      <c r="A1208" s="148" t="s">
        <v>219</v>
      </c>
      <c r="B1208" s="148" t="s">
        <v>243</v>
      </c>
      <c r="C1208" s="152">
        <v>22</v>
      </c>
      <c r="D1208" s="153">
        <v>1631043</v>
      </c>
      <c r="E1208" s="153">
        <v>97862.58</v>
      </c>
      <c r="F1208" s="154">
        <v>4.0921556534101149E-5</v>
      </c>
    </row>
    <row r="1209" spans="1:6">
      <c r="A1209" s="148" t="s">
        <v>219</v>
      </c>
      <c r="B1209" s="148" t="s">
        <v>244</v>
      </c>
      <c r="C1209" s="152" t="s">
        <v>234</v>
      </c>
      <c r="D1209" s="153" t="s">
        <v>234</v>
      </c>
      <c r="E1209" s="153" t="s">
        <v>234</v>
      </c>
      <c r="F1209" s="154" t="s">
        <v>234</v>
      </c>
    </row>
    <row r="1210" spans="1:6">
      <c r="A1210" s="148" t="s">
        <v>219</v>
      </c>
      <c r="B1210" s="148" t="s">
        <v>245</v>
      </c>
      <c r="C1210" s="152">
        <v>167</v>
      </c>
      <c r="D1210" s="153">
        <v>5228802</v>
      </c>
      <c r="E1210" s="153">
        <v>313728.12</v>
      </c>
      <c r="F1210" s="154">
        <v>1.3118643509007499E-4</v>
      </c>
    </row>
    <row r="1211" spans="1:6">
      <c r="A1211" s="148" t="s">
        <v>219</v>
      </c>
      <c r="B1211" s="148" t="s">
        <v>246</v>
      </c>
      <c r="C1211" s="152">
        <v>18</v>
      </c>
      <c r="D1211" s="153">
        <v>1126983</v>
      </c>
      <c r="E1211" s="153">
        <v>67618.98</v>
      </c>
      <c r="F1211" s="154">
        <v>2.8275096700375717E-5</v>
      </c>
    </row>
    <row r="1212" spans="1:6">
      <c r="A1212" s="148" t="s">
        <v>219</v>
      </c>
      <c r="B1212" s="148" t="s">
        <v>250</v>
      </c>
      <c r="C1212" s="152">
        <v>336</v>
      </c>
      <c r="D1212" s="153">
        <v>5246812</v>
      </c>
      <c r="E1212" s="153">
        <v>310211.82</v>
      </c>
      <c r="F1212" s="154">
        <v>1.2971608279361131E-4</v>
      </c>
    </row>
    <row r="1213" spans="1:6">
      <c r="A1213" s="148" t="s">
        <v>219</v>
      </c>
      <c r="B1213" s="148" t="s">
        <v>859</v>
      </c>
      <c r="C1213" s="152">
        <v>194</v>
      </c>
      <c r="D1213" s="153">
        <v>3385760</v>
      </c>
      <c r="E1213" s="153">
        <v>203145.60000000001</v>
      </c>
      <c r="F1213" s="154">
        <v>8.4945994220200397E-5</v>
      </c>
    </row>
    <row r="1214" spans="1:6">
      <c r="A1214" s="148" t="s">
        <v>219</v>
      </c>
      <c r="B1214" s="148" t="s">
        <v>836</v>
      </c>
      <c r="C1214" s="152">
        <v>59</v>
      </c>
      <c r="D1214" s="153">
        <v>1196102</v>
      </c>
      <c r="E1214" s="153">
        <v>71766.12</v>
      </c>
      <c r="F1214" s="154">
        <v>3.0009236797283364E-5</v>
      </c>
    </row>
    <row r="1215" spans="1:6">
      <c r="A1215" s="148" t="s">
        <v>219</v>
      </c>
      <c r="B1215" s="148" t="s">
        <v>251</v>
      </c>
      <c r="C1215" s="152">
        <v>55</v>
      </c>
      <c r="D1215" s="153">
        <v>3799462</v>
      </c>
      <c r="E1215" s="153">
        <v>227016.72</v>
      </c>
      <c r="F1215" s="154">
        <v>9.4927780788798044E-5</v>
      </c>
    </row>
    <row r="1216" spans="1:6">
      <c r="A1216" s="148" t="s">
        <v>219</v>
      </c>
      <c r="B1216" s="148" t="s">
        <v>929</v>
      </c>
      <c r="C1216" s="152">
        <v>993</v>
      </c>
      <c r="D1216" s="153">
        <v>35316560</v>
      </c>
      <c r="E1216" s="153">
        <v>2113445.7000000002</v>
      </c>
      <c r="F1216" s="154">
        <v>8.8374420227121529E-4</v>
      </c>
    </row>
    <row r="1217" spans="1:6">
      <c r="A1217" s="148" t="s">
        <v>221</v>
      </c>
      <c r="B1217" s="148" t="s">
        <v>240</v>
      </c>
      <c r="C1217" s="152">
        <v>101</v>
      </c>
      <c r="D1217" s="153">
        <v>12030802</v>
      </c>
      <c r="E1217" s="153">
        <v>721848.12</v>
      </c>
      <c r="F1217" s="154">
        <v>3.0184314220629203E-4</v>
      </c>
    </row>
    <row r="1218" spans="1:6">
      <c r="A1218" s="148" t="s">
        <v>221</v>
      </c>
      <c r="B1218" s="148" t="s">
        <v>241</v>
      </c>
      <c r="C1218" s="152">
        <v>54</v>
      </c>
      <c r="D1218" s="153">
        <v>65993819</v>
      </c>
      <c r="E1218" s="153">
        <v>3959629.14</v>
      </c>
      <c r="F1218" s="154">
        <v>1.6557318201357895E-3</v>
      </c>
    </row>
    <row r="1219" spans="1:6">
      <c r="A1219" s="148" t="s">
        <v>221</v>
      </c>
      <c r="B1219" s="148" t="s">
        <v>835</v>
      </c>
      <c r="C1219" s="152">
        <v>346</v>
      </c>
      <c r="D1219" s="153">
        <v>53184497</v>
      </c>
      <c r="E1219" s="153">
        <v>3191069.82</v>
      </c>
      <c r="F1219" s="154">
        <v>1.3343562375260694E-3</v>
      </c>
    </row>
    <row r="1220" spans="1:6">
      <c r="A1220" s="148" t="s">
        <v>221</v>
      </c>
      <c r="B1220" s="148" t="s">
        <v>242</v>
      </c>
      <c r="C1220" s="152">
        <v>151</v>
      </c>
      <c r="D1220" s="153">
        <v>47270908</v>
      </c>
      <c r="E1220" s="153">
        <v>2836254.48</v>
      </c>
      <c r="F1220" s="154">
        <v>1.1859890475850693E-3</v>
      </c>
    </row>
    <row r="1221" spans="1:6">
      <c r="A1221" s="148" t="s">
        <v>221</v>
      </c>
      <c r="B1221" s="148" t="s">
        <v>243</v>
      </c>
      <c r="C1221" s="152">
        <v>46</v>
      </c>
      <c r="D1221" s="153">
        <v>89335215</v>
      </c>
      <c r="E1221" s="153">
        <v>5360112.9000000004</v>
      </c>
      <c r="F1221" s="154">
        <v>2.2413486653071568E-3</v>
      </c>
    </row>
    <row r="1222" spans="1:6">
      <c r="A1222" s="148" t="s">
        <v>221</v>
      </c>
      <c r="B1222" s="148" t="s">
        <v>244</v>
      </c>
      <c r="C1222" s="152">
        <v>60</v>
      </c>
      <c r="D1222" s="153">
        <v>12882562</v>
      </c>
      <c r="E1222" s="153">
        <v>772953.72</v>
      </c>
      <c r="F1222" s="154">
        <v>3.2321311528087435E-4</v>
      </c>
    </row>
    <row r="1223" spans="1:6">
      <c r="A1223" s="148" t="s">
        <v>221</v>
      </c>
      <c r="B1223" s="148" t="s">
        <v>245</v>
      </c>
      <c r="C1223" s="152">
        <v>565</v>
      </c>
      <c r="D1223" s="153">
        <v>28228893</v>
      </c>
      <c r="E1223" s="153">
        <v>1693733.58</v>
      </c>
      <c r="F1223" s="154">
        <v>7.0824021242517354E-4</v>
      </c>
    </row>
    <row r="1224" spans="1:6">
      <c r="A1224" s="148" t="s">
        <v>221</v>
      </c>
      <c r="B1224" s="148" t="s">
        <v>246</v>
      </c>
      <c r="C1224" s="152">
        <v>147</v>
      </c>
      <c r="D1224" s="153">
        <v>27587460</v>
      </c>
      <c r="E1224" s="153">
        <v>1655247.6</v>
      </c>
      <c r="F1224" s="154">
        <v>6.9214717455165443E-4</v>
      </c>
    </row>
    <row r="1225" spans="1:6">
      <c r="A1225" s="148" t="s">
        <v>221</v>
      </c>
      <c r="B1225" s="148" t="s">
        <v>250</v>
      </c>
      <c r="C1225" s="152">
        <v>1700</v>
      </c>
      <c r="D1225" s="153">
        <v>54177455</v>
      </c>
      <c r="E1225" s="153">
        <v>3169031.29</v>
      </c>
      <c r="F1225" s="154">
        <v>1.3251407544341309E-3</v>
      </c>
    </row>
    <row r="1226" spans="1:6">
      <c r="A1226" s="148" t="s">
        <v>221</v>
      </c>
      <c r="B1226" s="148" t="s">
        <v>859</v>
      </c>
      <c r="C1226" s="152">
        <v>662</v>
      </c>
      <c r="D1226" s="153">
        <v>30896555</v>
      </c>
      <c r="E1226" s="153">
        <v>1853793.3</v>
      </c>
      <c r="F1226" s="154">
        <v>7.7516970560645275E-4</v>
      </c>
    </row>
    <row r="1227" spans="1:6">
      <c r="A1227" s="148" t="s">
        <v>221</v>
      </c>
      <c r="B1227" s="148" t="s">
        <v>836</v>
      </c>
      <c r="C1227" s="152">
        <v>219</v>
      </c>
      <c r="D1227" s="153">
        <v>45686202</v>
      </c>
      <c r="E1227" s="153">
        <v>2741172.12</v>
      </c>
      <c r="F1227" s="154">
        <v>1.146230049098255E-3</v>
      </c>
    </row>
    <row r="1228" spans="1:6">
      <c r="A1228" s="148" t="s">
        <v>221</v>
      </c>
      <c r="B1228" s="148" t="s">
        <v>251</v>
      </c>
      <c r="C1228" s="152">
        <v>235</v>
      </c>
      <c r="D1228" s="153">
        <v>60381496</v>
      </c>
      <c r="E1228" s="153">
        <v>3565526.42</v>
      </c>
      <c r="F1228" s="154">
        <v>1.490936484301367E-3</v>
      </c>
    </row>
    <row r="1229" spans="1:6">
      <c r="A1229" s="148" t="s">
        <v>221</v>
      </c>
      <c r="B1229" s="148" t="s">
        <v>929</v>
      </c>
      <c r="C1229" s="152">
        <v>4286</v>
      </c>
      <c r="D1229" s="153">
        <v>527655864</v>
      </c>
      <c r="E1229" s="153">
        <v>31520372.489999998</v>
      </c>
      <c r="F1229" s="154">
        <v>1.3180346408458285E-2</v>
      </c>
    </row>
    <row r="1230" spans="1:6">
      <c r="A1230" s="148" t="s">
        <v>223</v>
      </c>
      <c r="B1230" s="148" t="s">
        <v>240</v>
      </c>
      <c r="C1230" s="152" t="s">
        <v>234</v>
      </c>
      <c r="D1230" s="153" t="s">
        <v>234</v>
      </c>
      <c r="E1230" s="153" t="s">
        <v>234</v>
      </c>
      <c r="F1230" s="154" t="s">
        <v>234</v>
      </c>
    </row>
    <row r="1231" spans="1:6">
      <c r="A1231" s="148" t="s">
        <v>223</v>
      </c>
      <c r="B1231" s="148" t="s">
        <v>241</v>
      </c>
      <c r="C1231" s="152">
        <v>25</v>
      </c>
      <c r="D1231" s="153">
        <v>6198124</v>
      </c>
      <c r="E1231" s="153">
        <v>371887.44</v>
      </c>
      <c r="F1231" s="154">
        <v>1.5550594415436573E-4</v>
      </c>
    </row>
    <row r="1232" spans="1:6">
      <c r="A1232" s="148" t="s">
        <v>223</v>
      </c>
      <c r="B1232" s="148" t="s">
        <v>835</v>
      </c>
      <c r="C1232" s="152">
        <v>122</v>
      </c>
      <c r="D1232" s="153">
        <v>7197371</v>
      </c>
      <c r="E1232" s="153">
        <v>431842.26</v>
      </c>
      <c r="F1232" s="154">
        <v>1.8057624739102534E-4</v>
      </c>
    </row>
    <row r="1233" spans="1:6">
      <c r="A1233" s="148" t="s">
        <v>223</v>
      </c>
      <c r="B1233" s="148" t="s">
        <v>242</v>
      </c>
      <c r="C1233" s="152">
        <v>40</v>
      </c>
      <c r="D1233" s="153">
        <v>10404808</v>
      </c>
      <c r="E1233" s="153">
        <v>624288.48</v>
      </c>
      <c r="F1233" s="154">
        <v>2.6104826101976949E-4</v>
      </c>
    </row>
    <row r="1234" spans="1:6">
      <c r="A1234" s="148" t="s">
        <v>223</v>
      </c>
      <c r="B1234" s="148" t="s">
        <v>243</v>
      </c>
      <c r="C1234" s="152" t="s">
        <v>234</v>
      </c>
      <c r="D1234" s="153" t="s">
        <v>234</v>
      </c>
      <c r="E1234" s="153" t="s">
        <v>234</v>
      </c>
      <c r="F1234" s="154" t="s">
        <v>234</v>
      </c>
    </row>
    <row r="1235" spans="1:6">
      <c r="A1235" s="148" t="s">
        <v>223</v>
      </c>
      <c r="B1235" s="148" t="s">
        <v>244</v>
      </c>
      <c r="C1235" s="152">
        <v>39</v>
      </c>
      <c r="D1235" s="153">
        <v>420581</v>
      </c>
      <c r="E1235" s="153">
        <v>25234.86</v>
      </c>
      <c r="F1235" s="154">
        <v>1.0552038890862347E-5</v>
      </c>
    </row>
    <row r="1236" spans="1:6">
      <c r="A1236" s="148" t="s">
        <v>223</v>
      </c>
      <c r="B1236" s="148" t="s">
        <v>245</v>
      </c>
      <c r="C1236" s="152">
        <v>235</v>
      </c>
      <c r="D1236" s="153">
        <v>8409295</v>
      </c>
      <c r="E1236" s="153">
        <v>504557.7</v>
      </c>
      <c r="F1236" s="154">
        <v>2.1098244543794011E-4</v>
      </c>
    </row>
    <row r="1237" spans="1:6">
      <c r="A1237" s="148" t="s">
        <v>223</v>
      </c>
      <c r="B1237" s="148" t="s">
        <v>246</v>
      </c>
      <c r="C1237" s="152">
        <v>56</v>
      </c>
      <c r="D1237" s="153">
        <v>9129498</v>
      </c>
      <c r="E1237" s="153">
        <v>547769.88</v>
      </c>
      <c r="F1237" s="154">
        <v>2.2905175923317985E-4</v>
      </c>
    </row>
    <row r="1238" spans="1:6">
      <c r="A1238" s="148" t="s">
        <v>223</v>
      </c>
      <c r="B1238" s="148" t="s">
        <v>250</v>
      </c>
      <c r="C1238" s="152">
        <v>527</v>
      </c>
      <c r="D1238" s="153">
        <v>15213637</v>
      </c>
      <c r="E1238" s="153">
        <v>907603.15</v>
      </c>
      <c r="F1238" s="154">
        <v>3.7951721294547197E-4</v>
      </c>
    </row>
    <row r="1239" spans="1:6">
      <c r="A1239" s="148" t="s">
        <v>223</v>
      </c>
      <c r="B1239" s="148" t="s">
        <v>859</v>
      </c>
      <c r="C1239" s="152">
        <v>249</v>
      </c>
      <c r="D1239" s="153">
        <v>5682247</v>
      </c>
      <c r="E1239" s="153">
        <v>340934.82</v>
      </c>
      <c r="F1239" s="154">
        <v>1.4256300529858911E-4</v>
      </c>
    </row>
    <row r="1240" spans="1:6">
      <c r="A1240" s="148" t="s">
        <v>223</v>
      </c>
      <c r="B1240" s="148" t="s">
        <v>836</v>
      </c>
      <c r="C1240" s="152">
        <v>76</v>
      </c>
      <c r="D1240" s="153">
        <v>14990458</v>
      </c>
      <c r="E1240" s="153">
        <v>899427.48</v>
      </c>
      <c r="F1240" s="154">
        <v>3.760985299094315E-4</v>
      </c>
    </row>
    <row r="1241" spans="1:6">
      <c r="A1241" s="148" t="s">
        <v>223</v>
      </c>
      <c r="B1241" s="148" t="s">
        <v>251</v>
      </c>
      <c r="C1241" s="152">
        <v>106</v>
      </c>
      <c r="D1241" s="153">
        <v>8869751</v>
      </c>
      <c r="E1241" s="153">
        <v>532185.06000000006</v>
      </c>
      <c r="F1241" s="154">
        <v>2.2253491599540922E-4</v>
      </c>
    </row>
    <row r="1242" spans="1:6">
      <c r="A1242" s="148" t="s">
        <v>223</v>
      </c>
      <c r="B1242" s="148" t="s">
        <v>929</v>
      </c>
      <c r="C1242" s="152">
        <v>1495</v>
      </c>
      <c r="D1242" s="153">
        <v>90005845</v>
      </c>
      <c r="E1242" s="153">
        <v>5395135.6299999999</v>
      </c>
      <c r="F1242" s="154">
        <v>2.255993533914479E-3</v>
      </c>
    </row>
    <row r="1243" spans="1:6">
      <c r="A1243" s="148" t="s">
        <v>225</v>
      </c>
      <c r="B1243" s="148" t="s">
        <v>240</v>
      </c>
      <c r="C1243" s="152">
        <v>49</v>
      </c>
      <c r="D1243" s="153">
        <v>3417121</v>
      </c>
      <c r="E1243" s="153">
        <v>205027.26</v>
      </c>
      <c r="F1243" s="154">
        <v>8.5732816477164766E-5</v>
      </c>
    </row>
    <row r="1244" spans="1:6">
      <c r="A1244" s="148" t="s">
        <v>225</v>
      </c>
      <c r="B1244" s="148" t="s">
        <v>241</v>
      </c>
      <c r="C1244" s="152">
        <v>61</v>
      </c>
      <c r="D1244" s="153">
        <v>12757947</v>
      </c>
      <c r="E1244" s="153">
        <v>765476.82</v>
      </c>
      <c r="F1244" s="154">
        <v>3.200866251960041E-4</v>
      </c>
    </row>
    <row r="1245" spans="1:6">
      <c r="A1245" s="148" t="s">
        <v>225</v>
      </c>
      <c r="B1245" s="148" t="s">
        <v>835</v>
      </c>
      <c r="C1245" s="152">
        <v>219</v>
      </c>
      <c r="D1245" s="153">
        <v>22654196</v>
      </c>
      <c r="E1245" s="153">
        <v>1359251.76</v>
      </c>
      <c r="F1245" s="154">
        <v>5.6837555009193997E-4</v>
      </c>
    </row>
    <row r="1246" spans="1:6">
      <c r="A1246" s="148" t="s">
        <v>225</v>
      </c>
      <c r="B1246" s="148" t="s">
        <v>242</v>
      </c>
      <c r="C1246" s="152">
        <v>61</v>
      </c>
      <c r="D1246" s="153">
        <v>18538657</v>
      </c>
      <c r="E1246" s="153">
        <v>1112319.42</v>
      </c>
      <c r="F1246" s="154">
        <v>4.651199879413418E-4</v>
      </c>
    </row>
    <row r="1247" spans="1:6">
      <c r="A1247" s="148" t="s">
        <v>225</v>
      </c>
      <c r="B1247" s="148" t="s">
        <v>243</v>
      </c>
      <c r="C1247" s="152">
        <v>22</v>
      </c>
      <c r="D1247" s="153">
        <v>51396345</v>
      </c>
      <c r="E1247" s="153">
        <v>3083780.7</v>
      </c>
      <c r="F1247" s="154">
        <v>1.2894929425917446E-3</v>
      </c>
    </row>
    <row r="1248" spans="1:6">
      <c r="A1248" s="148" t="s">
        <v>225</v>
      </c>
      <c r="B1248" s="148" t="s">
        <v>244</v>
      </c>
      <c r="C1248" s="152">
        <v>58</v>
      </c>
      <c r="D1248" s="153">
        <v>7911829</v>
      </c>
      <c r="E1248" s="153">
        <v>474709.74</v>
      </c>
      <c r="F1248" s="154">
        <v>1.985014237586875E-4</v>
      </c>
    </row>
    <row r="1249" spans="1:6">
      <c r="A1249" s="148" t="s">
        <v>225</v>
      </c>
      <c r="B1249" s="148" t="s">
        <v>245</v>
      </c>
      <c r="C1249" s="152">
        <v>511</v>
      </c>
      <c r="D1249" s="153">
        <v>33725741</v>
      </c>
      <c r="E1249" s="153">
        <v>2023544.46</v>
      </c>
      <c r="F1249" s="154">
        <v>8.4615170598565032E-4</v>
      </c>
    </row>
    <row r="1250" spans="1:6">
      <c r="A1250" s="148" t="s">
        <v>225</v>
      </c>
      <c r="B1250" s="148" t="s">
        <v>246</v>
      </c>
      <c r="C1250" s="152">
        <v>99</v>
      </c>
      <c r="D1250" s="153">
        <v>12448813</v>
      </c>
      <c r="E1250" s="153">
        <v>746928.78</v>
      </c>
      <c r="F1250" s="154">
        <v>3.1233070186497433E-4</v>
      </c>
    </row>
    <row r="1251" spans="1:6">
      <c r="A1251" s="148" t="s">
        <v>225</v>
      </c>
      <c r="B1251" s="148" t="s">
        <v>250</v>
      </c>
      <c r="C1251" s="152">
        <v>1294</v>
      </c>
      <c r="D1251" s="153">
        <v>28031220</v>
      </c>
      <c r="E1251" s="153">
        <v>1626720.57</v>
      </c>
      <c r="F1251" s="154">
        <v>6.8021850405374808E-4</v>
      </c>
    </row>
    <row r="1252" spans="1:6">
      <c r="A1252" s="148" t="s">
        <v>225</v>
      </c>
      <c r="B1252" s="148" t="s">
        <v>859</v>
      </c>
      <c r="C1252" s="152">
        <v>556</v>
      </c>
      <c r="D1252" s="153">
        <v>18938081</v>
      </c>
      <c r="E1252" s="153">
        <v>1136284.8600000001</v>
      </c>
      <c r="F1252" s="154">
        <v>4.751412147251096E-4</v>
      </c>
    </row>
    <row r="1253" spans="1:6">
      <c r="A1253" s="148" t="s">
        <v>225</v>
      </c>
      <c r="B1253" s="148" t="s">
        <v>836</v>
      </c>
      <c r="C1253" s="152">
        <v>132</v>
      </c>
      <c r="D1253" s="153">
        <v>4791585</v>
      </c>
      <c r="E1253" s="153">
        <v>287495.09999999998</v>
      </c>
      <c r="F1253" s="154">
        <v>1.2021701234452497E-4</v>
      </c>
    </row>
    <row r="1254" spans="1:6">
      <c r="A1254" s="148" t="s">
        <v>225</v>
      </c>
      <c r="B1254" s="148" t="s">
        <v>251</v>
      </c>
      <c r="C1254" s="152">
        <v>143</v>
      </c>
      <c r="D1254" s="153">
        <v>24313933</v>
      </c>
      <c r="E1254" s="153">
        <v>1458505.98</v>
      </c>
      <c r="F1254" s="154">
        <v>6.0987902542416724E-4</v>
      </c>
    </row>
    <row r="1255" spans="1:6">
      <c r="A1255" s="148" t="s">
        <v>225</v>
      </c>
      <c r="B1255" s="148" t="s">
        <v>929</v>
      </c>
      <c r="C1255" s="152">
        <v>3205</v>
      </c>
      <c r="D1255" s="153">
        <v>238925468</v>
      </c>
      <c r="E1255" s="153">
        <v>14280045.449999999</v>
      </c>
      <c r="F1255" s="154">
        <v>5.9712475104550574E-3</v>
      </c>
    </row>
    <row r="1256" spans="1:6">
      <c r="A1256" s="148" t="s">
        <v>227</v>
      </c>
      <c r="B1256" s="148" t="s">
        <v>240</v>
      </c>
      <c r="C1256" s="152">
        <v>269</v>
      </c>
      <c r="D1256" s="153">
        <v>55026894</v>
      </c>
      <c r="E1256" s="153">
        <v>3301613.64</v>
      </c>
      <c r="F1256" s="154">
        <v>1.3805804958649107E-3</v>
      </c>
    </row>
    <row r="1257" spans="1:6">
      <c r="A1257" s="148" t="s">
        <v>227</v>
      </c>
      <c r="B1257" s="148" t="s">
        <v>241</v>
      </c>
      <c r="C1257" s="152">
        <v>147</v>
      </c>
      <c r="D1257" s="153">
        <v>151617884</v>
      </c>
      <c r="E1257" s="153">
        <v>9097073.0399999991</v>
      </c>
      <c r="F1257" s="154">
        <v>3.8039707179312807E-3</v>
      </c>
    </row>
    <row r="1258" spans="1:6">
      <c r="A1258" s="148" t="s">
        <v>227</v>
      </c>
      <c r="B1258" s="148" t="s">
        <v>835</v>
      </c>
      <c r="C1258" s="152">
        <v>1177</v>
      </c>
      <c r="D1258" s="153">
        <v>189013014</v>
      </c>
      <c r="E1258" s="153">
        <v>11340780.84</v>
      </c>
      <c r="F1258" s="154">
        <v>4.7421844415394638E-3</v>
      </c>
    </row>
    <row r="1259" spans="1:6">
      <c r="A1259" s="148" t="s">
        <v>227</v>
      </c>
      <c r="B1259" s="148" t="s">
        <v>242</v>
      </c>
      <c r="C1259" s="152">
        <v>365</v>
      </c>
      <c r="D1259" s="153">
        <v>113958123</v>
      </c>
      <c r="E1259" s="153">
        <v>6837487.3799999999</v>
      </c>
      <c r="F1259" s="154">
        <v>2.8591176154549895E-3</v>
      </c>
    </row>
    <row r="1260" spans="1:6">
      <c r="A1260" s="148" t="s">
        <v>227</v>
      </c>
      <c r="B1260" s="148" t="s">
        <v>243</v>
      </c>
      <c r="C1260" s="152">
        <v>114</v>
      </c>
      <c r="D1260" s="153">
        <v>216876402</v>
      </c>
      <c r="E1260" s="153">
        <v>13012584.119999999</v>
      </c>
      <c r="F1260" s="154">
        <v>5.4412544275996687E-3</v>
      </c>
    </row>
    <row r="1261" spans="1:6">
      <c r="A1261" s="148" t="s">
        <v>227</v>
      </c>
      <c r="B1261" s="148" t="s">
        <v>244</v>
      </c>
      <c r="C1261" s="152">
        <v>173</v>
      </c>
      <c r="D1261" s="153">
        <v>55139888</v>
      </c>
      <c r="E1261" s="153">
        <v>3308393.28</v>
      </c>
      <c r="F1261" s="154">
        <v>1.383415424410028E-3</v>
      </c>
    </row>
    <row r="1262" spans="1:6">
      <c r="A1262" s="148" t="s">
        <v>227</v>
      </c>
      <c r="B1262" s="148" t="s">
        <v>245</v>
      </c>
      <c r="C1262" s="152">
        <v>1410</v>
      </c>
      <c r="D1262" s="153">
        <v>110232160</v>
      </c>
      <c r="E1262" s="153">
        <v>6613929.5999999996</v>
      </c>
      <c r="F1262" s="154">
        <v>2.7656362016918517E-3</v>
      </c>
    </row>
    <row r="1263" spans="1:6">
      <c r="A1263" s="148" t="s">
        <v>227</v>
      </c>
      <c r="B1263" s="148" t="s">
        <v>246</v>
      </c>
      <c r="C1263" s="152">
        <v>279</v>
      </c>
      <c r="D1263" s="153">
        <v>122643232</v>
      </c>
      <c r="E1263" s="153">
        <v>7358593.9199999999</v>
      </c>
      <c r="F1263" s="154">
        <v>3.0770200122332047E-3</v>
      </c>
    </row>
    <row r="1264" spans="1:6">
      <c r="A1264" s="148" t="s">
        <v>227</v>
      </c>
      <c r="B1264" s="148" t="s">
        <v>250</v>
      </c>
      <c r="C1264" s="152">
        <v>3649</v>
      </c>
      <c r="D1264" s="153">
        <v>190084561</v>
      </c>
      <c r="E1264" s="153">
        <v>11151606.52</v>
      </c>
      <c r="F1264" s="154">
        <v>4.6630805835512507E-3</v>
      </c>
    </row>
    <row r="1265" spans="1:6">
      <c r="A1265" s="148" t="s">
        <v>227</v>
      </c>
      <c r="B1265" s="148" t="s">
        <v>859</v>
      </c>
      <c r="C1265" s="152">
        <v>1526</v>
      </c>
      <c r="D1265" s="153">
        <v>179334512</v>
      </c>
      <c r="E1265" s="153">
        <v>10760070.720000001</v>
      </c>
      <c r="F1265" s="154">
        <v>4.4993586136744656E-3</v>
      </c>
    </row>
    <row r="1266" spans="1:6">
      <c r="A1266" s="148" t="s">
        <v>227</v>
      </c>
      <c r="B1266" s="148" t="s">
        <v>836</v>
      </c>
      <c r="C1266" s="152">
        <v>378</v>
      </c>
      <c r="D1266" s="153">
        <v>129954871</v>
      </c>
      <c r="E1266" s="153">
        <v>7797292.2599999998</v>
      </c>
      <c r="F1266" s="154">
        <v>3.2604631518042882E-3</v>
      </c>
    </row>
    <row r="1267" spans="1:6">
      <c r="A1267" s="148" t="s">
        <v>227</v>
      </c>
      <c r="B1267" s="148" t="s">
        <v>251</v>
      </c>
      <c r="C1267" s="152">
        <v>467</v>
      </c>
      <c r="D1267" s="153">
        <v>168263947</v>
      </c>
      <c r="E1267" s="153">
        <v>9973581.1600000001</v>
      </c>
      <c r="F1267" s="154">
        <v>4.1704854428156928E-3</v>
      </c>
    </row>
    <row r="1268" spans="1:6">
      <c r="A1268" s="148" t="s">
        <v>227</v>
      </c>
      <c r="B1268" s="148" t="s">
        <v>929</v>
      </c>
      <c r="C1268" s="152">
        <v>9954</v>
      </c>
      <c r="D1268" s="153">
        <v>1682145488</v>
      </c>
      <c r="E1268" s="153">
        <v>100553006.48</v>
      </c>
      <c r="F1268" s="154">
        <v>4.2046567128571098E-2</v>
      </c>
    </row>
    <row r="1269" spans="1:6">
      <c r="A1269" s="148" t="s">
        <v>229</v>
      </c>
      <c r="B1269" s="148" t="s">
        <v>240</v>
      </c>
      <c r="C1269" s="152" t="s">
        <v>234</v>
      </c>
      <c r="D1269" s="153" t="s">
        <v>234</v>
      </c>
      <c r="E1269" s="153" t="s">
        <v>234</v>
      </c>
      <c r="F1269" s="154" t="s">
        <v>234</v>
      </c>
    </row>
    <row r="1270" spans="1:6">
      <c r="A1270" s="148" t="s">
        <v>229</v>
      </c>
      <c r="B1270" s="148" t="s">
        <v>241</v>
      </c>
      <c r="C1270" s="152">
        <v>25</v>
      </c>
      <c r="D1270" s="153">
        <v>2421057</v>
      </c>
      <c r="E1270" s="153">
        <v>145239.20000000001</v>
      </c>
      <c r="F1270" s="154">
        <v>6.0732244477589127E-5</v>
      </c>
    </row>
    <row r="1271" spans="1:6">
      <c r="A1271" s="148" t="s">
        <v>229</v>
      </c>
      <c r="B1271" s="148" t="s">
        <v>835</v>
      </c>
      <c r="C1271" s="152">
        <v>74</v>
      </c>
      <c r="D1271" s="153">
        <v>3915958</v>
      </c>
      <c r="E1271" s="153">
        <v>234957.48</v>
      </c>
      <c r="F1271" s="154">
        <v>9.8248235443311845E-5</v>
      </c>
    </row>
    <row r="1272" spans="1:6">
      <c r="A1272" s="148" t="s">
        <v>229</v>
      </c>
      <c r="B1272" s="148" t="s">
        <v>242</v>
      </c>
      <c r="C1272" s="152">
        <v>25</v>
      </c>
      <c r="D1272" s="153">
        <v>9405151</v>
      </c>
      <c r="E1272" s="153">
        <v>564309.06000000006</v>
      </c>
      <c r="F1272" s="154">
        <v>2.359676712129956E-4</v>
      </c>
    </row>
    <row r="1273" spans="1:6">
      <c r="A1273" s="148" t="s">
        <v>229</v>
      </c>
      <c r="B1273" s="148" t="s">
        <v>243</v>
      </c>
      <c r="C1273" s="152" t="s">
        <v>234</v>
      </c>
      <c r="D1273" s="153" t="s">
        <v>234</v>
      </c>
      <c r="E1273" s="153" t="s">
        <v>234</v>
      </c>
      <c r="F1273" s="154" t="s">
        <v>234</v>
      </c>
    </row>
    <row r="1274" spans="1:6">
      <c r="A1274" s="148" t="s">
        <v>229</v>
      </c>
      <c r="B1274" s="148" t="s">
        <v>244</v>
      </c>
      <c r="C1274" s="152" t="s">
        <v>234</v>
      </c>
      <c r="D1274" s="153" t="s">
        <v>234</v>
      </c>
      <c r="E1274" s="153" t="s">
        <v>234</v>
      </c>
      <c r="F1274" s="154" t="s">
        <v>234</v>
      </c>
    </row>
    <row r="1275" spans="1:6">
      <c r="A1275" s="148" t="s">
        <v>229</v>
      </c>
      <c r="B1275" s="148" t="s">
        <v>245</v>
      </c>
      <c r="C1275" s="152">
        <v>148</v>
      </c>
      <c r="D1275" s="153">
        <v>2880916</v>
      </c>
      <c r="E1275" s="153">
        <v>172854.96</v>
      </c>
      <c r="F1275" s="154">
        <v>7.2279864457280732E-5</v>
      </c>
    </row>
    <row r="1276" spans="1:6">
      <c r="A1276" s="148" t="s">
        <v>229</v>
      </c>
      <c r="B1276" s="148" t="s">
        <v>246</v>
      </c>
      <c r="C1276" s="152">
        <v>32</v>
      </c>
      <c r="D1276" s="153">
        <v>1670451</v>
      </c>
      <c r="E1276" s="153">
        <v>100227.06</v>
      </c>
      <c r="F1276" s="154">
        <v>4.1910271546455735E-5</v>
      </c>
    </row>
    <row r="1277" spans="1:6">
      <c r="A1277" s="148" t="s">
        <v>229</v>
      </c>
      <c r="B1277" s="148" t="s">
        <v>250</v>
      </c>
      <c r="C1277" s="152">
        <v>337</v>
      </c>
      <c r="D1277" s="153">
        <v>15633164</v>
      </c>
      <c r="E1277" s="153">
        <v>907281.34</v>
      </c>
      <c r="F1277" s="154">
        <v>3.7938264704593977E-4</v>
      </c>
    </row>
    <row r="1278" spans="1:6">
      <c r="A1278" s="148" t="s">
        <v>229</v>
      </c>
      <c r="B1278" s="148" t="s">
        <v>859</v>
      </c>
      <c r="C1278" s="152">
        <v>128</v>
      </c>
      <c r="D1278" s="153">
        <v>5743827</v>
      </c>
      <c r="E1278" s="153">
        <v>344629.62</v>
      </c>
      <c r="F1278" s="154">
        <v>1.4410799795137012E-4</v>
      </c>
    </row>
    <row r="1279" spans="1:6">
      <c r="A1279" s="148" t="s">
        <v>229</v>
      </c>
      <c r="B1279" s="148" t="s">
        <v>836</v>
      </c>
      <c r="C1279" s="152">
        <v>88</v>
      </c>
      <c r="D1279" s="153">
        <v>1212538</v>
      </c>
      <c r="E1279" s="153">
        <v>72752.28</v>
      </c>
      <c r="F1279" s="154">
        <v>3.0421602812890854E-5</v>
      </c>
    </row>
    <row r="1280" spans="1:6">
      <c r="A1280" s="148" t="s">
        <v>229</v>
      </c>
      <c r="B1280" s="148" t="s">
        <v>251</v>
      </c>
      <c r="C1280" s="152">
        <v>46</v>
      </c>
      <c r="D1280" s="153">
        <v>1711421</v>
      </c>
      <c r="E1280" s="153">
        <v>102685.26</v>
      </c>
      <c r="F1280" s="154">
        <v>4.2938175882026358E-5</v>
      </c>
    </row>
    <row r="1281" spans="1:6">
      <c r="A1281" s="148" t="s">
        <v>229</v>
      </c>
      <c r="B1281" s="148" t="s">
        <v>929</v>
      </c>
      <c r="C1281" s="152">
        <v>924</v>
      </c>
      <c r="D1281" s="153">
        <v>46918437</v>
      </c>
      <c r="E1281" s="153">
        <v>2784373.5</v>
      </c>
      <c r="F1281" s="154">
        <v>1.1642948468383225E-3</v>
      </c>
    </row>
    <row r="1282" spans="1:6">
      <c r="A1282" s="148" t="s">
        <v>231</v>
      </c>
      <c r="B1282" s="148" t="s">
        <v>240</v>
      </c>
      <c r="C1282" s="152" t="s">
        <v>234</v>
      </c>
      <c r="D1282" s="153" t="s">
        <v>234</v>
      </c>
      <c r="E1282" s="153" t="s">
        <v>234</v>
      </c>
      <c r="F1282" s="154" t="s">
        <v>234</v>
      </c>
    </row>
    <row r="1283" spans="1:6">
      <c r="A1283" s="148" t="s">
        <v>231</v>
      </c>
      <c r="B1283" s="148" t="s">
        <v>241</v>
      </c>
      <c r="C1283" s="152">
        <v>28</v>
      </c>
      <c r="D1283" s="153">
        <v>5665852</v>
      </c>
      <c r="E1283" s="153">
        <v>339951.12</v>
      </c>
      <c r="F1283" s="154">
        <v>1.4215166793999303E-4</v>
      </c>
    </row>
    <row r="1284" spans="1:6">
      <c r="A1284" s="148" t="s">
        <v>231</v>
      </c>
      <c r="B1284" s="148" t="s">
        <v>835</v>
      </c>
      <c r="C1284" s="152">
        <v>145</v>
      </c>
      <c r="D1284" s="153">
        <v>9123440</v>
      </c>
      <c r="E1284" s="153">
        <v>547328.43000000005</v>
      </c>
      <c r="F1284" s="154">
        <v>2.2886716547801852E-4</v>
      </c>
    </row>
    <row r="1285" spans="1:6">
      <c r="A1285" s="148" t="s">
        <v>231</v>
      </c>
      <c r="B1285" s="148" t="s">
        <v>242</v>
      </c>
      <c r="C1285" s="152">
        <v>62</v>
      </c>
      <c r="D1285" s="153">
        <v>15620805</v>
      </c>
      <c r="E1285" s="153">
        <v>937248.3</v>
      </c>
      <c r="F1285" s="154">
        <v>3.9191342896273732E-4</v>
      </c>
    </row>
    <row r="1286" spans="1:6">
      <c r="A1286" s="148" t="s">
        <v>231</v>
      </c>
      <c r="B1286" s="148" t="s">
        <v>243</v>
      </c>
      <c r="C1286" s="152">
        <v>23</v>
      </c>
      <c r="D1286" s="153">
        <v>5870606</v>
      </c>
      <c r="E1286" s="153">
        <v>352236.36</v>
      </c>
      <c r="F1286" s="154">
        <v>1.4728878105508769E-4</v>
      </c>
    </row>
    <row r="1287" spans="1:6">
      <c r="A1287" s="148" t="s">
        <v>231</v>
      </c>
      <c r="B1287" s="148" t="s">
        <v>244</v>
      </c>
      <c r="C1287" s="152" t="s">
        <v>234</v>
      </c>
      <c r="D1287" s="153" t="s">
        <v>234</v>
      </c>
      <c r="E1287" s="153" t="s">
        <v>234</v>
      </c>
      <c r="F1287" s="154" t="s">
        <v>234</v>
      </c>
    </row>
    <row r="1288" spans="1:6">
      <c r="A1288" s="148" t="s">
        <v>231</v>
      </c>
      <c r="B1288" s="148" t="s">
        <v>245</v>
      </c>
      <c r="C1288" s="152">
        <v>268</v>
      </c>
      <c r="D1288" s="153">
        <v>13902303</v>
      </c>
      <c r="E1288" s="153">
        <v>834138.18</v>
      </c>
      <c r="F1288" s="154">
        <v>3.4879759648807793E-4</v>
      </c>
    </row>
    <row r="1289" spans="1:6">
      <c r="A1289" s="148" t="s">
        <v>231</v>
      </c>
      <c r="B1289" s="148" t="s">
        <v>246</v>
      </c>
      <c r="C1289" s="152">
        <v>49</v>
      </c>
      <c r="D1289" s="153">
        <v>3177071</v>
      </c>
      <c r="E1289" s="153">
        <v>190624.26</v>
      </c>
      <c r="F1289" s="154">
        <v>7.9710155121203596E-5</v>
      </c>
    </row>
    <row r="1290" spans="1:6">
      <c r="A1290" s="148" t="s">
        <v>231</v>
      </c>
      <c r="B1290" s="148" t="s">
        <v>250</v>
      </c>
      <c r="C1290" s="152">
        <v>610</v>
      </c>
      <c r="D1290" s="153">
        <v>10849337</v>
      </c>
      <c r="E1290" s="153">
        <v>642580.26</v>
      </c>
      <c r="F1290" s="154">
        <v>2.6869702839724249E-4</v>
      </c>
    </row>
    <row r="1291" spans="1:6">
      <c r="A1291" s="148" t="s">
        <v>231</v>
      </c>
      <c r="B1291" s="148" t="s">
        <v>859</v>
      </c>
      <c r="C1291" s="152">
        <v>281</v>
      </c>
      <c r="D1291" s="153">
        <v>5959868</v>
      </c>
      <c r="E1291" s="153">
        <v>357592.08</v>
      </c>
      <c r="F1291" s="154">
        <v>1.4952829281495361E-4</v>
      </c>
    </row>
    <row r="1292" spans="1:6">
      <c r="A1292" s="148" t="s">
        <v>231</v>
      </c>
      <c r="B1292" s="148" t="s">
        <v>836</v>
      </c>
      <c r="C1292" s="152">
        <v>123</v>
      </c>
      <c r="D1292" s="153">
        <v>21120808</v>
      </c>
      <c r="E1292" s="153">
        <v>1267248.48</v>
      </c>
      <c r="F1292" s="154">
        <v>5.299040789347036E-4</v>
      </c>
    </row>
    <row r="1293" spans="1:6">
      <c r="A1293" s="148" t="s">
        <v>231</v>
      </c>
      <c r="B1293" s="148" t="s">
        <v>251</v>
      </c>
      <c r="C1293" s="152">
        <v>70</v>
      </c>
      <c r="D1293" s="153">
        <v>3809949</v>
      </c>
      <c r="E1293" s="153">
        <v>228596.94</v>
      </c>
      <c r="F1293" s="154">
        <v>9.5588554928068809E-5</v>
      </c>
    </row>
    <row r="1294" spans="1:6">
      <c r="A1294" s="148" t="s">
        <v>231</v>
      </c>
      <c r="B1294" s="148" t="s">
        <v>929</v>
      </c>
      <c r="C1294" s="152">
        <v>1692</v>
      </c>
      <c r="D1294" s="153">
        <v>97514502</v>
      </c>
      <c r="E1294" s="153">
        <v>5842412.1900000004</v>
      </c>
      <c r="F1294" s="154">
        <v>2.4430236841150796E-3</v>
      </c>
    </row>
    <row r="1295" spans="1:6">
      <c r="A1295" s="148"/>
      <c r="B1295" s="148"/>
      <c r="C1295" s="152"/>
      <c r="D1295" s="153"/>
      <c r="E1295" s="153"/>
      <c r="F1295" s="154"/>
    </row>
    <row r="1296" spans="1:6">
      <c r="A1296" s="148" t="s">
        <v>247</v>
      </c>
      <c r="B1296" s="148" t="s">
        <v>247</v>
      </c>
      <c r="C1296" s="152">
        <v>342859</v>
      </c>
      <c r="D1296" s="153">
        <v>40012648955</v>
      </c>
      <c r="E1296" s="153">
        <v>2391467683.2600002</v>
      </c>
      <c r="F1296" s="154">
        <v>1</v>
      </c>
    </row>
    <row r="1297" spans="1:1" ht="15.75">
      <c r="A1297" s="166" t="s">
        <v>1032</v>
      </c>
    </row>
  </sheetData>
  <autoFilter ref="A7:F1294" xr:uid="{00000000-0009-0000-0000-000002000000}"/>
  <mergeCells count="4">
    <mergeCell ref="A1:F1"/>
    <mergeCell ref="A2:F2"/>
    <mergeCell ref="A3:F3"/>
    <mergeCell ref="A5:F5"/>
  </mergeCells>
  <conditionalFormatting sqref="C8:F12">
    <cfRule type="containsText" priority="1" stopIfTrue="1" operator="containsText" text="S">
      <formula>NOT(ISERROR(SEARCH("S",C8)))</formula>
    </cfRule>
  </conditionalFormatting>
  <printOptions horizontalCentered="1"/>
  <pageMargins left="0.7" right="0.7" top="0.75" bottom="0.75" header="0.3" footer="0.3"/>
  <pageSetup scale="64" orientation="portrait" r:id="rId1"/>
  <rowBreaks count="19" manualBreakCount="19">
    <brk id="72" max="16383" man="1"/>
    <brk id="137" max="16383" man="1"/>
    <brk id="202" max="16383" man="1"/>
    <brk id="267" max="16383" man="1"/>
    <brk id="332" max="16383" man="1"/>
    <brk id="397" max="16383" man="1"/>
    <brk id="462" max="16383" man="1"/>
    <brk id="527" max="16383" man="1"/>
    <brk id="592" max="16383" man="1"/>
    <brk id="657" max="16383" man="1"/>
    <brk id="722" max="16383" man="1"/>
    <brk id="787" max="16383" man="1"/>
    <brk id="852" max="16383" man="1"/>
    <brk id="917" max="16383" man="1"/>
    <brk id="982" max="16383" man="1"/>
    <brk id="1047" max="16383" man="1"/>
    <brk id="1112" max="16383" man="1"/>
    <brk id="1177" max="16383" man="1"/>
    <brk id="122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43"/>
  <sheetViews>
    <sheetView zoomScaleNormal="100" workbookViewId="0">
      <pane xSplit="1" ySplit="5" topLeftCell="B94" activePane="bottomRight" state="frozen"/>
      <selection activeCell="D116" sqref="D116"/>
      <selection pane="topRight" activeCell="D116" sqref="D116"/>
      <selection pane="bottomLeft" activeCell="D116" sqref="D116"/>
      <selection pane="bottomRight" activeCell="D14" sqref="D14"/>
    </sheetView>
  </sheetViews>
  <sheetFormatPr defaultRowHeight="14.25"/>
  <cols>
    <col min="1" max="1" width="62" style="13" bestFit="1" customWidth="1"/>
    <col min="2" max="2" width="11.7109375" style="22" bestFit="1" customWidth="1"/>
    <col min="3" max="3" width="11.5703125" style="22" bestFit="1" customWidth="1"/>
    <col min="4" max="4" width="16.5703125" style="21" bestFit="1" customWidth="1"/>
    <col min="5" max="5" width="15.42578125" style="21" bestFit="1" customWidth="1"/>
    <col min="6" max="6" width="9.140625" style="23" bestFit="1" customWidth="1"/>
    <col min="7" max="7" width="8.7109375" customWidth="1"/>
    <col min="8" max="8" width="14.85546875" bestFit="1" customWidth="1"/>
    <col min="9" max="9" width="12.7109375" style="13" bestFit="1" customWidth="1"/>
    <col min="10" max="256" width="9.140625" style="13"/>
    <col min="257" max="257" width="62" style="13" bestFit="1" customWidth="1"/>
    <col min="258" max="258" width="15.7109375" style="13" customWidth="1"/>
    <col min="259" max="259" width="15" style="13" bestFit="1" customWidth="1"/>
    <col min="260" max="260" width="20.7109375" style="13" customWidth="1"/>
    <col min="261" max="261" width="15.7109375" style="13" customWidth="1"/>
    <col min="262" max="262" width="10.7109375" style="13" customWidth="1"/>
    <col min="263" max="263" width="8.7109375" style="13" customWidth="1"/>
    <col min="264" max="264" width="14.85546875" style="13" bestFit="1" customWidth="1"/>
    <col min="265" max="265" width="12.7109375" style="13" bestFit="1" customWidth="1"/>
    <col min="266" max="512" width="9.140625" style="13"/>
    <col min="513" max="513" width="62" style="13" bestFit="1" customWidth="1"/>
    <col min="514" max="514" width="15.7109375" style="13" customWidth="1"/>
    <col min="515" max="515" width="15" style="13" bestFit="1" customWidth="1"/>
    <col min="516" max="516" width="20.7109375" style="13" customWidth="1"/>
    <col min="517" max="517" width="15.7109375" style="13" customWidth="1"/>
    <col min="518" max="518" width="10.7109375" style="13" customWidth="1"/>
    <col min="519" max="519" width="8.7109375" style="13" customWidth="1"/>
    <col min="520" max="520" width="14.85546875" style="13" bestFit="1" customWidth="1"/>
    <col min="521" max="521" width="12.7109375" style="13" bestFit="1" customWidth="1"/>
    <col min="522" max="768" width="9.140625" style="13"/>
    <col min="769" max="769" width="62" style="13" bestFit="1" customWidth="1"/>
    <col min="770" max="770" width="15.7109375" style="13" customWidth="1"/>
    <col min="771" max="771" width="15" style="13" bestFit="1" customWidth="1"/>
    <col min="772" max="772" width="20.7109375" style="13" customWidth="1"/>
    <col min="773" max="773" width="15.7109375" style="13" customWidth="1"/>
    <col min="774" max="774" width="10.7109375" style="13" customWidth="1"/>
    <col min="775" max="775" width="8.7109375" style="13" customWidth="1"/>
    <col min="776" max="776" width="14.85546875" style="13" bestFit="1" customWidth="1"/>
    <col min="777" max="777" width="12.7109375" style="13" bestFit="1" customWidth="1"/>
    <col min="778" max="1024" width="9.140625" style="13"/>
    <col min="1025" max="1025" width="62" style="13" bestFit="1" customWidth="1"/>
    <col min="1026" max="1026" width="15.7109375" style="13" customWidth="1"/>
    <col min="1027" max="1027" width="15" style="13" bestFit="1" customWidth="1"/>
    <col min="1028" max="1028" width="20.7109375" style="13" customWidth="1"/>
    <col min="1029" max="1029" width="15.7109375" style="13" customWidth="1"/>
    <col min="1030" max="1030" width="10.7109375" style="13" customWidth="1"/>
    <col min="1031" max="1031" width="8.7109375" style="13" customWidth="1"/>
    <col min="1032" max="1032" width="14.85546875" style="13" bestFit="1" customWidth="1"/>
    <col min="1033" max="1033" width="12.7109375" style="13" bestFit="1" customWidth="1"/>
    <col min="1034" max="1280" width="9.140625" style="13"/>
    <col min="1281" max="1281" width="62" style="13" bestFit="1" customWidth="1"/>
    <col min="1282" max="1282" width="15.7109375" style="13" customWidth="1"/>
    <col min="1283" max="1283" width="15" style="13" bestFit="1" customWidth="1"/>
    <col min="1284" max="1284" width="20.7109375" style="13" customWidth="1"/>
    <col min="1285" max="1285" width="15.7109375" style="13" customWidth="1"/>
    <col min="1286" max="1286" width="10.7109375" style="13" customWidth="1"/>
    <col min="1287" max="1287" width="8.7109375" style="13" customWidth="1"/>
    <col min="1288" max="1288" width="14.85546875" style="13" bestFit="1" customWidth="1"/>
    <col min="1289" max="1289" width="12.7109375" style="13" bestFit="1" customWidth="1"/>
    <col min="1290" max="1536" width="9.140625" style="13"/>
    <col min="1537" max="1537" width="62" style="13" bestFit="1" customWidth="1"/>
    <col min="1538" max="1538" width="15.7109375" style="13" customWidth="1"/>
    <col min="1539" max="1539" width="15" style="13" bestFit="1" customWidth="1"/>
    <col min="1540" max="1540" width="20.7109375" style="13" customWidth="1"/>
    <col min="1541" max="1541" width="15.7109375" style="13" customWidth="1"/>
    <col min="1542" max="1542" width="10.7109375" style="13" customWidth="1"/>
    <col min="1543" max="1543" width="8.7109375" style="13" customWidth="1"/>
    <col min="1544" max="1544" width="14.85546875" style="13" bestFit="1" customWidth="1"/>
    <col min="1545" max="1545" width="12.7109375" style="13" bestFit="1" customWidth="1"/>
    <col min="1546" max="1792" width="9.140625" style="13"/>
    <col min="1793" max="1793" width="62" style="13" bestFit="1" customWidth="1"/>
    <col min="1794" max="1794" width="15.7109375" style="13" customWidth="1"/>
    <col min="1795" max="1795" width="15" style="13" bestFit="1" customWidth="1"/>
    <col min="1796" max="1796" width="20.7109375" style="13" customWidth="1"/>
    <col min="1797" max="1797" width="15.7109375" style="13" customWidth="1"/>
    <col min="1798" max="1798" width="10.7109375" style="13" customWidth="1"/>
    <col min="1799" max="1799" width="8.7109375" style="13" customWidth="1"/>
    <col min="1800" max="1800" width="14.85546875" style="13" bestFit="1" customWidth="1"/>
    <col min="1801" max="1801" width="12.7109375" style="13" bestFit="1" customWidth="1"/>
    <col min="1802" max="2048" width="9.140625" style="13"/>
    <col min="2049" max="2049" width="62" style="13" bestFit="1" customWidth="1"/>
    <col min="2050" max="2050" width="15.7109375" style="13" customWidth="1"/>
    <col min="2051" max="2051" width="15" style="13" bestFit="1" customWidth="1"/>
    <col min="2052" max="2052" width="20.7109375" style="13" customWidth="1"/>
    <col min="2053" max="2053" width="15.7109375" style="13" customWidth="1"/>
    <col min="2054" max="2054" width="10.7109375" style="13" customWidth="1"/>
    <col min="2055" max="2055" width="8.7109375" style="13" customWidth="1"/>
    <col min="2056" max="2056" width="14.85546875" style="13" bestFit="1" customWidth="1"/>
    <col min="2057" max="2057" width="12.7109375" style="13" bestFit="1" customWidth="1"/>
    <col min="2058" max="2304" width="9.140625" style="13"/>
    <col min="2305" max="2305" width="62" style="13" bestFit="1" customWidth="1"/>
    <col min="2306" max="2306" width="15.7109375" style="13" customWidth="1"/>
    <col min="2307" max="2307" width="15" style="13" bestFit="1" customWidth="1"/>
    <col min="2308" max="2308" width="20.7109375" style="13" customWidth="1"/>
    <col min="2309" max="2309" width="15.7109375" style="13" customWidth="1"/>
    <col min="2310" max="2310" width="10.7109375" style="13" customWidth="1"/>
    <col min="2311" max="2311" width="8.7109375" style="13" customWidth="1"/>
    <col min="2312" max="2312" width="14.85546875" style="13" bestFit="1" customWidth="1"/>
    <col min="2313" max="2313" width="12.7109375" style="13" bestFit="1" customWidth="1"/>
    <col min="2314" max="2560" width="9.140625" style="13"/>
    <col min="2561" max="2561" width="62" style="13" bestFit="1" customWidth="1"/>
    <col min="2562" max="2562" width="15.7109375" style="13" customWidth="1"/>
    <col min="2563" max="2563" width="15" style="13" bestFit="1" customWidth="1"/>
    <col min="2564" max="2564" width="20.7109375" style="13" customWidth="1"/>
    <col min="2565" max="2565" width="15.7109375" style="13" customWidth="1"/>
    <col min="2566" max="2566" width="10.7109375" style="13" customWidth="1"/>
    <col min="2567" max="2567" width="8.7109375" style="13" customWidth="1"/>
    <col min="2568" max="2568" width="14.85546875" style="13" bestFit="1" customWidth="1"/>
    <col min="2569" max="2569" width="12.7109375" style="13" bestFit="1" customWidth="1"/>
    <col min="2570" max="2816" width="9.140625" style="13"/>
    <col min="2817" max="2817" width="62" style="13" bestFit="1" customWidth="1"/>
    <col min="2818" max="2818" width="15.7109375" style="13" customWidth="1"/>
    <col min="2819" max="2819" width="15" style="13" bestFit="1" customWidth="1"/>
    <col min="2820" max="2820" width="20.7109375" style="13" customWidth="1"/>
    <col min="2821" max="2821" width="15.7109375" style="13" customWidth="1"/>
    <col min="2822" max="2822" width="10.7109375" style="13" customWidth="1"/>
    <col min="2823" max="2823" width="8.7109375" style="13" customWidth="1"/>
    <col min="2824" max="2824" width="14.85546875" style="13" bestFit="1" customWidth="1"/>
    <col min="2825" max="2825" width="12.7109375" style="13" bestFit="1" customWidth="1"/>
    <col min="2826" max="3072" width="9.140625" style="13"/>
    <col min="3073" max="3073" width="62" style="13" bestFit="1" customWidth="1"/>
    <col min="3074" max="3074" width="15.7109375" style="13" customWidth="1"/>
    <col min="3075" max="3075" width="15" style="13" bestFit="1" customWidth="1"/>
    <col min="3076" max="3076" width="20.7109375" style="13" customWidth="1"/>
    <col min="3077" max="3077" width="15.7109375" style="13" customWidth="1"/>
    <col min="3078" max="3078" width="10.7109375" style="13" customWidth="1"/>
    <col min="3079" max="3079" width="8.7109375" style="13" customWidth="1"/>
    <col min="3080" max="3080" width="14.85546875" style="13" bestFit="1" customWidth="1"/>
    <col min="3081" max="3081" width="12.7109375" style="13" bestFit="1" customWidth="1"/>
    <col min="3082" max="3328" width="9.140625" style="13"/>
    <col min="3329" max="3329" width="62" style="13" bestFit="1" customWidth="1"/>
    <col min="3330" max="3330" width="15.7109375" style="13" customWidth="1"/>
    <col min="3331" max="3331" width="15" style="13" bestFit="1" customWidth="1"/>
    <col min="3332" max="3332" width="20.7109375" style="13" customWidth="1"/>
    <col min="3333" max="3333" width="15.7109375" style="13" customWidth="1"/>
    <col min="3334" max="3334" width="10.7109375" style="13" customWidth="1"/>
    <col min="3335" max="3335" width="8.7109375" style="13" customWidth="1"/>
    <col min="3336" max="3336" width="14.85546875" style="13" bestFit="1" customWidth="1"/>
    <col min="3337" max="3337" width="12.7109375" style="13" bestFit="1" customWidth="1"/>
    <col min="3338" max="3584" width="9.140625" style="13"/>
    <col min="3585" max="3585" width="62" style="13" bestFit="1" customWidth="1"/>
    <col min="3586" max="3586" width="15.7109375" style="13" customWidth="1"/>
    <col min="3587" max="3587" width="15" style="13" bestFit="1" customWidth="1"/>
    <col min="3588" max="3588" width="20.7109375" style="13" customWidth="1"/>
    <col min="3589" max="3589" width="15.7109375" style="13" customWidth="1"/>
    <col min="3590" max="3590" width="10.7109375" style="13" customWidth="1"/>
    <col min="3591" max="3591" width="8.7109375" style="13" customWidth="1"/>
    <col min="3592" max="3592" width="14.85546875" style="13" bestFit="1" customWidth="1"/>
    <col min="3593" max="3593" width="12.7109375" style="13" bestFit="1" customWidth="1"/>
    <col min="3594" max="3840" width="9.140625" style="13"/>
    <col min="3841" max="3841" width="62" style="13" bestFit="1" customWidth="1"/>
    <col min="3842" max="3842" width="15.7109375" style="13" customWidth="1"/>
    <col min="3843" max="3843" width="15" style="13" bestFit="1" customWidth="1"/>
    <col min="3844" max="3844" width="20.7109375" style="13" customWidth="1"/>
    <col min="3845" max="3845" width="15.7109375" style="13" customWidth="1"/>
    <col min="3846" max="3846" width="10.7109375" style="13" customWidth="1"/>
    <col min="3847" max="3847" width="8.7109375" style="13" customWidth="1"/>
    <col min="3848" max="3848" width="14.85546875" style="13" bestFit="1" customWidth="1"/>
    <col min="3849" max="3849" width="12.7109375" style="13" bestFit="1" customWidth="1"/>
    <col min="3850" max="4096" width="9.140625" style="13"/>
    <col min="4097" max="4097" width="62" style="13" bestFit="1" customWidth="1"/>
    <col min="4098" max="4098" width="15.7109375" style="13" customWidth="1"/>
    <col min="4099" max="4099" width="15" style="13" bestFit="1" customWidth="1"/>
    <col min="4100" max="4100" width="20.7109375" style="13" customWidth="1"/>
    <col min="4101" max="4101" width="15.7109375" style="13" customWidth="1"/>
    <col min="4102" max="4102" width="10.7109375" style="13" customWidth="1"/>
    <col min="4103" max="4103" width="8.7109375" style="13" customWidth="1"/>
    <col min="4104" max="4104" width="14.85546875" style="13" bestFit="1" customWidth="1"/>
    <col min="4105" max="4105" width="12.7109375" style="13" bestFit="1" customWidth="1"/>
    <col min="4106" max="4352" width="9.140625" style="13"/>
    <col min="4353" max="4353" width="62" style="13" bestFit="1" customWidth="1"/>
    <col min="4354" max="4354" width="15.7109375" style="13" customWidth="1"/>
    <col min="4355" max="4355" width="15" style="13" bestFit="1" customWidth="1"/>
    <col min="4356" max="4356" width="20.7109375" style="13" customWidth="1"/>
    <col min="4357" max="4357" width="15.7109375" style="13" customWidth="1"/>
    <col min="4358" max="4358" width="10.7109375" style="13" customWidth="1"/>
    <col min="4359" max="4359" width="8.7109375" style="13" customWidth="1"/>
    <col min="4360" max="4360" width="14.85546875" style="13" bestFit="1" customWidth="1"/>
    <col min="4361" max="4361" width="12.7109375" style="13" bestFit="1" customWidth="1"/>
    <col min="4362" max="4608" width="9.140625" style="13"/>
    <col min="4609" max="4609" width="62" style="13" bestFit="1" customWidth="1"/>
    <col min="4610" max="4610" width="15.7109375" style="13" customWidth="1"/>
    <col min="4611" max="4611" width="15" style="13" bestFit="1" customWidth="1"/>
    <col min="4612" max="4612" width="20.7109375" style="13" customWidth="1"/>
    <col min="4613" max="4613" width="15.7109375" style="13" customWidth="1"/>
    <col min="4614" max="4614" width="10.7109375" style="13" customWidth="1"/>
    <col min="4615" max="4615" width="8.7109375" style="13" customWidth="1"/>
    <col min="4616" max="4616" width="14.85546875" style="13" bestFit="1" customWidth="1"/>
    <col min="4617" max="4617" width="12.7109375" style="13" bestFit="1" customWidth="1"/>
    <col min="4618" max="4864" width="9.140625" style="13"/>
    <col min="4865" max="4865" width="62" style="13" bestFit="1" customWidth="1"/>
    <col min="4866" max="4866" width="15.7109375" style="13" customWidth="1"/>
    <col min="4867" max="4867" width="15" style="13" bestFit="1" customWidth="1"/>
    <col min="4868" max="4868" width="20.7109375" style="13" customWidth="1"/>
    <col min="4869" max="4869" width="15.7109375" style="13" customWidth="1"/>
    <col min="4870" max="4870" width="10.7109375" style="13" customWidth="1"/>
    <col min="4871" max="4871" width="8.7109375" style="13" customWidth="1"/>
    <col min="4872" max="4872" width="14.85546875" style="13" bestFit="1" customWidth="1"/>
    <col min="4873" max="4873" width="12.7109375" style="13" bestFit="1" customWidth="1"/>
    <col min="4874" max="5120" width="9.140625" style="13"/>
    <col min="5121" max="5121" width="62" style="13" bestFit="1" customWidth="1"/>
    <col min="5122" max="5122" width="15.7109375" style="13" customWidth="1"/>
    <col min="5123" max="5123" width="15" style="13" bestFit="1" customWidth="1"/>
    <col min="5124" max="5124" width="20.7109375" style="13" customWidth="1"/>
    <col min="5125" max="5125" width="15.7109375" style="13" customWidth="1"/>
    <col min="5126" max="5126" width="10.7109375" style="13" customWidth="1"/>
    <col min="5127" max="5127" width="8.7109375" style="13" customWidth="1"/>
    <col min="5128" max="5128" width="14.85546875" style="13" bestFit="1" customWidth="1"/>
    <col min="5129" max="5129" width="12.7109375" style="13" bestFit="1" customWidth="1"/>
    <col min="5130" max="5376" width="9.140625" style="13"/>
    <col min="5377" max="5377" width="62" style="13" bestFit="1" customWidth="1"/>
    <col min="5378" max="5378" width="15.7109375" style="13" customWidth="1"/>
    <col min="5379" max="5379" width="15" style="13" bestFit="1" customWidth="1"/>
    <col min="5380" max="5380" width="20.7109375" style="13" customWidth="1"/>
    <col min="5381" max="5381" width="15.7109375" style="13" customWidth="1"/>
    <col min="5382" max="5382" width="10.7109375" style="13" customWidth="1"/>
    <col min="5383" max="5383" width="8.7109375" style="13" customWidth="1"/>
    <col min="5384" max="5384" width="14.85546875" style="13" bestFit="1" customWidth="1"/>
    <col min="5385" max="5385" width="12.7109375" style="13" bestFit="1" customWidth="1"/>
    <col min="5386" max="5632" width="9.140625" style="13"/>
    <col min="5633" max="5633" width="62" style="13" bestFit="1" customWidth="1"/>
    <col min="5634" max="5634" width="15.7109375" style="13" customWidth="1"/>
    <col min="5635" max="5635" width="15" style="13" bestFit="1" customWidth="1"/>
    <col min="5636" max="5636" width="20.7109375" style="13" customWidth="1"/>
    <col min="5637" max="5637" width="15.7109375" style="13" customWidth="1"/>
    <col min="5638" max="5638" width="10.7109375" style="13" customWidth="1"/>
    <col min="5639" max="5639" width="8.7109375" style="13" customWidth="1"/>
    <col min="5640" max="5640" width="14.85546875" style="13" bestFit="1" customWidth="1"/>
    <col min="5641" max="5641" width="12.7109375" style="13" bestFit="1" customWidth="1"/>
    <col min="5642" max="5888" width="9.140625" style="13"/>
    <col min="5889" max="5889" width="62" style="13" bestFit="1" customWidth="1"/>
    <col min="5890" max="5890" width="15.7109375" style="13" customWidth="1"/>
    <col min="5891" max="5891" width="15" style="13" bestFit="1" customWidth="1"/>
    <col min="5892" max="5892" width="20.7109375" style="13" customWidth="1"/>
    <col min="5893" max="5893" width="15.7109375" style="13" customWidth="1"/>
    <col min="5894" max="5894" width="10.7109375" style="13" customWidth="1"/>
    <col min="5895" max="5895" width="8.7109375" style="13" customWidth="1"/>
    <col min="5896" max="5896" width="14.85546875" style="13" bestFit="1" customWidth="1"/>
    <col min="5897" max="5897" width="12.7109375" style="13" bestFit="1" customWidth="1"/>
    <col min="5898" max="6144" width="9.140625" style="13"/>
    <col min="6145" max="6145" width="62" style="13" bestFit="1" customWidth="1"/>
    <col min="6146" max="6146" width="15.7109375" style="13" customWidth="1"/>
    <col min="6147" max="6147" width="15" style="13" bestFit="1" customWidth="1"/>
    <col min="6148" max="6148" width="20.7109375" style="13" customWidth="1"/>
    <col min="6149" max="6149" width="15.7109375" style="13" customWidth="1"/>
    <col min="6150" max="6150" width="10.7109375" style="13" customWidth="1"/>
    <col min="6151" max="6151" width="8.7109375" style="13" customWidth="1"/>
    <col min="6152" max="6152" width="14.85546875" style="13" bestFit="1" customWidth="1"/>
    <col min="6153" max="6153" width="12.7109375" style="13" bestFit="1" customWidth="1"/>
    <col min="6154" max="6400" width="9.140625" style="13"/>
    <col min="6401" max="6401" width="62" style="13" bestFit="1" customWidth="1"/>
    <col min="6402" max="6402" width="15.7109375" style="13" customWidth="1"/>
    <col min="6403" max="6403" width="15" style="13" bestFit="1" customWidth="1"/>
    <col min="6404" max="6404" width="20.7109375" style="13" customWidth="1"/>
    <col min="6405" max="6405" width="15.7109375" style="13" customWidth="1"/>
    <col min="6406" max="6406" width="10.7109375" style="13" customWidth="1"/>
    <col min="6407" max="6407" width="8.7109375" style="13" customWidth="1"/>
    <col min="6408" max="6408" width="14.85546875" style="13" bestFit="1" customWidth="1"/>
    <col min="6409" max="6409" width="12.7109375" style="13" bestFit="1" customWidth="1"/>
    <col min="6410" max="6656" width="9.140625" style="13"/>
    <col min="6657" max="6657" width="62" style="13" bestFit="1" customWidth="1"/>
    <col min="6658" max="6658" width="15.7109375" style="13" customWidth="1"/>
    <col min="6659" max="6659" width="15" style="13" bestFit="1" customWidth="1"/>
    <col min="6660" max="6660" width="20.7109375" style="13" customWidth="1"/>
    <col min="6661" max="6661" width="15.7109375" style="13" customWidth="1"/>
    <col min="6662" max="6662" width="10.7109375" style="13" customWidth="1"/>
    <col min="6663" max="6663" width="8.7109375" style="13" customWidth="1"/>
    <col min="6664" max="6664" width="14.85546875" style="13" bestFit="1" customWidth="1"/>
    <col min="6665" max="6665" width="12.7109375" style="13" bestFit="1" customWidth="1"/>
    <col min="6666" max="6912" width="9.140625" style="13"/>
    <col min="6913" max="6913" width="62" style="13" bestFit="1" customWidth="1"/>
    <col min="6914" max="6914" width="15.7109375" style="13" customWidth="1"/>
    <col min="6915" max="6915" width="15" style="13" bestFit="1" customWidth="1"/>
    <col min="6916" max="6916" width="20.7109375" style="13" customWidth="1"/>
    <col min="6917" max="6917" width="15.7109375" style="13" customWidth="1"/>
    <col min="6918" max="6918" width="10.7109375" style="13" customWidth="1"/>
    <col min="6919" max="6919" width="8.7109375" style="13" customWidth="1"/>
    <col min="6920" max="6920" width="14.85546875" style="13" bestFit="1" customWidth="1"/>
    <col min="6921" max="6921" width="12.7109375" style="13" bestFit="1" customWidth="1"/>
    <col min="6922" max="7168" width="9.140625" style="13"/>
    <col min="7169" max="7169" width="62" style="13" bestFit="1" customWidth="1"/>
    <col min="7170" max="7170" width="15.7109375" style="13" customWidth="1"/>
    <col min="7171" max="7171" width="15" style="13" bestFit="1" customWidth="1"/>
    <col min="7172" max="7172" width="20.7109375" style="13" customWidth="1"/>
    <col min="7173" max="7173" width="15.7109375" style="13" customWidth="1"/>
    <col min="7174" max="7174" width="10.7109375" style="13" customWidth="1"/>
    <col min="7175" max="7175" width="8.7109375" style="13" customWidth="1"/>
    <col min="7176" max="7176" width="14.85546875" style="13" bestFit="1" customWidth="1"/>
    <col min="7177" max="7177" width="12.7109375" style="13" bestFit="1" customWidth="1"/>
    <col min="7178" max="7424" width="9.140625" style="13"/>
    <col min="7425" max="7425" width="62" style="13" bestFit="1" customWidth="1"/>
    <col min="7426" max="7426" width="15.7109375" style="13" customWidth="1"/>
    <col min="7427" max="7427" width="15" style="13" bestFit="1" customWidth="1"/>
    <col min="7428" max="7428" width="20.7109375" style="13" customWidth="1"/>
    <col min="7429" max="7429" width="15.7109375" style="13" customWidth="1"/>
    <col min="7430" max="7430" width="10.7109375" style="13" customWidth="1"/>
    <col min="7431" max="7431" width="8.7109375" style="13" customWidth="1"/>
    <col min="7432" max="7432" width="14.85546875" style="13" bestFit="1" customWidth="1"/>
    <col min="7433" max="7433" width="12.7109375" style="13" bestFit="1" customWidth="1"/>
    <col min="7434" max="7680" width="9.140625" style="13"/>
    <col min="7681" max="7681" width="62" style="13" bestFit="1" customWidth="1"/>
    <col min="7682" max="7682" width="15.7109375" style="13" customWidth="1"/>
    <col min="7683" max="7683" width="15" style="13" bestFit="1" customWidth="1"/>
    <col min="7684" max="7684" width="20.7109375" style="13" customWidth="1"/>
    <col min="7685" max="7685" width="15.7109375" style="13" customWidth="1"/>
    <col min="7686" max="7686" width="10.7109375" style="13" customWidth="1"/>
    <col min="7687" max="7687" width="8.7109375" style="13" customWidth="1"/>
    <col min="7688" max="7688" width="14.85546875" style="13" bestFit="1" customWidth="1"/>
    <col min="7689" max="7689" width="12.7109375" style="13" bestFit="1" customWidth="1"/>
    <col min="7690" max="7936" width="9.140625" style="13"/>
    <col min="7937" max="7937" width="62" style="13" bestFit="1" customWidth="1"/>
    <col min="7938" max="7938" width="15.7109375" style="13" customWidth="1"/>
    <col min="7939" max="7939" width="15" style="13" bestFit="1" customWidth="1"/>
    <col min="7940" max="7940" width="20.7109375" style="13" customWidth="1"/>
    <col min="7941" max="7941" width="15.7109375" style="13" customWidth="1"/>
    <col min="7942" max="7942" width="10.7109375" style="13" customWidth="1"/>
    <col min="7943" max="7943" width="8.7109375" style="13" customWidth="1"/>
    <col min="7944" max="7944" width="14.85546875" style="13" bestFit="1" customWidth="1"/>
    <col min="7945" max="7945" width="12.7109375" style="13" bestFit="1" customWidth="1"/>
    <col min="7946" max="8192" width="9.140625" style="13"/>
    <col min="8193" max="8193" width="62" style="13" bestFit="1" customWidth="1"/>
    <col min="8194" max="8194" width="15.7109375" style="13" customWidth="1"/>
    <col min="8195" max="8195" width="15" style="13" bestFit="1" customWidth="1"/>
    <col min="8196" max="8196" width="20.7109375" style="13" customWidth="1"/>
    <col min="8197" max="8197" width="15.7109375" style="13" customWidth="1"/>
    <col min="8198" max="8198" width="10.7109375" style="13" customWidth="1"/>
    <col min="8199" max="8199" width="8.7109375" style="13" customWidth="1"/>
    <col min="8200" max="8200" width="14.85546875" style="13" bestFit="1" customWidth="1"/>
    <col min="8201" max="8201" width="12.7109375" style="13" bestFit="1" customWidth="1"/>
    <col min="8202" max="8448" width="9.140625" style="13"/>
    <col min="8449" max="8449" width="62" style="13" bestFit="1" customWidth="1"/>
    <col min="8450" max="8450" width="15.7109375" style="13" customWidth="1"/>
    <col min="8451" max="8451" width="15" style="13" bestFit="1" customWidth="1"/>
    <col min="8452" max="8452" width="20.7109375" style="13" customWidth="1"/>
    <col min="8453" max="8453" width="15.7109375" style="13" customWidth="1"/>
    <col min="8454" max="8454" width="10.7109375" style="13" customWidth="1"/>
    <col min="8455" max="8455" width="8.7109375" style="13" customWidth="1"/>
    <col min="8456" max="8456" width="14.85546875" style="13" bestFit="1" customWidth="1"/>
    <col min="8457" max="8457" width="12.7109375" style="13" bestFit="1" customWidth="1"/>
    <col min="8458" max="8704" width="9.140625" style="13"/>
    <col min="8705" max="8705" width="62" style="13" bestFit="1" customWidth="1"/>
    <col min="8706" max="8706" width="15.7109375" style="13" customWidth="1"/>
    <col min="8707" max="8707" width="15" style="13" bestFit="1" customWidth="1"/>
    <col min="8708" max="8708" width="20.7109375" style="13" customWidth="1"/>
    <col min="8709" max="8709" width="15.7109375" style="13" customWidth="1"/>
    <col min="8710" max="8710" width="10.7109375" style="13" customWidth="1"/>
    <col min="8711" max="8711" width="8.7109375" style="13" customWidth="1"/>
    <col min="8712" max="8712" width="14.85546875" style="13" bestFit="1" customWidth="1"/>
    <col min="8713" max="8713" width="12.7109375" style="13" bestFit="1" customWidth="1"/>
    <col min="8714" max="8960" width="9.140625" style="13"/>
    <col min="8961" max="8961" width="62" style="13" bestFit="1" customWidth="1"/>
    <col min="8962" max="8962" width="15.7109375" style="13" customWidth="1"/>
    <col min="8963" max="8963" width="15" style="13" bestFit="1" customWidth="1"/>
    <col min="8964" max="8964" width="20.7109375" style="13" customWidth="1"/>
    <col min="8965" max="8965" width="15.7109375" style="13" customWidth="1"/>
    <col min="8966" max="8966" width="10.7109375" style="13" customWidth="1"/>
    <col min="8967" max="8967" width="8.7109375" style="13" customWidth="1"/>
    <col min="8968" max="8968" width="14.85546875" style="13" bestFit="1" customWidth="1"/>
    <col min="8969" max="8969" width="12.7109375" style="13" bestFit="1" customWidth="1"/>
    <col min="8970" max="9216" width="9.140625" style="13"/>
    <col min="9217" max="9217" width="62" style="13" bestFit="1" customWidth="1"/>
    <col min="9218" max="9218" width="15.7109375" style="13" customWidth="1"/>
    <col min="9219" max="9219" width="15" style="13" bestFit="1" customWidth="1"/>
    <col min="9220" max="9220" width="20.7109375" style="13" customWidth="1"/>
    <col min="9221" max="9221" width="15.7109375" style="13" customWidth="1"/>
    <col min="9222" max="9222" width="10.7109375" style="13" customWidth="1"/>
    <col min="9223" max="9223" width="8.7109375" style="13" customWidth="1"/>
    <col min="9224" max="9224" width="14.85546875" style="13" bestFit="1" customWidth="1"/>
    <col min="9225" max="9225" width="12.7109375" style="13" bestFit="1" customWidth="1"/>
    <col min="9226" max="9472" width="9.140625" style="13"/>
    <col min="9473" max="9473" width="62" style="13" bestFit="1" customWidth="1"/>
    <col min="9474" max="9474" width="15.7109375" style="13" customWidth="1"/>
    <col min="9475" max="9475" width="15" style="13" bestFit="1" customWidth="1"/>
    <col min="9476" max="9476" width="20.7109375" style="13" customWidth="1"/>
    <col min="9477" max="9477" width="15.7109375" style="13" customWidth="1"/>
    <col min="9478" max="9478" width="10.7109375" style="13" customWidth="1"/>
    <col min="9479" max="9479" width="8.7109375" style="13" customWidth="1"/>
    <col min="9480" max="9480" width="14.85546875" style="13" bestFit="1" customWidth="1"/>
    <col min="9481" max="9481" width="12.7109375" style="13" bestFit="1" customWidth="1"/>
    <col min="9482" max="9728" width="9.140625" style="13"/>
    <col min="9729" max="9729" width="62" style="13" bestFit="1" customWidth="1"/>
    <col min="9730" max="9730" width="15.7109375" style="13" customWidth="1"/>
    <col min="9731" max="9731" width="15" style="13" bestFit="1" customWidth="1"/>
    <col min="9732" max="9732" width="20.7109375" style="13" customWidth="1"/>
    <col min="9733" max="9733" width="15.7109375" style="13" customWidth="1"/>
    <col min="9734" max="9734" width="10.7109375" style="13" customWidth="1"/>
    <col min="9735" max="9735" width="8.7109375" style="13" customWidth="1"/>
    <col min="9736" max="9736" width="14.85546875" style="13" bestFit="1" customWidth="1"/>
    <col min="9737" max="9737" width="12.7109375" style="13" bestFit="1" customWidth="1"/>
    <col min="9738" max="9984" width="9.140625" style="13"/>
    <col min="9985" max="9985" width="62" style="13" bestFit="1" customWidth="1"/>
    <col min="9986" max="9986" width="15.7109375" style="13" customWidth="1"/>
    <col min="9987" max="9987" width="15" style="13" bestFit="1" customWidth="1"/>
    <col min="9988" max="9988" width="20.7109375" style="13" customWidth="1"/>
    <col min="9989" max="9989" width="15.7109375" style="13" customWidth="1"/>
    <col min="9990" max="9990" width="10.7109375" style="13" customWidth="1"/>
    <col min="9991" max="9991" width="8.7109375" style="13" customWidth="1"/>
    <col min="9992" max="9992" width="14.85546875" style="13" bestFit="1" customWidth="1"/>
    <col min="9993" max="9993" width="12.7109375" style="13" bestFit="1" customWidth="1"/>
    <col min="9994" max="10240" width="9.140625" style="13"/>
    <col min="10241" max="10241" width="62" style="13" bestFit="1" customWidth="1"/>
    <col min="10242" max="10242" width="15.7109375" style="13" customWidth="1"/>
    <col min="10243" max="10243" width="15" style="13" bestFit="1" customWidth="1"/>
    <col min="10244" max="10244" width="20.7109375" style="13" customWidth="1"/>
    <col min="10245" max="10245" width="15.7109375" style="13" customWidth="1"/>
    <col min="10246" max="10246" width="10.7109375" style="13" customWidth="1"/>
    <col min="10247" max="10247" width="8.7109375" style="13" customWidth="1"/>
    <col min="10248" max="10248" width="14.85546875" style="13" bestFit="1" customWidth="1"/>
    <col min="10249" max="10249" width="12.7109375" style="13" bestFit="1" customWidth="1"/>
    <col min="10250" max="10496" width="9.140625" style="13"/>
    <col min="10497" max="10497" width="62" style="13" bestFit="1" customWidth="1"/>
    <col min="10498" max="10498" width="15.7109375" style="13" customWidth="1"/>
    <col min="10499" max="10499" width="15" style="13" bestFit="1" customWidth="1"/>
    <col min="10500" max="10500" width="20.7109375" style="13" customWidth="1"/>
    <col min="10501" max="10501" width="15.7109375" style="13" customWidth="1"/>
    <col min="10502" max="10502" width="10.7109375" style="13" customWidth="1"/>
    <col min="10503" max="10503" width="8.7109375" style="13" customWidth="1"/>
    <col min="10504" max="10504" width="14.85546875" style="13" bestFit="1" customWidth="1"/>
    <col min="10505" max="10505" width="12.7109375" style="13" bestFit="1" customWidth="1"/>
    <col min="10506" max="10752" width="9.140625" style="13"/>
    <col min="10753" max="10753" width="62" style="13" bestFit="1" customWidth="1"/>
    <col min="10754" max="10754" width="15.7109375" style="13" customWidth="1"/>
    <col min="10755" max="10755" width="15" style="13" bestFit="1" customWidth="1"/>
    <col min="10756" max="10756" width="20.7109375" style="13" customWidth="1"/>
    <col min="10757" max="10757" width="15.7109375" style="13" customWidth="1"/>
    <col min="10758" max="10758" width="10.7109375" style="13" customWidth="1"/>
    <col min="10759" max="10759" width="8.7109375" style="13" customWidth="1"/>
    <col min="10760" max="10760" width="14.85546875" style="13" bestFit="1" customWidth="1"/>
    <col min="10761" max="10761" width="12.7109375" style="13" bestFit="1" customWidth="1"/>
    <col min="10762" max="11008" width="9.140625" style="13"/>
    <col min="11009" max="11009" width="62" style="13" bestFit="1" customWidth="1"/>
    <col min="11010" max="11010" width="15.7109375" style="13" customWidth="1"/>
    <col min="11011" max="11011" width="15" style="13" bestFit="1" customWidth="1"/>
    <col min="11012" max="11012" width="20.7109375" style="13" customWidth="1"/>
    <col min="11013" max="11013" width="15.7109375" style="13" customWidth="1"/>
    <col min="11014" max="11014" width="10.7109375" style="13" customWidth="1"/>
    <col min="11015" max="11015" width="8.7109375" style="13" customWidth="1"/>
    <col min="11016" max="11016" width="14.85546875" style="13" bestFit="1" customWidth="1"/>
    <col min="11017" max="11017" width="12.7109375" style="13" bestFit="1" customWidth="1"/>
    <col min="11018" max="11264" width="9.140625" style="13"/>
    <col min="11265" max="11265" width="62" style="13" bestFit="1" customWidth="1"/>
    <col min="11266" max="11266" width="15.7109375" style="13" customWidth="1"/>
    <col min="11267" max="11267" width="15" style="13" bestFit="1" customWidth="1"/>
    <col min="11268" max="11268" width="20.7109375" style="13" customWidth="1"/>
    <col min="11269" max="11269" width="15.7109375" style="13" customWidth="1"/>
    <col min="11270" max="11270" width="10.7109375" style="13" customWidth="1"/>
    <col min="11271" max="11271" width="8.7109375" style="13" customWidth="1"/>
    <col min="11272" max="11272" width="14.85546875" style="13" bestFit="1" customWidth="1"/>
    <col min="11273" max="11273" width="12.7109375" style="13" bestFit="1" customWidth="1"/>
    <col min="11274" max="11520" width="9.140625" style="13"/>
    <col min="11521" max="11521" width="62" style="13" bestFit="1" customWidth="1"/>
    <col min="11522" max="11522" width="15.7109375" style="13" customWidth="1"/>
    <col min="11523" max="11523" width="15" style="13" bestFit="1" customWidth="1"/>
    <col min="11524" max="11524" width="20.7109375" style="13" customWidth="1"/>
    <col min="11525" max="11525" width="15.7109375" style="13" customWidth="1"/>
    <col min="11526" max="11526" width="10.7109375" style="13" customWidth="1"/>
    <col min="11527" max="11527" width="8.7109375" style="13" customWidth="1"/>
    <col min="11528" max="11528" width="14.85546875" style="13" bestFit="1" customWidth="1"/>
    <col min="11529" max="11529" width="12.7109375" style="13" bestFit="1" customWidth="1"/>
    <col min="11530" max="11776" width="9.140625" style="13"/>
    <col min="11777" max="11777" width="62" style="13" bestFit="1" customWidth="1"/>
    <col min="11778" max="11778" width="15.7109375" style="13" customWidth="1"/>
    <col min="11779" max="11779" width="15" style="13" bestFit="1" customWidth="1"/>
    <col min="11780" max="11780" width="20.7109375" style="13" customWidth="1"/>
    <col min="11781" max="11781" width="15.7109375" style="13" customWidth="1"/>
    <col min="11782" max="11782" width="10.7109375" style="13" customWidth="1"/>
    <col min="11783" max="11783" width="8.7109375" style="13" customWidth="1"/>
    <col min="11784" max="11784" width="14.85546875" style="13" bestFit="1" customWidth="1"/>
    <col min="11785" max="11785" width="12.7109375" style="13" bestFit="1" customWidth="1"/>
    <col min="11786" max="12032" width="9.140625" style="13"/>
    <col min="12033" max="12033" width="62" style="13" bestFit="1" customWidth="1"/>
    <col min="12034" max="12034" width="15.7109375" style="13" customWidth="1"/>
    <col min="12035" max="12035" width="15" style="13" bestFit="1" customWidth="1"/>
    <col min="12036" max="12036" width="20.7109375" style="13" customWidth="1"/>
    <col min="12037" max="12037" width="15.7109375" style="13" customWidth="1"/>
    <col min="12038" max="12038" width="10.7109375" style="13" customWidth="1"/>
    <col min="12039" max="12039" width="8.7109375" style="13" customWidth="1"/>
    <col min="12040" max="12040" width="14.85546875" style="13" bestFit="1" customWidth="1"/>
    <col min="12041" max="12041" width="12.7109375" style="13" bestFit="1" customWidth="1"/>
    <col min="12042" max="12288" width="9.140625" style="13"/>
    <col min="12289" max="12289" width="62" style="13" bestFit="1" customWidth="1"/>
    <col min="12290" max="12290" width="15.7109375" style="13" customWidth="1"/>
    <col min="12291" max="12291" width="15" style="13" bestFit="1" customWidth="1"/>
    <col min="12292" max="12292" width="20.7109375" style="13" customWidth="1"/>
    <col min="12293" max="12293" width="15.7109375" style="13" customWidth="1"/>
    <col min="12294" max="12294" width="10.7109375" style="13" customWidth="1"/>
    <col min="12295" max="12295" width="8.7109375" style="13" customWidth="1"/>
    <col min="12296" max="12296" width="14.85546875" style="13" bestFit="1" customWidth="1"/>
    <col min="12297" max="12297" width="12.7109375" style="13" bestFit="1" customWidth="1"/>
    <col min="12298" max="12544" width="9.140625" style="13"/>
    <col min="12545" max="12545" width="62" style="13" bestFit="1" customWidth="1"/>
    <col min="12546" max="12546" width="15.7109375" style="13" customWidth="1"/>
    <col min="12547" max="12547" width="15" style="13" bestFit="1" customWidth="1"/>
    <col min="12548" max="12548" width="20.7109375" style="13" customWidth="1"/>
    <col min="12549" max="12549" width="15.7109375" style="13" customWidth="1"/>
    <col min="12550" max="12550" width="10.7109375" style="13" customWidth="1"/>
    <col min="12551" max="12551" width="8.7109375" style="13" customWidth="1"/>
    <col min="12552" max="12552" width="14.85546875" style="13" bestFit="1" customWidth="1"/>
    <col min="12553" max="12553" width="12.7109375" style="13" bestFit="1" customWidth="1"/>
    <col min="12554" max="12800" width="9.140625" style="13"/>
    <col min="12801" max="12801" width="62" style="13" bestFit="1" customWidth="1"/>
    <col min="12802" max="12802" width="15.7109375" style="13" customWidth="1"/>
    <col min="12803" max="12803" width="15" style="13" bestFit="1" customWidth="1"/>
    <col min="12804" max="12804" width="20.7109375" style="13" customWidth="1"/>
    <col min="12805" max="12805" width="15.7109375" style="13" customWidth="1"/>
    <col min="12806" max="12806" width="10.7109375" style="13" customWidth="1"/>
    <col min="12807" max="12807" width="8.7109375" style="13" customWidth="1"/>
    <col min="12808" max="12808" width="14.85546875" style="13" bestFit="1" customWidth="1"/>
    <col min="12809" max="12809" width="12.7109375" style="13" bestFit="1" customWidth="1"/>
    <col min="12810" max="13056" width="9.140625" style="13"/>
    <col min="13057" max="13057" width="62" style="13" bestFit="1" customWidth="1"/>
    <col min="13058" max="13058" width="15.7109375" style="13" customWidth="1"/>
    <col min="13059" max="13059" width="15" style="13" bestFit="1" customWidth="1"/>
    <col min="13060" max="13060" width="20.7109375" style="13" customWidth="1"/>
    <col min="13061" max="13061" width="15.7109375" style="13" customWidth="1"/>
    <col min="13062" max="13062" width="10.7109375" style="13" customWidth="1"/>
    <col min="13063" max="13063" width="8.7109375" style="13" customWidth="1"/>
    <col min="13064" max="13064" width="14.85546875" style="13" bestFit="1" customWidth="1"/>
    <col min="13065" max="13065" width="12.7109375" style="13" bestFit="1" customWidth="1"/>
    <col min="13066" max="13312" width="9.140625" style="13"/>
    <col min="13313" max="13313" width="62" style="13" bestFit="1" customWidth="1"/>
    <col min="13314" max="13314" width="15.7109375" style="13" customWidth="1"/>
    <col min="13315" max="13315" width="15" style="13" bestFit="1" customWidth="1"/>
    <col min="13316" max="13316" width="20.7109375" style="13" customWidth="1"/>
    <col min="13317" max="13317" width="15.7109375" style="13" customWidth="1"/>
    <col min="13318" max="13318" width="10.7109375" style="13" customWidth="1"/>
    <col min="13319" max="13319" width="8.7109375" style="13" customWidth="1"/>
    <col min="13320" max="13320" width="14.85546875" style="13" bestFit="1" customWidth="1"/>
    <col min="13321" max="13321" width="12.7109375" style="13" bestFit="1" customWidth="1"/>
    <col min="13322" max="13568" width="9.140625" style="13"/>
    <col min="13569" max="13569" width="62" style="13" bestFit="1" customWidth="1"/>
    <col min="13570" max="13570" width="15.7109375" style="13" customWidth="1"/>
    <col min="13571" max="13571" width="15" style="13" bestFit="1" customWidth="1"/>
    <col min="13572" max="13572" width="20.7109375" style="13" customWidth="1"/>
    <col min="13573" max="13573" width="15.7109375" style="13" customWidth="1"/>
    <col min="13574" max="13574" width="10.7109375" style="13" customWidth="1"/>
    <col min="13575" max="13575" width="8.7109375" style="13" customWidth="1"/>
    <col min="13576" max="13576" width="14.85546875" style="13" bestFit="1" customWidth="1"/>
    <col min="13577" max="13577" width="12.7109375" style="13" bestFit="1" customWidth="1"/>
    <col min="13578" max="13824" width="9.140625" style="13"/>
    <col min="13825" max="13825" width="62" style="13" bestFit="1" customWidth="1"/>
    <col min="13826" max="13826" width="15.7109375" style="13" customWidth="1"/>
    <col min="13827" max="13827" width="15" style="13" bestFit="1" customWidth="1"/>
    <col min="13828" max="13828" width="20.7109375" style="13" customWidth="1"/>
    <col min="13829" max="13829" width="15.7109375" style="13" customWidth="1"/>
    <col min="13830" max="13830" width="10.7109375" style="13" customWidth="1"/>
    <col min="13831" max="13831" width="8.7109375" style="13" customWidth="1"/>
    <col min="13832" max="13832" width="14.85546875" style="13" bestFit="1" customWidth="1"/>
    <col min="13833" max="13833" width="12.7109375" style="13" bestFit="1" customWidth="1"/>
    <col min="13834" max="14080" width="9.140625" style="13"/>
    <col min="14081" max="14081" width="62" style="13" bestFit="1" customWidth="1"/>
    <col min="14082" max="14082" width="15.7109375" style="13" customWidth="1"/>
    <col min="14083" max="14083" width="15" style="13" bestFit="1" customWidth="1"/>
    <col min="14084" max="14084" width="20.7109375" style="13" customWidth="1"/>
    <col min="14085" max="14085" width="15.7109375" style="13" customWidth="1"/>
    <col min="14086" max="14086" width="10.7109375" style="13" customWidth="1"/>
    <col min="14087" max="14087" width="8.7109375" style="13" customWidth="1"/>
    <col min="14088" max="14088" width="14.85546875" style="13" bestFit="1" customWidth="1"/>
    <col min="14089" max="14089" width="12.7109375" style="13" bestFit="1" customWidth="1"/>
    <col min="14090" max="14336" width="9.140625" style="13"/>
    <col min="14337" max="14337" width="62" style="13" bestFit="1" customWidth="1"/>
    <col min="14338" max="14338" width="15.7109375" style="13" customWidth="1"/>
    <col min="14339" max="14339" width="15" style="13" bestFit="1" customWidth="1"/>
    <col min="14340" max="14340" width="20.7109375" style="13" customWidth="1"/>
    <col min="14341" max="14341" width="15.7109375" style="13" customWidth="1"/>
    <col min="14342" max="14342" width="10.7109375" style="13" customWidth="1"/>
    <col min="14343" max="14343" width="8.7109375" style="13" customWidth="1"/>
    <col min="14344" max="14344" width="14.85546875" style="13" bestFit="1" customWidth="1"/>
    <col min="14345" max="14345" width="12.7109375" style="13" bestFit="1" customWidth="1"/>
    <col min="14346" max="14592" width="9.140625" style="13"/>
    <col min="14593" max="14593" width="62" style="13" bestFit="1" customWidth="1"/>
    <col min="14594" max="14594" width="15.7109375" style="13" customWidth="1"/>
    <col min="14595" max="14595" width="15" style="13" bestFit="1" customWidth="1"/>
    <col min="14596" max="14596" width="20.7109375" style="13" customWidth="1"/>
    <col min="14597" max="14597" width="15.7109375" style="13" customWidth="1"/>
    <col min="14598" max="14598" width="10.7109375" style="13" customWidth="1"/>
    <col min="14599" max="14599" width="8.7109375" style="13" customWidth="1"/>
    <col min="14600" max="14600" width="14.85546875" style="13" bestFit="1" customWidth="1"/>
    <col min="14601" max="14601" width="12.7109375" style="13" bestFit="1" customWidth="1"/>
    <col min="14602" max="14848" width="9.140625" style="13"/>
    <col min="14849" max="14849" width="62" style="13" bestFit="1" customWidth="1"/>
    <col min="14850" max="14850" width="15.7109375" style="13" customWidth="1"/>
    <col min="14851" max="14851" width="15" style="13" bestFit="1" customWidth="1"/>
    <col min="14852" max="14852" width="20.7109375" style="13" customWidth="1"/>
    <col min="14853" max="14853" width="15.7109375" style="13" customWidth="1"/>
    <col min="14854" max="14854" width="10.7109375" style="13" customWidth="1"/>
    <col min="14855" max="14855" width="8.7109375" style="13" customWidth="1"/>
    <col min="14856" max="14856" width="14.85546875" style="13" bestFit="1" customWidth="1"/>
    <col min="14857" max="14857" width="12.7109375" style="13" bestFit="1" customWidth="1"/>
    <col min="14858" max="15104" width="9.140625" style="13"/>
    <col min="15105" max="15105" width="62" style="13" bestFit="1" customWidth="1"/>
    <col min="15106" max="15106" width="15.7109375" style="13" customWidth="1"/>
    <col min="15107" max="15107" width="15" style="13" bestFit="1" customWidth="1"/>
    <col min="15108" max="15108" width="20.7109375" style="13" customWidth="1"/>
    <col min="15109" max="15109" width="15.7109375" style="13" customWidth="1"/>
    <col min="15110" max="15110" width="10.7109375" style="13" customWidth="1"/>
    <col min="15111" max="15111" width="8.7109375" style="13" customWidth="1"/>
    <col min="15112" max="15112" width="14.85546875" style="13" bestFit="1" customWidth="1"/>
    <col min="15113" max="15113" width="12.7109375" style="13" bestFit="1" customWidth="1"/>
    <col min="15114" max="15360" width="9.140625" style="13"/>
    <col min="15361" max="15361" width="62" style="13" bestFit="1" customWidth="1"/>
    <col min="15362" max="15362" width="15.7109375" style="13" customWidth="1"/>
    <col min="15363" max="15363" width="15" style="13" bestFit="1" customWidth="1"/>
    <col min="15364" max="15364" width="20.7109375" style="13" customWidth="1"/>
    <col min="15365" max="15365" width="15.7109375" style="13" customWidth="1"/>
    <col min="15366" max="15366" width="10.7109375" style="13" customWidth="1"/>
    <col min="15367" max="15367" width="8.7109375" style="13" customWidth="1"/>
    <col min="15368" max="15368" width="14.85546875" style="13" bestFit="1" customWidth="1"/>
    <col min="15369" max="15369" width="12.7109375" style="13" bestFit="1" customWidth="1"/>
    <col min="15370" max="15616" width="9.140625" style="13"/>
    <col min="15617" max="15617" width="62" style="13" bestFit="1" customWidth="1"/>
    <col min="15618" max="15618" width="15.7109375" style="13" customWidth="1"/>
    <col min="15619" max="15619" width="15" style="13" bestFit="1" customWidth="1"/>
    <col min="15620" max="15620" width="20.7109375" style="13" customWidth="1"/>
    <col min="15621" max="15621" width="15.7109375" style="13" customWidth="1"/>
    <col min="15622" max="15622" width="10.7109375" style="13" customWidth="1"/>
    <col min="15623" max="15623" width="8.7109375" style="13" customWidth="1"/>
    <col min="15624" max="15624" width="14.85546875" style="13" bestFit="1" customWidth="1"/>
    <col min="15625" max="15625" width="12.7109375" style="13" bestFit="1" customWidth="1"/>
    <col min="15626" max="15872" width="9.140625" style="13"/>
    <col min="15873" max="15873" width="62" style="13" bestFit="1" customWidth="1"/>
    <col min="15874" max="15874" width="15.7109375" style="13" customWidth="1"/>
    <col min="15875" max="15875" width="15" style="13" bestFit="1" customWidth="1"/>
    <col min="15876" max="15876" width="20.7109375" style="13" customWidth="1"/>
    <col min="15877" max="15877" width="15.7109375" style="13" customWidth="1"/>
    <col min="15878" max="15878" width="10.7109375" style="13" customWidth="1"/>
    <col min="15879" max="15879" width="8.7109375" style="13" customWidth="1"/>
    <col min="15880" max="15880" width="14.85546875" style="13" bestFit="1" customWidth="1"/>
    <col min="15881" max="15881" width="12.7109375" style="13" bestFit="1" customWidth="1"/>
    <col min="15882" max="16128" width="9.140625" style="13"/>
    <col min="16129" max="16129" width="62" style="13" bestFit="1" customWidth="1"/>
    <col min="16130" max="16130" width="15.7109375" style="13" customWidth="1"/>
    <col min="16131" max="16131" width="15" style="13" bestFit="1" customWidth="1"/>
    <col min="16132" max="16132" width="20.7109375" style="13" customWidth="1"/>
    <col min="16133" max="16133" width="15.7109375" style="13" customWidth="1"/>
    <col min="16134" max="16134" width="10.7109375" style="13" customWidth="1"/>
    <col min="16135" max="16135" width="8.7109375" style="13" customWidth="1"/>
    <col min="16136" max="16136" width="14.85546875" style="13" bestFit="1" customWidth="1"/>
    <col min="16137" max="16137" width="12.7109375" style="13" bestFit="1" customWidth="1"/>
    <col min="16138" max="16384" width="9.140625" style="13"/>
  </cols>
  <sheetData>
    <row r="1" spans="1:6" ht="15">
      <c r="A1" s="168" t="s">
        <v>864</v>
      </c>
      <c r="B1" s="168"/>
      <c r="C1" s="168"/>
      <c r="D1" s="168"/>
      <c r="E1" s="168"/>
      <c r="F1" s="168"/>
    </row>
    <row r="2" spans="1:6" ht="15">
      <c r="A2" s="168" t="s">
        <v>239</v>
      </c>
      <c r="B2" s="168"/>
      <c r="C2" s="168"/>
      <c r="D2" s="168"/>
      <c r="E2" s="168"/>
      <c r="F2" s="168"/>
    </row>
    <row r="3" spans="1:6" ht="15">
      <c r="A3" s="168" t="s">
        <v>953</v>
      </c>
      <c r="B3" s="168"/>
      <c r="C3" s="168"/>
      <c r="D3" s="168"/>
      <c r="E3" s="168"/>
      <c r="F3" s="168"/>
    </row>
    <row r="4" spans="1:6" ht="9.9499999999999993" customHeight="1"/>
    <row r="5" spans="1:6" ht="30">
      <c r="A5" s="1" t="s">
        <v>840</v>
      </c>
      <c r="B5" s="3" t="s">
        <v>248</v>
      </c>
      <c r="C5" s="7" t="s">
        <v>837</v>
      </c>
      <c r="D5" s="4" t="s">
        <v>147</v>
      </c>
      <c r="E5" s="4" t="s">
        <v>148</v>
      </c>
      <c r="F5" s="5" t="s">
        <v>249</v>
      </c>
    </row>
    <row r="6" spans="1:6" ht="9.9499999999999993" customHeight="1"/>
    <row r="7" spans="1:6" ht="15">
      <c r="A7" s="131" t="s">
        <v>783</v>
      </c>
      <c r="B7" s="13"/>
      <c r="C7" s="13"/>
      <c r="D7" s="13"/>
      <c r="F7" s="13"/>
    </row>
    <row r="8" spans="1:6">
      <c r="A8" s="13" t="s">
        <v>831</v>
      </c>
      <c r="B8" s="24">
        <v>5959</v>
      </c>
      <c r="C8" s="25">
        <v>1.7380322523253E-2</v>
      </c>
      <c r="D8" s="31">
        <v>702281696</v>
      </c>
      <c r="E8" s="31">
        <v>42136902</v>
      </c>
      <c r="F8" s="143">
        <f>E8/E$125</f>
        <v>1.7619682795935218E-2</v>
      </c>
    </row>
    <row r="9" spans="1:6">
      <c r="A9" s="13" t="s">
        <v>784</v>
      </c>
      <c r="B9" s="26">
        <v>694</v>
      </c>
      <c r="C9" s="27">
        <v>2.0241557024899448E-3</v>
      </c>
      <c r="D9" s="33">
        <v>132880559</v>
      </c>
      <c r="E9" s="33">
        <v>7972834</v>
      </c>
      <c r="F9" s="144">
        <f>E9/E$125</f>
        <v>3.333866501733976E-3</v>
      </c>
    </row>
    <row r="10" spans="1:6">
      <c r="A10" s="13" t="s">
        <v>841</v>
      </c>
      <c r="B10" s="24">
        <v>6653</v>
      </c>
      <c r="C10" s="25">
        <v>1.9404478225742944E-2</v>
      </c>
      <c r="D10" s="31">
        <v>835162255</v>
      </c>
      <c r="E10" s="31">
        <v>50109735</v>
      </c>
      <c r="F10" s="143">
        <f>E10/E$125</f>
        <v>2.0953548879515938E-2</v>
      </c>
    </row>
    <row r="11" spans="1:6" ht="9.9499999999999993" customHeight="1">
      <c r="D11" s="34"/>
      <c r="E11" s="34"/>
      <c r="F11" s="17"/>
    </row>
    <row r="12" spans="1:6" ht="15">
      <c r="A12" s="131" t="s">
        <v>785</v>
      </c>
      <c r="D12" s="34"/>
      <c r="E12" s="34"/>
      <c r="F12" s="17"/>
    </row>
    <row r="13" spans="1:6">
      <c r="A13" s="13" t="s">
        <v>786</v>
      </c>
      <c r="B13" s="24">
        <v>1546</v>
      </c>
      <c r="C13" s="25">
        <v>4.5091422421461884E-3</v>
      </c>
      <c r="D13" s="31">
        <v>2315260566</v>
      </c>
      <c r="E13" s="31">
        <v>138915634</v>
      </c>
      <c r="F13" s="143">
        <f t="shared" ref="F13:F18" si="0">E13/E$125</f>
        <v>5.8088024755029062E-2</v>
      </c>
    </row>
    <row r="14" spans="1:6">
      <c r="A14" s="13" t="s">
        <v>787</v>
      </c>
      <c r="B14" s="24">
        <v>2024</v>
      </c>
      <c r="C14" s="25">
        <v>5.9033013571176494E-3</v>
      </c>
      <c r="D14" s="31">
        <v>465510159</v>
      </c>
      <c r="E14" s="31">
        <v>27930585</v>
      </c>
      <c r="F14" s="143">
        <f t="shared" si="0"/>
        <v>1.1679265077553786E-2</v>
      </c>
    </row>
    <row r="15" spans="1:6">
      <c r="A15" s="13" t="s">
        <v>788</v>
      </c>
      <c r="B15" s="24">
        <v>1144</v>
      </c>
      <c r="C15" s="25">
        <v>3.3366485931534537E-3</v>
      </c>
      <c r="D15" s="31">
        <v>307733894</v>
      </c>
      <c r="E15" s="31">
        <v>18464034</v>
      </c>
      <c r="F15" s="143">
        <f t="shared" si="0"/>
        <v>7.7207959477743034E-3</v>
      </c>
    </row>
    <row r="16" spans="1:6">
      <c r="A16" s="13" t="s">
        <v>789</v>
      </c>
      <c r="B16" s="24">
        <v>183</v>
      </c>
      <c r="C16" s="25">
        <v>5.33747108869827E-4</v>
      </c>
      <c r="D16" s="31">
        <v>5828973</v>
      </c>
      <c r="E16" s="31">
        <v>349738</v>
      </c>
      <c r="F16" s="143">
        <f t="shared" si="0"/>
        <v>1.4624408367005224E-4</v>
      </c>
    </row>
    <row r="17" spans="1:8">
      <c r="A17" s="13" t="s">
        <v>828</v>
      </c>
      <c r="B17" s="26">
        <v>526</v>
      </c>
      <c r="C17" s="27">
        <v>1.5341583566422349E-3</v>
      </c>
      <c r="D17" s="33">
        <v>118176874</v>
      </c>
      <c r="E17" s="33">
        <v>7090612</v>
      </c>
      <c r="F17" s="144">
        <f t="shared" si="0"/>
        <v>2.9649624993563078E-3</v>
      </c>
    </row>
    <row r="18" spans="1:8">
      <c r="A18" s="13" t="s">
        <v>841</v>
      </c>
      <c r="B18" s="24">
        <v>5423</v>
      </c>
      <c r="C18" s="25">
        <v>1.5816997657929353E-2</v>
      </c>
      <c r="D18" s="31">
        <v>3212510466</v>
      </c>
      <c r="E18" s="31">
        <v>192750604</v>
      </c>
      <c r="F18" s="143">
        <f t="shared" si="0"/>
        <v>8.0599292781536769E-2</v>
      </c>
      <c r="H18" s="41"/>
    </row>
    <row r="19" spans="1:8" ht="9.9499999999999993" customHeight="1">
      <c r="D19" s="34"/>
      <c r="E19" s="34"/>
      <c r="F19" s="17"/>
    </row>
    <row r="20" spans="1:8" ht="15">
      <c r="A20" s="131" t="s">
        <v>914</v>
      </c>
      <c r="D20" s="34"/>
      <c r="E20" s="34"/>
      <c r="F20" s="17"/>
    </row>
    <row r="21" spans="1:8">
      <c r="A21" s="13" t="s">
        <v>22</v>
      </c>
      <c r="B21" s="26">
        <v>30955</v>
      </c>
      <c r="C21" s="27">
        <v>9.0284927623308711E-2</v>
      </c>
      <c r="D21" s="33">
        <v>4238738408</v>
      </c>
      <c r="E21" s="33">
        <v>254197766</v>
      </c>
      <c r="F21" s="144">
        <f>E21/E$125</f>
        <v>0.10629362368299801</v>
      </c>
    </row>
    <row r="22" spans="1:8">
      <c r="A22" s="13" t="s">
        <v>841</v>
      </c>
      <c r="B22" s="24">
        <v>30955</v>
      </c>
      <c r="C22" s="25">
        <v>9.0284927623308711E-2</v>
      </c>
      <c r="D22" s="31">
        <v>4238738408</v>
      </c>
      <c r="E22" s="31">
        <v>254197766</v>
      </c>
      <c r="F22" s="143">
        <f>E22/E$125</f>
        <v>0.10629362368299801</v>
      </c>
    </row>
    <row r="23" spans="1:8" ht="9.9499999999999993" customHeight="1">
      <c r="D23" s="34"/>
      <c r="E23" s="34"/>
      <c r="F23" s="17"/>
    </row>
    <row r="24" spans="1:8" ht="15">
      <c r="A24" s="131" t="s">
        <v>790</v>
      </c>
      <c r="B24" s="24"/>
      <c r="C24" s="24"/>
      <c r="D24" s="31"/>
      <c r="E24" s="31"/>
      <c r="F24" s="17"/>
    </row>
    <row r="25" spans="1:8">
      <c r="A25" s="13" t="s">
        <v>870</v>
      </c>
      <c r="B25" s="24">
        <v>6634</v>
      </c>
      <c r="C25" s="25">
        <v>1.9349061859248264E-2</v>
      </c>
      <c r="D25" s="31">
        <v>1799859317</v>
      </c>
      <c r="E25" s="31">
        <v>107991559</v>
      </c>
      <c r="F25" s="143">
        <f>E25/E$125</f>
        <v>4.5157022085262059E-2</v>
      </c>
    </row>
    <row r="26" spans="1:8">
      <c r="A26" s="13" t="s">
        <v>829</v>
      </c>
      <c r="B26" s="24">
        <v>3915</v>
      </c>
      <c r="C26" s="25">
        <v>1.1418688148772527E-2</v>
      </c>
      <c r="D26" s="31">
        <v>1940695654</v>
      </c>
      <c r="E26" s="31">
        <v>116441739</v>
      </c>
      <c r="F26" s="143">
        <f>E26/E$125</f>
        <v>4.8690492371439145E-2</v>
      </c>
    </row>
    <row r="27" spans="1:8">
      <c r="A27" s="13" t="s">
        <v>842</v>
      </c>
      <c r="B27" s="26">
        <v>1442</v>
      </c>
      <c r="C27" s="27">
        <v>4.2058105518595111E-3</v>
      </c>
      <c r="D27" s="33">
        <v>56233993</v>
      </c>
      <c r="E27" s="33">
        <v>3374040</v>
      </c>
      <c r="F27" s="144">
        <f>E27/E$125</f>
        <v>1.4108658140267944E-3</v>
      </c>
    </row>
    <row r="28" spans="1:8">
      <c r="A28" s="13" t="s">
        <v>841</v>
      </c>
      <c r="B28" s="24">
        <v>11991</v>
      </c>
      <c r="C28" s="25">
        <v>3.4973560559880303E-2</v>
      </c>
      <c r="D28" s="31">
        <v>3796788964</v>
      </c>
      <c r="E28" s="31">
        <v>227807338</v>
      </c>
      <c r="F28" s="143">
        <f>E28/E$125</f>
        <v>9.5258380270727999E-2</v>
      </c>
    </row>
    <row r="29" spans="1:8" ht="9.9499999999999993" customHeight="1">
      <c r="D29" s="34"/>
      <c r="E29" s="34"/>
      <c r="F29" s="29"/>
    </row>
    <row r="30" spans="1:8" ht="15">
      <c r="A30" s="131" t="s">
        <v>791</v>
      </c>
      <c r="B30" s="24"/>
      <c r="C30" s="24"/>
      <c r="D30" s="31"/>
      <c r="E30" s="31"/>
      <c r="F30" s="17"/>
    </row>
    <row r="31" spans="1:8">
      <c r="A31" s="13" t="s">
        <v>792</v>
      </c>
      <c r="B31" s="24">
        <v>634</v>
      </c>
      <c r="C31" s="25">
        <v>1.8491566504014771E-3</v>
      </c>
      <c r="D31" s="31">
        <v>2871007172</v>
      </c>
      <c r="E31" s="31">
        <v>172260430</v>
      </c>
      <c r="F31" s="143">
        <f>E31/E$125</f>
        <v>7.2031259794357996E-2</v>
      </c>
    </row>
    <row r="32" spans="1:8">
      <c r="A32" s="13" t="s">
        <v>793</v>
      </c>
      <c r="B32" s="24">
        <v>2478</v>
      </c>
      <c r="C32" s="25">
        <v>7.2274608512537227E-3</v>
      </c>
      <c r="D32" s="31">
        <v>1702066451</v>
      </c>
      <c r="E32" s="31">
        <v>102123987</v>
      </c>
      <c r="F32" s="143">
        <f>E32/E$125</f>
        <v>4.270347774490426E-2</v>
      </c>
    </row>
    <row r="33" spans="1:6">
      <c r="A33" s="13" t="s">
        <v>794</v>
      </c>
      <c r="B33" s="26">
        <v>243</v>
      </c>
      <c r="C33" s="27">
        <v>7.0874616095829477E-4</v>
      </c>
      <c r="D33" s="33">
        <v>13373564</v>
      </c>
      <c r="E33" s="33">
        <v>802414</v>
      </c>
      <c r="F33" s="144">
        <f>E33/E$125</f>
        <v>3.3553202727190439E-4</v>
      </c>
    </row>
    <row r="34" spans="1:6">
      <c r="A34" s="13" t="s">
        <v>841</v>
      </c>
      <c r="B34" s="24">
        <v>3355</v>
      </c>
      <c r="C34" s="25">
        <v>9.7853636626134936E-3</v>
      </c>
      <c r="D34" s="31">
        <v>4586447187</v>
      </c>
      <c r="E34" s="31">
        <v>275186831</v>
      </c>
      <c r="F34" s="143">
        <f>E34/E$125</f>
        <v>0.11507026956653416</v>
      </c>
    </row>
    <row r="35" spans="1:6" ht="9.9499999999999993" customHeight="1">
      <c r="C35" s="25"/>
      <c r="D35" s="34"/>
      <c r="E35" s="34"/>
      <c r="F35" s="17"/>
    </row>
    <row r="36" spans="1:6" ht="15">
      <c r="A36" s="131" t="s">
        <v>915</v>
      </c>
      <c r="D36" s="34"/>
      <c r="E36" s="34"/>
      <c r="F36" s="17"/>
    </row>
    <row r="37" spans="1:6">
      <c r="A37" s="13" t="s">
        <v>843</v>
      </c>
      <c r="B37" s="24">
        <v>2011</v>
      </c>
      <c r="C37" s="25">
        <v>5.8653848958318145E-3</v>
      </c>
      <c r="D37" s="31">
        <v>413901403</v>
      </c>
      <c r="E37" s="31">
        <v>24834084</v>
      </c>
      <c r="F37" s="143">
        <f>E37/E$125</f>
        <v>1.0384453100221038E-2</v>
      </c>
    </row>
    <row r="38" spans="1:6">
      <c r="A38" s="13" t="s">
        <v>795</v>
      </c>
      <c r="B38" s="24">
        <v>1463</v>
      </c>
      <c r="C38" s="25">
        <v>4.2670602200904741E-3</v>
      </c>
      <c r="D38" s="31">
        <v>433514982</v>
      </c>
      <c r="E38" s="31">
        <v>26010899</v>
      </c>
      <c r="F38" s="143">
        <f>E38/E$125</f>
        <v>1.0876542124931457E-2</v>
      </c>
    </row>
    <row r="39" spans="1:6">
      <c r="A39" s="13" t="s">
        <v>796</v>
      </c>
      <c r="B39" s="26">
        <v>1672</v>
      </c>
      <c r="C39" s="27">
        <v>4.8766402515319713E-3</v>
      </c>
      <c r="D39" s="33">
        <v>275498333</v>
      </c>
      <c r="E39" s="33">
        <v>16529900</v>
      </c>
      <c r="F39" s="144">
        <f>E39/E$125</f>
        <v>6.9120315169000695E-3</v>
      </c>
    </row>
    <row r="40" spans="1:6">
      <c r="A40" s="13" t="s">
        <v>841</v>
      </c>
      <c r="B40" s="24">
        <v>5146</v>
      </c>
      <c r="C40" s="25">
        <v>1.500908536745426E-2</v>
      </c>
      <c r="D40" s="31">
        <v>1122914718</v>
      </c>
      <c r="E40" s="31">
        <v>67374883</v>
      </c>
      <c r="F40" s="143">
        <f>E40/E$125</f>
        <v>2.8173026742052566E-2</v>
      </c>
    </row>
    <row r="41" spans="1:6" ht="9.9499999999999993" customHeight="1">
      <c r="D41" s="34"/>
      <c r="E41" s="31"/>
      <c r="F41" s="17"/>
    </row>
    <row r="42" spans="1:6" ht="15">
      <c r="A42" s="131" t="s">
        <v>797</v>
      </c>
      <c r="D42" s="34"/>
      <c r="E42" s="34"/>
      <c r="F42" s="17"/>
    </row>
    <row r="43" spans="1:6">
      <c r="A43" s="13" t="s">
        <v>830</v>
      </c>
      <c r="B43" s="24">
        <v>13932</v>
      </c>
      <c r="C43" s="25">
        <v>4.0634779894942234E-2</v>
      </c>
      <c r="D43" s="31">
        <v>544606355</v>
      </c>
      <c r="E43" s="31">
        <v>32676381</v>
      </c>
      <c r="F43" s="143">
        <f t="shared" ref="F43:F59" si="1">E43/E$125</f>
        <v>1.3663735130293262E-2</v>
      </c>
    </row>
    <row r="44" spans="1:6">
      <c r="A44" s="13" t="s">
        <v>832</v>
      </c>
      <c r="B44" s="24">
        <v>91</v>
      </c>
      <c r="C44" s="25">
        <v>2.6541522900084294E-4</v>
      </c>
      <c r="D44" s="31">
        <v>4440150</v>
      </c>
      <c r="E44" s="31">
        <v>266409</v>
      </c>
      <c r="F44" s="143">
        <f t="shared" si="1"/>
        <v>1.1139979094766638E-4</v>
      </c>
    </row>
    <row r="45" spans="1:6">
      <c r="A45" s="13" t="s">
        <v>798</v>
      </c>
      <c r="B45" s="24">
        <v>1421</v>
      </c>
      <c r="C45" s="25">
        <v>4.1445608836285473E-3</v>
      </c>
      <c r="D45" s="31">
        <v>52119361</v>
      </c>
      <c r="E45" s="31">
        <v>3127162</v>
      </c>
      <c r="F45" s="143">
        <f t="shared" si="1"/>
        <v>1.3076329743345245E-3</v>
      </c>
    </row>
    <row r="46" spans="1:6">
      <c r="A46" s="13" t="s">
        <v>799</v>
      </c>
      <c r="B46" s="24">
        <v>3356</v>
      </c>
      <c r="C46" s="25">
        <v>9.7882803134816346E-3</v>
      </c>
      <c r="D46" s="31">
        <v>171321187</v>
      </c>
      <c r="E46" s="31">
        <v>10279271</v>
      </c>
      <c r="F46" s="143">
        <f t="shared" si="1"/>
        <v>4.2983106445142983E-3</v>
      </c>
    </row>
    <row r="47" spans="1:6">
      <c r="A47" s="13" t="s">
        <v>800</v>
      </c>
      <c r="B47" s="24">
        <v>976</v>
      </c>
      <c r="C47" s="25">
        <v>2.8466512473057435E-3</v>
      </c>
      <c r="D47" s="31">
        <v>103959853</v>
      </c>
      <c r="E47" s="31">
        <v>6237591</v>
      </c>
      <c r="F47" s="143">
        <f t="shared" si="1"/>
        <v>2.6082689902257256E-3</v>
      </c>
    </row>
    <row r="48" spans="1:6">
      <c r="A48" s="13" t="s">
        <v>833</v>
      </c>
      <c r="B48" s="24">
        <v>1229</v>
      </c>
      <c r="C48" s="25">
        <v>3.5845639169454499E-3</v>
      </c>
      <c r="D48" s="31">
        <v>155430446</v>
      </c>
      <c r="E48" s="31">
        <v>9315313</v>
      </c>
      <c r="F48" s="143">
        <f t="shared" si="1"/>
        <v>3.8952284675520684E-3</v>
      </c>
    </row>
    <row r="49" spans="1:6">
      <c r="A49" s="13" t="s">
        <v>801</v>
      </c>
      <c r="B49" s="24">
        <v>5084</v>
      </c>
      <c r="C49" s="25">
        <v>1.482825301362951E-2</v>
      </c>
      <c r="D49" s="31">
        <v>225255404</v>
      </c>
      <c r="E49" s="31">
        <v>13501052</v>
      </c>
      <c r="F49" s="143">
        <f t="shared" si="1"/>
        <v>5.6455088618386513E-3</v>
      </c>
    </row>
    <row r="50" spans="1:6">
      <c r="A50" s="13" t="s">
        <v>802</v>
      </c>
      <c r="B50" s="24">
        <v>1670</v>
      </c>
      <c r="C50" s="25">
        <v>4.8708069497956884E-3</v>
      </c>
      <c r="D50" s="31">
        <v>416694785</v>
      </c>
      <c r="E50" s="31">
        <v>25001100</v>
      </c>
      <c r="F50" s="143">
        <f t="shared" si="1"/>
        <v>1.0454291384531687E-2</v>
      </c>
    </row>
    <row r="51" spans="1:6">
      <c r="A51" s="13" t="s">
        <v>803</v>
      </c>
      <c r="B51" s="24">
        <v>1280</v>
      </c>
      <c r="C51" s="25">
        <v>3.7333131112206475E-3</v>
      </c>
      <c r="D51" s="31">
        <v>212467652</v>
      </c>
      <c r="E51" s="31">
        <v>12748059</v>
      </c>
      <c r="F51" s="143">
        <f t="shared" si="1"/>
        <v>5.3306423866630523E-3</v>
      </c>
    </row>
    <row r="52" spans="1:6">
      <c r="A52" s="13" t="s">
        <v>804</v>
      </c>
      <c r="B52" s="24">
        <v>2499</v>
      </c>
      <c r="C52" s="25">
        <v>7.2887105194846865E-3</v>
      </c>
      <c r="D52" s="31">
        <v>140381517</v>
      </c>
      <c r="E52" s="31">
        <v>8392005</v>
      </c>
      <c r="F52" s="143">
        <f t="shared" si="1"/>
        <v>3.5091442204721727E-3</v>
      </c>
    </row>
    <row r="53" spans="1:6">
      <c r="A53" s="13" t="s">
        <v>844</v>
      </c>
      <c r="B53" s="24">
        <v>1912</v>
      </c>
      <c r="C53" s="25">
        <v>5.5766364598858423E-3</v>
      </c>
      <c r="D53" s="31">
        <v>479578904</v>
      </c>
      <c r="E53" s="31">
        <v>28774479</v>
      </c>
      <c r="F53" s="143">
        <f t="shared" si="1"/>
        <v>1.2032142101911033E-2</v>
      </c>
    </row>
    <row r="54" spans="1:6">
      <c r="A54" s="13" t="s">
        <v>805</v>
      </c>
      <c r="B54" s="24">
        <v>4776</v>
      </c>
      <c r="C54" s="25">
        <v>1.3929924546242041E-2</v>
      </c>
      <c r="D54" s="31">
        <v>373107862</v>
      </c>
      <c r="E54" s="31">
        <v>22283408</v>
      </c>
      <c r="F54" s="143">
        <f t="shared" si="1"/>
        <v>9.3178796241927143E-3</v>
      </c>
    </row>
    <row r="55" spans="1:6">
      <c r="A55" s="13" t="s">
        <v>806</v>
      </c>
      <c r="B55" s="24">
        <v>2345</v>
      </c>
      <c r="C55" s="25">
        <v>6.8395462857909518E-3</v>
      </c>
      <c r="D55" s="31">
        <v>33611806</v>
      </c>
      <c r="E55" s="31">
        <v>2016708</v>
      </c>
      <c r="F55" s="143">
        <f t="shared" si="1"/>
        <v>8.4329301788785803E-4</v>
      </c>
    </row>
    <row r="56" spans="1:6">
      <c r="A56" s="13" t="s">
        <v>834</v>
      </c>
      <c r="B56" s="24">
        <v>5090</v>
      </c>
      <c r="C56" s="25">
        <v>1.4845752918838356E-2</v>
      </c>
      <c r="D56" s="31">
        <v>472765577</v>
      </c>
      <c r="E56" s="31">
        <v>28365495</v>
      </c>
      <c r="F56" s="143">
        <f t="shared" si="1"/>
        <v>1.1861124110398207E-2</v>
      </c>
    </row>
    <row r="57" spans="1:6">
      <c r="A57" s="13" t="s">
        <v>845</v>
      </c>
      <c r="B57" s="24">
        <v>1204</v>
      </c>
      <c r="C57" s="25">
        <v>3.5116476452419216E-3</v>
      </c>
      <c r="D57" s="31">
        <v>72602325</v>
      </c>
      <c r="E57" s="31">
        <v>4356140</v>
      </c>
      <c r="F57" s="143">
        <f t="shared" si="1"/>
        <v>1.82153412737095E-3</v>
      </c>
    </row>
    <row r="58" spans="1:6">
      <c r="A58" s="13" t="s">
        <v>846</v>
      </c>
      <c r="B58" s="26">
        <v>4168</v>
      </c>
      <c r="C58" s="27">
        <v>1.2156600818412234E-2</v>
      </c>
      <c r="D58" s="33">
        <v>147618823</v>
      </c>
      <c r="E58" s="33">
        <v>8856420</v>
      </c>
      <c r="F58" s="144">
        <f t="shared" si="1"/>
        <v>3.7033408651536981E-3</v>
      </c>
    </row>
    <row r="59" spans="1:6">
      <c r="A59" s="13" t="s">
        <v>841</v>
      </c>
      <c r="B59" s="24">
        <v>51033</v>
      </c>
      <c r="C59" s="25">
        <v>0.14884544375384634</v>
      </c>
      <c r="D59" s="31">
        <v>3605962007</v>
      </c>
      <c r="E59" s="31">
        <v>216196993</v>
      </c>
      <c r="F59" s="143">
        <f t="shared" si="1"/>
        <v>9.0403476698287563E-2</v>
      </c>
    </row>
    <row r="60" spans="1:6" ht="9.9499999999999993" customHeight="1">
      <c r="D60" s="34"/>
      <c r="E60" s="34"/>
      <c r="F60" s="17"/>
    </row>
    <row r="61" spans="1:6" ht="15">
      <c r="A61" s="131" t="s">
        <v>807</v>
      </c>
      <c r="D61" s="34"/>
      <c r="E61" s="34"/>
      <c r="F61" s="17"/>
    </row>
    <row r="62" spans="1:6">
      <c r="A62" s="13" t="s">
        <v>0</v>
      </c>
      <c r="B62" s="24">
        <v>4730</v>
      </c>
      <c r="C62" s="25">
        <v>1.3795758606307549E-2</v>
      </c>
      <c r="D62" s="31">
        <v>773222073</v>
      </c>
      <c r="E62" s="31">
        <v>46383579</v>
      </c>
      <c r="F62" s="143">
        <f>E62/E$125</f>
        <v>1.9395444613374807E-2</v>
      </c>
    </row>
    <row r="63" spans="1:6">
      <c r="A63" s="13" t="s">
        <v>1</v>
      </c>
      <c r="B63" s="24">
        <v>2863</v>
      </c>
      <c r="C63" s="25">
        <v>8.3503714354880576E-3</v>
      </c>
      <c r="D63" s="31">
        <v>1050764378</v>
      </c>
      <c r="E63" s="31">
        <v>63045863</v>
      </c>
      <c r="F63" s="143">
        <f>E63/E$125</f>
        <v>2.6362832931001636E-2</v>
      </c>
    </row>
    <row r="64" spans="1:6">
      <c r="A64" s="13" t="s">
        <v>2</v>
      </c>
      <c r="B64" s="26">
        <v>1259</v>
      </c>
      <c r="C64" s="27">
        <v>3.6720634429896837E-3</v>
      </c>
      <c r="D64" s="33">
        <v>302958406</v>
      </c>
      <c r="E64" s="33">
        <v>18164924</v>
      </c>
      <c r="F64" s="144">
        <f>E64/E$125</f>
        <v>7.5957221271813185E-3</v>
      </c>
    </row>
    <row r="65" spans="1:6">
      <c r="A65" s="13" t="s">
        <v>841</v>
      </c>
      <c r="B65" s="24">
        <v>8852</v>
      </c>
      <c r="C65" s="25">
        <v>2.5818193484785291E-2</v>
      </c>
      <c r="D65" s="31">
        <v>2126944857</v>
      </c>
      <c r="E65" s="31">
        <v>127594366</v>
      </c>
      <c r="F65" s="143">
        <f>E65/E$125</f>
        <v>5.335399967155776E-2</v>
      </c>
    </row>
    <row r="66" spans="1:6" ht="9.9499999999999993" customHeight="1">
      <c r="D66" s="34"/>
      <c r="E66" s="34"/>
      <c r="F66" s="17"/>
    </row>
    <row r="67" spans="1:6" ht="15">
      <c r="A67" s="131" t="s">
        <v>808</v>
      </c>
      <c r="D67" s="34"/>
      <c r="E67" s="34"/>
      <c r="F67" s="17"/>
    </row>
    <row r="68" spans="1:6">
      <c r="A68" s="13" t="s">
        <v>3</v>
      </c>
      <c r="B68" s="24">
        <v>9582</v>
      </c>
      <c r="C68" s="25">
        <v>2.7947348618528316E-2</v>
      </c>
      <c r="D68" s="31">
        <v>466698390</v>
      </c>
      <c r="E68" s="31">
        <v>28001903</v>
      </c>
      <c r="F68" s="143">
        <f t="shared" ref="F68:F88" si="2">E68/E$125</f>
        <v>1.1709086931510694E-2</v>
      </c>
    </row>
    <row r="69" spans="1:6">
      <c r="A69" s="13" t="s">
        <v>4</v>
      </c>
      <c r="B69" s="24">
        <v>4654</v>
      </c>
      <c r="C69" s="25">
        <v>1.3574093140328824E-2</v>
      </c>
      <c r="D69" s="31">
        <v>359716450</v>
      </c>
      <c r="E69" s="31">
        <v>21572227</v>
      </c>
      <c r="F69" s="143">
        <f t="shared" si="2"/>
        <v>9.0204969729836618E-3</v>
      </c>
    </row>
    <row r="70" spans="1:6">
      <c r="A70" s="13" t="s">
        <v>809</v>
      </c>
      <c r="B70" s="24">
        <v>16686</v>
      </c>
      <c r="C70" s="25">
        <v>4.8667236385802913E-2</v>
      </c>
      <c r="D70" s="31">
        <v>1217429046</v>
      </c>
      <c r="E70" s="31">
        <v>73045743</v>
      </c>
      <c r="F70" s="143">
        <f t="shared" si="2"/>
        <v>3.0544315318990593E-2</v>
      </c>
    </row>
    <row r="71" spans="1:6">
      <c r="A71" s="13" t="s">
        <v>847</v>
      </c>
      <c r="B71" s="24">
        <v>26028</v>
      </c>
      <c r="C71" s="25">
        <v>7.5914588795977359E-2</v>
      </c>
      <c r="D71" s="31">
        <v>368858473</v>
      </c>
      <c r="E71" s="31">
        <v>22131422</v>
      </c>
      <c r="F71" s="143">
        <f t="shared" si="2"/>
        <v>9.2543261833293346E-3</v>
      </c>
    </row>
    <row r="72" spans="1:6">
      <c r="A72" s="13" t="s">
        <v>5</v>
      </c>
      <c r="B72" s="24">
        <v>1548</v>
      </c>
      <c r="C72" s="25">
        <v>4.5149755438824704E-3</v>
      </c>
      <c r="D72" s="31">
        <v>79395188</v>
      </c>
      <c r="E72" s="31">
        <v>4763711</v>
      </c>
      <c r="F72" s="143">
        <f t="shared" si="2"/>
        <v>1.9919612683321464E-3</v>
      </c>
    </row>
    <row r="73" spans="1:6">
      <c r="A73" s="13" t="s">
        <v>6</v>
      </c>
      <c r="B73" s="24">
        <v>1642</v>
      </c>
      <c r="C73" s="25">
        <v>4.7891407254877366E-3</v>
      </c>
      <c r="D73" s="31">
        <v>63316829</v>
      </c>
      <c r="E73" s="31">
        <v>3799010</v>
      </c>
      <c r="F73" s="143">
        <f t="shared" si="2"/>
        <v>1.5885684035002348E-3</v>
      </c>
    </row>
    <row r="74" spans="1:6">
      <c r="A74" s="13" t="s">
        <v>810</v>
      </c>
      <c r="B74" s="24">
        <v>506</v>
      </c>
      <c r="C74" s="25">
        <v>1.4758253392794123E-3</v>
      </c>
      <c r="D74" s="31">
        <v>27100891</v>
      </c>
      <c r="E74" s="31">
        <v>1626053</v>
      </c>
      <c r="F74" s="143">
        <f t="shared" si="2"/>
        <v>6.7993935741594977E-4</v>
      </c>
    </row>
    <row r="75" spans="1:6">
      <c r="A75" s="13" t="s">
        <v>848</v>
      </c>
      <c r="B75" s="24">
        <v>4708</v>
      </c>
      <c r="C75" s="25">
        <v>1.3731592287208444E-2</v>
      </c>
      <c r="D75" s="31">
        <v>132268518</v>
      </c>
      <c r="E75" s="31">
        <v>7936111</v>
      </c>
      <c r="F75" s="143">
        <f t="shared" si="2"/>
        <v>3.3185106596904596E-3</v>
      </c>
    </row>
    <row r="76" spans="1:6">
      <c r="A76" s="13" t="s">
        <v>23</v>
      </c>
      <c r="B76" s="24">
        <v>116</v>
      </c>
      <c r="C76" s="25">
        <v>3.3833150070437118E-4</v>
      </c>
      <c r="D76" s="31">
        <v>1775942</v>
      </c>
      <c r="E76" s="31">
        <v>106557</v>
      </c>
      <c r="F76" s="143">
        <f t="shared" si="2"/>
        <v>4.4557156567572743E-5</v>
      </c>
    </row>
    <row r="77" spans="1:6">
      <c r="A77" s="13" t="s">
        <v>7</v>
      </c>
      <c r="B77" s="24">
        <v>1258</v>
      </c>
      <c r="C77" s="25">
        <v>3.6691467921215427E-3</v>
      </c>
      <c r="D77" s="31">
        <v>61392372</v>
      </c>
      <c r="E77" s="31">
        <v>3683542</v>
      </c>
      <c r="F77" s="143">
        <f t="shared" si="2"/>
        <v>1.5402850832627612E-3</v>
      </c>
    </row>
    <row r="78" spans="1:6">
      <c r="A78" s="13" t="s">
        <v>8</v>
      </c>
      <c r="B78" s="24">
        <v>11596</v>
      </c>
      <c r="C78" s="25">
        <v>3.3821483466964557E-2</v>
      </c>
      <c r="D78" s="31">
        <v>941459204</v>
      </c>
      <c r="E78" s="31">
        <v>49325061</v>
      </c>
      <c r="F78" s="143">
        <f t="shared" si="2"/>
        <v>2.062543489101679E-2</v>
      </c>
    </row>
    <row r="79" spans="1:6">
      <c r="A79" s="13" t="s">
        <v>9</v>
      </c>
      <c r="B79" s="24">
        <v>2051</v>
      </c>
      <c r="C79" s="25">
        <v>5.9820509305574593E-3</v>
      </c>
      <c r="D79" s="31">
        <v>100580260</v>
      </c>
      <c r="E79" s="31">
        <v>6034816</v>
      </c>
      <c r="F79" s="143">
        <f t="shared" si="2"/>
        <v>2.5234779636109602E-3</v>
      </c>
    </row>
    <row r="80" spans="1:6">
      <c r="A80" s="13" t="s">
        <v>811</v>
      </c>
      <c r="B80" s="24">
        <v>7477</v>
      </c>
      <c r="C80" s="25">
        <v>2.1807798541091234E-2</v>
      </c>
      <c r="D80" s="31">
        <v>216614907</v>
      </c>
      <c r="E80" s="31">
        <v>12991531</v>
      </c>
      <c r="F80" s="143">
        <f t="shared" si="2"/>
        <v>5.4324509963632134E-3</v>
      </c>
    </row>
    <row r="81" spans="1:6">
      <c r="A81" s="13" t="s">
        <v>10</v>
      </c>
      <c r="B81" s="24">
        <v>3222</v>
      </c>
      <c r="C81" s="25">
        <v>9.3974490971507237E-3</v>
      </c>
      <c r="D81" s="31">
        <v>196453447</v>
      </c>
      <c r="E81" s="31">
        <v>11787207</v>
      </c>
      <c r="F81" s="143">
        <f t="shared" si="2"/>
        <v>4.9288589937159398E-3</v>
      </c>
    </row>
    <row r="82" spans="1:6">
      <c r="A82" s="13" t="s">
        <v>812</v>
      </c>
      <c r="B82" s="24">
        <v>15475</v>
      </c>
      <c r="C82" s="25">
        <v>4.5135172184483999E-2</v>
      </c>
      <c r="D82" s="31">
        <v>805268558</v>
      </c>
      <c r="E82" s="31">
        <v>48033358</v>
      </c>
      <c r="F82" s="143">
        <f t="shared" si="2"/>
        <v>2.008530507495775E-2</v>
      </c>
    </row>
    <row r="83" spans="1:6">
      <c r="A83" s="13" t="s">
        <v>813</v>
      </c>
      <c r="B83" s="24">
        <v>10146</v>
      </c>
      <c r="C83" s="25">
        <v>2.9592339708159915E-2</v>
      </c>
      <c r="D83" s="31">
        <v>278848890</v>
      </c>
      <c r="E83" s="31">
        <v>16730409</v>
      </c>
      <c r="F83" s="143">
        <f t="shared" si="2"/>
        <v>6.995875008235293E-3</v>
      </c>
    </row>
    <row r="84" spans="1:6">
      <c r="A84" s="13" t="s">
        <v>814</v>
      </c>
      <c r="B84" s="24">
        <v>8467</v>
      </c>
      <c r="C84" s="25">
        <v>2.4695282900550956E-2</v>
      </c>
      <c r="D84" s="31">
        <v>103307990</v>
      </c>
      <c r="E84" s="31">
        <v>6195745</v>
      </c>
      <c r="F84" s="143">
        <f t="shared" si="2"/>
        <v>2.5907709490484527E-3</v>
      </c>
    </row>
    <row r="85" spans="1:6">
      <c r="A85" s="13" t="s">
        <v>815</v>
      </c>
      <c r="B85" s="24">
        <v>5167</v>
      </c>
      <c r="C85" s="25">
        <v>1.5070335035685223E-2</v>
      </c>
      <c r="D85" s="31">
        <v>34812764</v>
      </c>
      <c r="E85" s="31">
        <v>2088766</v>
      </c>
      <c r="F85" s="143">
        <f t="shared" si="2"/>
        <v>8.7342430525467725E-4</v>
      </c>
    </row>
    <row r="86" spans="1:6">
      <c r="A86" s="13" t="s">
        <v>11</v>
      </c>
      <c r="B86" s="24">
        <v>714</v>
      </c>
      <c r="C86" s="25">
        <v>2.0824887198527676E-3</v>
      </c>
      <c r="D86" s="31">
        <v>5408777</v>
      </c>
      <c r="E86" s="31">
        <v>324527</v>
      </c>
      <c r="F86" s="143">
        <f t="shared" si="2"/>
        <v>1.3570202191695224E-4</v>
      </c>
    </row>
    <row r="87" spans="1:6">
      <c r="A87" s="13" t="s">
        <v>849</v>
      </c>
      <c r="B87" s="26">
        <v>113</v>
      </c>
      <c r="C87" s="27">
        <v>3.2958154809994777E-4</v>
      </c>
      <c r="D87" s="33">
        <v>1342030</v>
      </c>
      <c r="E87" s="33">
        <v>80522</v>
      </c>
      <c r="F87" s="144">
        <f t="shared" si="2"/>
        <v>3.3670536531003051E-5</v>
      </c>
    </row>
    <row r="88" spans="1:6">
      <c r="A88" s="13" t="s">
        <v>841</v>
      </c>
      <c r="B88" s="24">
        <v>131156</v>
      </c>
      <c r="C88" s="25">
        <v>0.38253626126191814</v>
      </c>
      <c r="D88" s="31">
        <v>5462048926</v>
      </c>
      <c r="E88" s="31">
        <v>320258221</v>
      </c>
      <c r="F88" s="143">
        <f t="shared" si="2"/>
        <v>0.13391701807623443</v>
      </c>
    </row>
    <row r="89" spans="1:6" ht="9.9499999999999993" customHeight="1">
      <c r="D89" s="34"/>
      <c r="E89" s="34"/>
      <c r="F89" s="17"/>
    </row>
    <row r="90" spans="1:6" ht="15">
      <c r="A90" s="131" t="s">
        <v>816</v>
      </c>
      <c r="D90" s="34"/>
      <c r="E90" s="34"/>
      <c r="F90" s="17"/>
    </row>
    <row r="91" spans="1:6">
      <c r="A91" s="13" t="s">
        <v>860</v>
      </c>
      <c r="B91" s="24">
        <v>3580</v>
      </c>
      <c r="C91" s="25">
        <v>1.0441610107945249E-2</v>
      </c>
      <c r="D91" s="31">
        <v>447842334</v>
      </c>
      <c r="E91" s="31">
        <v>26870540</v>
      </c>
      <c r="F91" s="143">
        <f t="shared" ref="F91:F103" si="3">E91/E$125</f>
        <v>1.1236003808620984E-2</v>
      </c>
    </row>
    <row r="92" spans="1:6">
      <c r="A92" s="13" t="s">
        <v>12</v>
      </c>
      <c r="B92" s="24">
        <v>1283</v>
      </c>
      <c r="C92" s="25">
        <v>3.742063063825071E-3</v>
      </c>
      <c r="D92" s="31">
        <v>123824041</v>
      </c>
      <c r="E92" s="31">
        <v>7429442</v>
      </c>
      <c r="F92" s="143">
        <f t="shared" si="3"/>
        <v>3.1066453673029531E-3</v>
      </c>
    </row>
    <row r="93" spans="1:6">
      <c r="A93" s="13" t="s">
        <v>817</v>
      </c>
      <c r="B93" s="24">
        <v>3790</v>
      </c>
      <c r="C93" s="25">
        <v>1.1054106790254887E-2</v>
      </c>
      <c r="D93" s="31">
        <v>124613070</v>
      </c>
      <c r="E93" s="31">
        <v>7476784</v>
      </c>
      <c r="F93" s="143">
        <f t="shared" si="3"/>
        <v>3.1264415787787083E-3</v>
      </c>
    </row>
    <row r="94" spans="1:6">
      <c r="A94" s="13" t="s">
        <v>13</v>
      </c>
      <c r="B94" s="24">
        <v>887</v>
      </c>
      <c r="C94" s="25">
        <v>2.5870693200411832E-3</v>
      </c>
      <c r="D94" s="31">
        <v>8423971</v>
      </c>
      <c r="E94" s="31">
        <v>505438</v>
      </c>
      <c r="F94" s="143">
        <f t="shared" si="3"/>
        <v>2.11350545728585E-4</v>
      </c>
    </row>
    <row r="95" spans="1:6">
      <c r="A95" s="13" t="s">
        <v>818</v>
      </c>
      <c r="B95" s="24">
        <v>1431</v>
      </c>
      <c r="C95" s="25">
        <v>4.1737273923099583E-3</v>
      </c>
      <c r="D95" s="31">
        <v>42916161</v>
      </c>
      <c r="E95" s="31">
        <v>2574970</v>
      </c>
      <c r="F95" s="143">
        <f t="shared" si="3"/>
        <v>1.0767320912450874E-3</v>
      </c>
    </row>
    <row r="96" spans="1:6">
      <c r="A96" s="13" t="s">
        <v>14</v>
      </c>
      <c r="B96" s="24">
        <v>104</v>
      </c>
      <c r="C96" s="25">
        <v>3.0333169028667759E-4</v>
      </c>
      <c r="D96" s="31">
        <v>6131624</v>
      </c>
      <c r="E96" s="31">
        <v>367897</v>
      </c>
      <c r="F96" s="143">
        <f t="shared" si="3"/>
        <v>1.5383732865734124E-4</v>
      </c>
    </row>
    <row r="97" spans="1:6">
      <c r="A97" s="13" t="s">
        <v>850</v>
      </c>
      <c r="B97" s="24">
        <v>6246</v>
      </c>
      <c r="C97" s="25">
        <v>1.8217401322409503E-2</v>
      </c>
      <c r="D97" s="31">
        <v>185439261</v>
      </c>
      <c r="E97" s="31">
        <v>11126356</v>
      </c>
      <c r="F97" s="143">
        <f t="shared" si="3"/>
        <v>4.6525219959134773E-3</v>
      </c>
    </row>
    <row r="98" spans="1:6">
      <c r="A98" s="13" t="s">
        <v>851</v>
      </c>
      <c r="B98" s="24">
        <v>1799</v>
      </c>
      <c r="C98" s="25">
        <v>5.2470549117858943E-3</v>
      </c>
      <c r="D98" s="31">
        <v>159054551</v>
      </c>
      <c r="E98" s="31">
        <v>9543273</v>
      </c>
      <c r="F98" s="143">
        <f t="shared" si="3"/>
        <v>3.9905506839352616E-3</v>
      </c>
    </row>
    <row r="99" spans="1:6">
      <c r="A99" s="13" t="s">
        <v>819</v>
      </c>
      <c r="B99" s="24">
        <v>888</v>
      </c>
      <c r="C99" s="25">
        <v>2.5899859709093242E-3</v>
      </c>
      <c r="D99" s="31">
        <v>93902647</v>
      </c>
      <c r="E99" s="31">
        <v>5634159</v>
      </c>
      <c r="F99" s="143">
        <f t="shared" si="3"/>
        <v>2.3559419342661586E-3</v>
      </c>
    </row>
    <row r="100" spans="1:6">
      <c r="A100" s="13" t="s">
        <v>852</v>
      </c>
      <c r="B100" s="24">
        <v>23762</v>
      </c>
      <c r="C100" s="25">
        <v>6.9305457928769548E-2</v>
      </c>
      <c r="D100" s="31">
        <v>1207738590</v>
      </c>
      <c r="E100" s="31">
        <v>72458113</v>
      </c>
      <c r="F100" s="143">
        <f t="shared" si="3"/>
        <v>3.0298595920792419E-2</v>
      </c>
    </row>
    <row r="101" spans="1:6">
      <c r="A101" s="13" t="s">
        <v>853</v>
      </c>
      <c r="B101" s="24">
        <v>5223</v>
      </c>
      <c r="C101" s="25">
        <v>1.5233667484301126E-2</v>
      </c>
      <c r="D101" s="31">
        <v>593715798</v>
      </c>
      <c r="E101" s="31">
        <v>35622948</v>
      </c>
      <c r="F101" s="143">
        <f t="shared" si="3"/>
        <v>1.4895851717245253E-2</v>
      </c>
    </row>
    <row r="102" spans="1:6">
      <c r="A102" s="13" t="s">
        <v>854</v>
      </c>
      <c r="B102" s="24">
        <v>2111</v>
      </c>
      <c r="C102" s="25">
        <v>6.1570499826459277E-3</v>
      </c>
      <c r="D102" s="31">
        <v>50730943</v>
      </c>
      <c r="E102" s="31">
        <v>3043857</v>
      </c>
      <c r="F102" s="143">
        <f t="shared" si="3"/>
        <v>1.2727987172902978E-3</v>
      </c>
    </row>
    <row r="103" spans="1:6">
      <c r="A103" s="13" t="s">
        <v>820</v>
      </c>
      <c r="B103" s="24">
        <v>3823</v>
      </c>
      <c r="C103" s="25">
        <v>1.1150356268903544E-2</v>
      </c>
      <c r="D103" s="31">
        <v>70873486</v>
      </c>
      <c r="E103" s="31">
        <v>4248760</v>
      </c>
      <c r="F103" s="145">
        <f t="shared" si="3"/>
        <v>1.7766328306731644E-3</v>
      </c>
    </row>
    <row r="104" spans="1:6">
      <c r="A104" s="13" t="s">
        <v>821</v>
      </c>
      <c r="B104" s="26">
        <v>983</v>
      </c>
      <c r="C104" s="27">
        <v>2.8670678033827315E-3</v>
      </c>
      <c r="D104" s="33">
        <v>51477103</v>
      </c>
      <c r="E104" s="33">
        <v>3088626</v>
      </c>
      <c r="F104" s="144">
        <f t="shared" ref="F104:F105" si="4">E104/E$125</f>
        <v>1.2915190204367234E-3</v>
      </c>
    </row>
    <row r="105" spans="1:6">
      <c r="A105" s="13" t="s">
        <v>841</v>
      </c>
      <c r="B105" s="24">
        <v>55910</v>
      </c>
      <c r="C105" s="25">
        <v>0.16306995003777064</v>
      </c>
      <c r="D105" s="31">
        <v>3166683580</v>
      </c>
      <c r="E105" s="31">
        <v>189991163</v>
      </c>
      <c r="F105" s="146">
        <f t="shared" si="4"/>
        <v>7.944542354088642E-2</v>
      </c>
    </row>
    <row r="106" spans="1:6" ht="9.9499999999999993" customHeight="1">
      <c r="D106" s="34"/>
      <c r="E106" s="34"/>
      <c r="F106" s="29"/>
    </row>
    <row r="107" spans="1:6" ht="15">
      <c r="A107" s="131" t="s">
        <v>21</v>
      </c>
      <c r="D107" s="34"/>
      <c r="E107" s="34"/>
      <c r="F107" s="17"/>
    </row>
    <row r="108" spans="1:6">
      <c r="A108" s="13" t="s">
        <v>822</v>
      </c>
      <c r="B108" s="24">
        <v>3842</v>
      </c>
      <c r="C108" s="25">
        <v>1.1205772635398225E-2</v>
      </c>
      <c r="D108" s="31">
        <v>1260680275</v>
      </c>
      <c r="E108" s="31">
        <v>75640817</v>
      </c>
      <c r="F108" s="143">
        <f t="shared" ref="F108:F112" si="5">E108/E$125</f>
        <v>3.162945396330713E-2</v>
      </c>
    </row>
    <row r="109" spans="1:6">
      <c r="A109" s="13" t="s">
        <v>15</v>
      </c>
      <c r="B109" s="24">
        <v>1474</v>
      </c>
      <c r="C109" s="25">
        <v>4.2991433796400269E-3</v>
      </c>
      <c r="D109" s="31">
        <v>1480954503</v>
      </c>
      <c r="E109" s="31">
        <v>88857270</v>
      </c>
      <c r="F109" s="143">
        <f t="shared" si="5"/>
        <v>3.715595682645987E-2</v>
      </c>
    </row>
    <row r="110" spans="1:6">
      <c r="A110" s="13" t="s">
        <v>827</v>
      </c>
      <c r="B110" s="24">
        <v>3645</v>
      </c>
      <c r="C110" s="25">
        <v>1.0631192414374421E-2</v>
      </c>
      <c r="D110" s="31">
        <v>231953714</v>
      </c>
      <c r="E110" s="31">
        <v>13917223</v>
      </c>
      <c r="F110" s="143">
        <f t="shared" si="5"/>
        <v>5.8195321208069336E-3</v>
      </c>
    </row>
    <row r="111" spans="1:6">
      <c r="A111" s="13" t="s">
        <v>16</v>
      </c>
      <c r="B111" s="26">
        <v>6827</v>
      </c>
      <c r="C111" s="27">
        <v>1.9911975476799501E-2</v>
      </c>
      <c r="D111" s="33">
        <v>845325251</v>
      </c>
      <c r="E111" s="33">
        <v>50719515</v>
      </c>
      <c r="F111" s="144">
        <f t="shared" si="5"/>
        <v>2.1208530372348641E-2</v>
      </c>
    </row>
    <row r="112" spans="1:6">
      <c r="A112" s="13" t="s">
        <v>841</v>
      </c>
      <c r="B112" s="24">
        <v>15788</v>
      </c>
      <c r="C112" s="25">
        <v>4.6048083906212171E-2</v>
      </c>
      <c r="D112" s="31">
        <v>3818913743</v>
      </c>
      <c r="E112" s="31">
        <v>229134825</v>
      </c>
      <c r="F112" s="143">
        <f t="shared" si="5"/>
        <v>9.5813473282922584E-2</v>
      </c>
    </row>
    <row r="113" spans="1:7" ht="9.9499999999999993" customHeight="1">
      <c r="D113" s="34"/>
      <c r="E113" s="34"/>
      <c r="F113" s="17"/>
    </row>
    <row r="114" spans="1:7" ht="15">
      <c r="A114" s="131" t="s">
        <v>823</v>
      </c>
      <c r="D114" s="34"/>
      <c r="E114" s="34"/>
      <c r="F114" s="17"/>
    </row>
    <row r="115" spans="1:7">
      <c r="A115" s="18" t="s">
        <v>855</v>
      </c>
      <c r="B115" s="24">
        <v>68</v>
      </c>
      <c r="C115" s="25">
        <v>1.9833225903359691E-4</v>
      </c>
      <c r="D115" s="31">
        <v>717523</v>
      </c>
      <c r="E115" s="31">
        <v>43051</v>
      </c>
      <c r="F115" s="143">
        <f t="shared" ref="F115:F123" si="6">E115/E$125</f>
        <v>1.8001915851521479E-5</v>
      </c>
    </row>
    <row r="116" spans="1:7">
      <c r="A116" s="18" t="s">
        <v>824</v>
      </c>
      <c r="B116" s="24">
        <v>3368</v>
      </c>
      <c r="C116" s="25">
        <v>9.8232801238993285E-3</v>
      </c>
      <c r="D116" s="31">
        <v>1748060435</v>
      </c>
      <c r="E116" s="31">
        <v>104838002</v>
      </c>
      <c r="F116" s="143">
        <f t="shared" si="6"/>
        <v>4.3838351955718578E-2</v>
      </c>
    </row>
    <row r="117" spans="1:7">
      <c r="A117" s="18" t="s">
        <v>17</v>
      </c>
      <c r="B117" s="24">
        <v>5333</v>
      </c>
      <c r="C117" s="25">
        <v>1.5554499079796651E-2</v>
      </c>
      <c r="D117" s="31">
        <v>1407923475</v>
      </c>
      <c r="E117" s="31">
        <v>83016401</v>
      </c>
      <c r="F117" s="143">
        <f t="shared" si="6"/>
        <v>3.4713578432514075E-2</v>
      </c>
    </row>
    <row r="118" spans="1:7">
      <c r="A118" s="18" t="s">
        <v>18</v>
      </c>
      <c r="B118" s="24">
        <v>188</v>
      </c>
      <c r="C118" s="25">
        <v>5.4833036321053259E-4</v>
      </c>
      <c r="D118" s="31">
        <v>68921814</v>
      </c>
      <c r="E118" s="31">
        <v>4135309</v>
      </c>
      <c r="F118" s="143">
        <f t="shared" si="6"/>
        <v>1.7291929255543294E-3</v>
      </c>
    </row>
    <row r="119" spans="1:7">
      <c r="A119" s="18" t="s">
        <v>19</v>
      </c>
      <c r="B119" s="24">
        <v>629</v>
      </c>
      <c r="C119" s="25">
        <v>1.8345733960607714E-3</v>
      </c>
      <c r="D119" s="31">
        <v>79814883</v>
      </c>
      <c r="E119" s="31">
        <v>4788893</v>
      </c>
      <c r="F119" s="143">
        <f t="shared" si="6"/>
        <v>2.0024912036408038E-3</v>
      </c>
    </row>
    <row r="120" spans="1:7">
      <c r="A120" s="18" t="s">
        <v>825</v>
      </c>
      <c r="B120" s="24">
        <v>710</v>
      </c>
      <c r="C120" s="25">
        <v>2.0708221163802027E-3</v>
      </c>
      <c r="D120" s="31">
        <v>82482038</v>
      </c>
      <c r="E120" s="31">
        <v>4948922</v>
      </c>
      <c r="F120" s="143">
        <f t="shared" si="6"/>
        <v>2.0694078511473224E-3</v>
      </c>
    </row>
    <row r="121" spans="1:7">
      <c r="A121" s="18" t="s">
        <v>826</v>
      </c>
      <c r="B121" s="24">
        <v>5784</v>
      </c>
      <c r="C121" s="25">
        <v>1.6869908621328301E-2</v>
      </c>
      <c r="D121" s="31">
        <v>576650424</v>
      </c>
      <c r="E121" s="31">
        <v>34598178</v>
      </c>
      <c r="F121" s="143">
        <f t="shared" si="6"/>
        <v>1.4467340804440353E-2</v>
      </c>
    </row>
    <row r="122" spans="1:7">
      <c r="A122" s="18" t="s">
        <v>20</v>
      </c>
      <c r="B122" s="26">
        <v>517</v>
      </c>
      <c r="C122" s="27">
        <v>1.5079084988289648E-3</v>
      </c>
      <c r="D122" s="33">
        <v>74963252</v>
      </c>
      <c r="E122" s="33">
        <v>4496202</v>
      </c>
      <c r="F122" s="144">
        <f t="shared" si="6"/>
        <v>1.8801015088021782E-3</v>
      </c>
    </row>
    <row r="123" spans="1:7">
      <c r="A123" s="18" t="s">
        <v>841</v>
      </c>
      <c r="B123" s="24">
        <v>16597</v>
      </c>
      <c r="C123" s="25">
        <v>4.8407654458538348E-2</v>
      </c>
      <c r="D123" s="31">
        <v>4039533844</v>
      </c>
      <c r="E123" s="31">
        <v>240864959</v>
      </c>
      <c r="F123" s="143">
        <f t="shared" si="6"/>
        <v>0.10071846701582242</v>
      </c>
    </row>
    <row r="124" spans="1:7" ht="9.9499999999999993" customHeight="1">
      <c r="D124" s="34"/>
      <c r="E124" s="34"/>
      <c r="F124" s="17"/>
    </row>
    <row r="125" spans="1:7">
      <c r="A125" s="13" t="s">
        <v>247</v>
      </c>
      <c r="B125" s="22">
        <f>SUM(B8:B123)/2</f>
        <v>342859</v>
      </c>
      <c r="C125" s="43">
        <v>1</v>
      </c>
      <c r="D125" s="34">
        <f>SUM(D8:D123)/2</f>
        <v>40012648955</v>
      </c>
      <c r="E125" s="34">
        <f>SUM(E8:E123)/2</f>
        <v>2391467683.5</v>
      </c>
      <c r="F125" s="143">
        <f t="shared" ref="F125" si="7">E125/E$125</f>
        <v>1</v>
      </c>
      <c r="G125" s="41"/>
    </row>
    <row r="126" spans="1:7">
      <c r="B126" s="15"/>
      <c r="C126" s="15"/>
      <c r="D126" s="16"/>
      <c r="E126" s="16"/>
      <c r="F126" s="13"/>
    </row>
    <row r="127" spans="1:7">
      <c r="A127" s="8" t="s">
        <v>838</v>
      </c>
      <c r="B127" s="15"/>
      <c r="C127" s="15"/>
      <c r="D127" s="15"/>
      <c r="E127" s="17"/>
      <c r="F127" s="15"/>
    </row>
    <row r="128" spans="1:7">
      <c r="D128" s="22"/>
      <c r="E128" s="22"/>
      <c r="F128" s="22"/>
    </row>
    <row r="129" spans="4:9">
      <c r="D129" s="22"/>
      <c r="E129" s="22"/>
      <c r="F129" s="22"/>
    </row>
    <row r="130" spans="4:9">
      <c r="F130" s="13"/>
      <c r="G130" s="48"/>
      <c r="H130" s="49"/>
      <c r="I130" s="49"/>
    </row>
    <row r="131" spans="4:9">
      <c r="F131" s="13"/>
      <c r="G131" s="50"/>
      <c r="H131" s="32"/>
      <c r="I131" s="32"/>
    </row>
    <row r="132" spans="4:9">
      <c r="F132" s="13"/>
      <c r="G132" s="50"/>
      <c r="H132" s="32"/>
      <c r="I132" s="32"/>
    </row>
    <row r="133" spans="4:9">
      <c r="F133" s="13"/>
      <c r="G133" s="51"/>
      <c r="H133" s="47"/>
      <c r="I133" s="47"/>
    </row>
    <row r="134" spans="4:9">
      <c r="F134" s="13"/>
      <c r="G134" s="50"/>
      <c r="H134" s="50"/>
      <c r="I134" s="50"/>
    </row>
    <row r="135" spans="4:9">
      <c r="F135" s="13"/>
    </row>
    <row r="136" spans="4:9">
      <c r="F136" s="13"/>
    </row>
    <row r="137" spans="4:9">
      <c r="F137" s="13"/>
    </row>
    <row r="138" spans="4:9">
      <c r="F138" s="13"/>
    </row>
    <row r="139" spans="4:9">
      <c r="F139" s="13"/>
    </row>
    <row r="140" spans="4:9">
      <c r="F140" s="13"/>
    </row>
    <row r="141" spans="4:9">
      <c r="F141" s="13"/>
    </row>
    <row r="142" spans="4:9">
      <c r="F142" s="13"/>
    </row>
    <row r="143" spans="4:9">
      <c r="F143" s="13"/>
    </row>
    <row r="144" spans="4:9">
      <c r="F144" s="13"/>
    </row>
    <row r="145" spans="6:6">
      <c r="F145" s="13"/>
    </row>
    <row r="146" spans="6:6">
      <c r="F146" s="13"/>
    </row>
    <row r="147" spans="6:6">
      <c r="F147" s="13"/>
    </row>
    <row r="148" spans="6:6">
      <c r="F148" s="13"/>
    </row>
    <row r="149" spans="6:6">
      <c r="F149" s="13"/>
    </row>
    <row r="150" spans="6:6">
      <c r="F150" s="13"/>
    </row>
    <row r="151" spans="6:6">
      <c r="F151" s="13"/>
    </row>
    <row r="152" spans="6:6">
      <c r="F152" s="13"/>
    </row>
    <row r="153" spans="6:6">
      <c r="F153" s="13"/>
    </row>
    <row r="154" spans="6:6">
      <c r="F154" s="13"/>
    </row>
    <row r="155" spans="6:6">
      <c r="F155" s="13"/>
    </row>
    <row r="156" spans="6:6">
      <c r="F156" s="13"/>
    </row>
    <row r="157" spans="6:6">
      <c r="F157" s="13"/>
    </row>
    <row r="158" spans="6:6">
      <c r="F158" s="13"/>
    </row>
    <row r="159" spans="6:6">
      <c r="F159" s="13"/>
    </row>
    <row r="160" spans="6:6">
      <c r="F160" s="13"/>
    </row>
    <row r="161" spans="6:6">
      <c r="F161" s="13"/>
    </row>
    <row r="162" spans="6:6">
      <c r="F162" s="13"/>
    </row>
    <row r="163" spans="6:6">
      <c r="F163" s="13"/>
    </row>
    <row r="164" spans="6:6">
      <c r="F164" s="13"/>
    </row>
    <row r="165" spans="6:6">
      <c r="F165" s="13"/>
    </row>
    <row r="166" spans="6:6">
      <c r="F166" s="13"/>
    </row>
    <row r="167" spans="6:6">
      <c r="F167" s="13"/>
    </row>
    <row r="168" spans="6:6">
      <c r="F168" s="13"/>
    </row>
    <row r="169" spans="6:6">
      <c r="F169" s="13"/>
    </row>
    <row r="170" spans="6:6">
      <c r="F170" s="13"/>
    </row>
    <row r="171" spans="6:6">
      <c r="F171" s="13"/>
    </row>
    <row r="172" spans="6:6">
      <c r="F172" s="13"/>
    </row>
    <row r="173" spans="6:6">
      <c r="F173" s="13"/>
    </row>
    <row r="174" spans="6:6">
      <c r="F174" s="13"/>
    </row>
    <row r="175" spans="6:6">
      <c r="F175" s="13"/>
    </row>
    <row r="176" spans="6:6">
      <c r="F176" s="13"/>
    </row>
    <row r="177" spans="6:6">
      <c r="F177" s="13"/>
    </row>
    <row r="178" spans="6:6">
      <c r="F178" s="13"/>
    </row>
    <row r="179" spans="6:6">
      <c r="F179" s="13"/>
    </row>
    <row r="180" spans="6:6">
      <c r="F180" s="13"/>
    </row>
    <row r="181" spans="6:6">
      <c r="F181" s="13"/>
    </row>
    <row r="182" spans="6:6">
      <c r="F182" s="13"/>
    </row>
    <row r="183" spans="6:6">
      <c r="F183" s="13"/>
    </row>
    <row r="184" spans="6:6">
      <c r="F184" s="13"/>
    </row>
    <row r="185" spans="6:6">
      <c r="F185" s="13"/>
    </row>
    <row r="186" spans="6:6">
      <c r="F186" s="13"/>
    </row>
    <row r="187" spans="6:6">
      <c r="F187" s="13"/>
    </row>
    <row r="188" spans="6:6">
      <c r="F188" s="13"/>
    </row>
    <row r="189" spans="6:6">
      <c r="F189" s="13"/>
    </row>
    <row r="190" spans="6:6">
      <c r="F190" s="13"/>
    </row>
    <row r="191" spans="6:6">
      <c r="F191" s="13"/>
    </row>
    <row r="192" spans="6:6">
      <c r="F192" s="13"/>
    </row>
    <row r="193" spans="6:6">
      <c r="F193" s="13"/>
    </row>
    <row r="194" spans="6:6">
      <c r="F194" s="13"/>
    </row>
    <row r="195" spans="6:6">
      <c r="F195" s="13"/>
    </row>
    <row r="196" spans="6:6">
      <c r="F196" s="13"/>
    </row>
    <row r="197" spans="6:6">
      <c r="F197" s="13"/>
    </row>
    <row r="198" spans="6:6">
      <c r="F198" s="13"/>
    </row>
    <row r="199" spans="6:6">
      <c r="F199" s="13"/>
    </row>
    <row r="200" spans="6:6">
      <c r="F200" s="13"/>
    </row>
    <row r="201" spans="6:6">
      <c r="F201" s="13"/>
    </row>
    <row r="202" spans="6:6">
      <c r="F202" s="13"/>
    </row>
    <row r="203" spans="6:6">
      <c r="F203" s="13"/>
    </row>
    <row r="204" spans="6:6">
      <c r="F204" s="13"/>
    </row>
    <row r="205" spans="6:6">
      <c r="F205" s="13"/>
    </row>
    <row r="206" spans="6:6">
      <c r="F206" s="13"/>
    </row>
    <row r="207" spans="6:6">
      <c r="F207" s="13"/>
    </row>
    <row r="208" spans="6:6">
      <c r="F208" s="13"/>
    </row>
    <row r="209" spans="6:6">
      <c r="F209" s="13"/>
    </row>
    <row r="210" spans="6:6">
      <c r="F210" s="13"/>
    </row>
    <row r="211" spans="6:6">
      <c r="F211" s="13"/>
    </row>
    <row r="212" spans="6:6">
      <c r="F212" s="13"/>
    </row>
    <row r="213" spans="6:6">
      <c r="F213" s="13"/>
    </row>
    <row r="214" spans="6:6">
      <c r="F214" s="13"/>
    </row>
    <row r="215" spans="6:6">
      <c r="F215" s="13"/>
    </row>
    <row r="216" spans="6:6">
      <c r="F216" s="13"/>
    </row>
    <row r="217" spans="6:6">
      <c r="F217" s="13"/>
    </row>
    <row r="218" spans="6:6">
      <c r="F218" s="13"/>
    </row>
    <row r="219" spans="6:6">
      <c r="F219" s="13"/>
    </row>
    <row r="220" spans="6:6">
      <c r="F220" s="13"/>
    </row>
    <row r="221" spans="6:6">
      <c r="F221" s="13"/>
    </row>
    <row r="222" spans="6:6">
      <c r="F222" s="13"/>
    </row>
    <row r="223" spans="6:6">
      <c r="F223" s="13"/>
    </row>
    <row r="224" spans="6:6">
      <c r="F224" s="13"/>
    </row>
    <row r="225" spans="6:6">
      <c r="F225" s="13"/>
    </row>
    <row r="226" spans="6:6">
      <c r="F226" s="13"/>
    </row>
    <row r="227" spans="6:6">
      <c r="F227" s="13"/>
    </row>
    <row r="228" spans="6:6">
      <c r="F228" s="13"/>
    </row>
    <row r="229" spans="6:6">
      <c r="F229" s="13"/>
    </row>
    <row r="230" spans="6:6">
      <c r="F230" s="13"/>
    </row>
    <row r="231" spans="6:6">
      <c r="F231" s="13"/>
    </row>
    <row r="232" spans="6:6">
      <c r="F232" s="13"/>
    </row>
    <row r="233" spans="6:6">
      <c r="F233" s="13"/>
    </row>
    <row r="234" spans="6:6">
      <c r="F234" s="13"/>
    </row>
    <row r="235" spans="6:6">
      <c r="F235" s="13"/>
    </row>
    <row r="236" spans="6:6">
      <c r="F236" s="13"/>
    </row>
    <row r="237" spans="6:6">
      <c r="F237" s="13"/>
    </row>
    <row r="238" spans="6:6">
      <c r="F238" s="13"/>
    </row>
    <row r="239" spans="6:6">
      <c r="F239" s="13"/>
    </row>
    <row r="240" spans="6:6">
      <c r="F240" s="13"/>
    </row>
    <row r="241" spans="6:6">
      <c r="F241" s="13"/>
    </row>
    <row r="242" spans="6:6">
      <c r="F242" s="13"/>
    </row>
    <row r="243" spans="6:6">
      <c r="F243" s="13"/>
    </row>
  </sheetData>
  <mergeCells count="3">
    <mergeCell ref="A1:F1"/>
    <mergeCell ref="A2:F2"/>
    <mergeCell ref="A3:F3"/>
  </mergeCells>
  <printOptions horizontalCentered="1"/>
  <pageMargins left="0.5" right="0.5" top="0.75" bottom="0.75" header="0.5" footer="0.5"/>
  <pageSetup scale="64" firstPageNumber="0" orientation="portrait" r:id="rId1"/>
  <headerFooter alignWithMargins="0"/>
  <rowBreaks count="1" manualBreakCount="1">
    <brk id="65"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44"/>
  <sheetViews>
    <sheetView zoomScaleNormal="100" workbookViewId="0">
      <pane xSplit="1" ySplit="5" topLeftCell="B102" activePane="bottomRight" state="frozen"/>
      <selection activeCell="G204" sqref="G204"/>
      <selection pane="topRight" activeCell="G204" sqref="G204"/>
      <selection pane="bottomLeft" activeCell="G204" sqref="G204"/>
      <selection pane="bottomRight" activeCell="A131" sqref="A131"/>
    </sheetView>
  </sheetViews>
  <sheetFormatPr defaultRowHeight="14.25"/>
  <cols>
    <col min="1" max="1" width="60.7109375" style="13" customWidth="1"/>
    <col min="2" max="2" width="12.140625" style="22" customWidth="1"/>
    <col min="3" max="3" width="11.28515625" style="21" customWidth="1"/>
    <col min="4" max="5" width="15.7109375" style="21" customWidth="1"/>
    <col min="6" max="6" width="10.7109375" style="23" customWidth="1"/>
    <col min="7" max="256" width="9.140625" style="13"/>
    <col min="257" max="257" width="60.7109375" style="13" customWidth="1"/>
    <col min="258" max="259" width="10.7109375" style="13" customWidth="1"/>
    <col min="260" max="261" width="15.7109375" style="13" customWidth="1"/>
    <col min="262" max="262" width="10.7109375" style="13" customWidth="1"/>
    <col min="263" max="512" width="9.140625" style="13"/>
    <col min="513" max="513" width="60.7109375" style="13" customWidth="1"/>
    <col min="514" max="515" width="10.7109375" style="13" customWidth="1"/>
    <col min="516" max="517" width="15.7109375" style="13" customWidth="1"/>
    <col min="518" max="518" width="10.7109375" style="13" customWidth="1"/>
    <col min="519" max="768" width="9.140625" style="13"/>
    <col min="769" max="769" width="60.7109375" style="13" customWidth="1"/>
    <col min="770" max="771" width="10.7109375" style="13" customWidth="1"/>
    <col min="772" max="773" width="15.7109375" style="13" customWidth="1"/>
    <col min="774" max="774" width="10.7109375" style="13" customWidth="1"/>
    <col min="775" max="1024" width="9.140625" style="13"/>
    <col min="1025" max="1025" width="60.7109375" style="13" customWidth="1"/>
    <col min="1026" max="1027" width="10.7109375" style="13" customWidth="1"/>
    <col min="1028" max="1029" width="15.7109375" style="13" customWidth="1"/>
    <col min="1030" max="1030" width="10.7109375" style="13" customWidth="1"/>
    <col min="1031" max="1280" width="9.140625" style="13"/>
    <col min="1281" max="1281" width="60.7109375" style="13" customWidth="1"/>
    <col min="1282" max="1283" width="10.7109375" style="13" customWidth="1"/>
    <col min="1284" max="1285" width="15.7109375" style="13" customWidth="1"/>
    <col min="1286" max="1286" width="10.7109375" style="13" customWidth="1"/>
    <col min="1287" max="1536" width="9.140625" style="13"/>
    <col min="1537" max="1537" width="60.7109375" style="13" customWidth="1"/>
    <col min="1538" max="1539" width="10.7109375" style="13" customWidth="1"/>
    <col min="1540" max="1541" width="15.7109375" style="13" customWidth="1"/>
    <col min="1542" max="1542" width="10.7109375" style="13" customWidth="1"/>
    <col min="1543" max="1792" width="9.140625" style="13"/>
    <col min="1793" max="1793" width="60.7109375" style="13" customWidth="1"/>
    <col min="1794" max="1795" width="10.7109375" style="13" customWidth="1"/>
    <col min="1796" max="1797" width="15.7109375" style="13" customWidth="1"/>
    <col min="1798" max="1798" width="10.7109375" style="13" customWidth="1"/>
    <col min="1799" max="2048" width="9.140625" style="13"/>
    <col min="2049" max="2049" width="60.7109375" style="13" customWidth="1"/>
    <col min="2050" max="2051" width="10.7109375" style="13" customWidth="1"/>
    <col min="2052" max="2053" width="15.7109375" style="13" customWidth="1"/>
    <col min="2054" max="2054" width="10.7109375" style="13" customWidth="1"/>
    <col min="2055" max="2304" width="9.140625" style="13"/>
    <col min="2305" max="2305" width="60.7109375" style="13" customWidth="1"/>
    <col min="2306" max="2307" width="10.7109375" style="13" customWidth="1"/>
    <col min="2308" max="2309" width="15.7109375" style="13" customWidth="1"/>
    <col min="2310" max="2310" width="10.7109375" style="13" customWidth="1"/>
    <col min="2311" max="2560" width="9.140625" style="13"/>
    <col min="2561" max="2561" width="60.7109375" style="13" customWidth="1"/>
    <col min="2562" max="2563" width="10.7109375" style="13" customWidth="1"/>
    <col min="2564" max="2565" width="15.7109375" style="13" customWidth="1"/>
    <col min="2566" max="2566" width="10.7109375" style="13" customWidth="1"/>
    <col min="2567" max="2816" width="9.140625" style="13"/>
    <col min="2817" max="2817" width="60.7109375" style="13" customWidth="1"/>
    <col min="2818" max="2819" width="10.7109375" style="13" customWidth="1"/>
    <col min="2820" max="2821" width="15.7109375" style="13" customWidth="1"/>
    <col min="2822" max="2822" width="10.7109375" style="13" customWidth="1"/>
    <col min="2823" max="3072" width="9.140625" style="13"/>
    <col min="3073" max="3073" width="60.7109375" style="13" customWidth="1"/>
    <col min="3074" max="3075" width="10.7109375" style="13" customWidth="1"/>
    <col min="3076" max="3077" width="15.7109375" style="13" customWidth="1"/>
    <col min="3078" max="3078" width="10.7109375" style="13" customWidth="1"/>
    <col min="3079" max="3328" width="9.140625" style="13"/>
    <col min="3329" max="3329" width="60.7109375" style="13" customWidth="1"/>
    <col min="3330" max="3331" width="10.7109375" style="13" customWidth="1"/>
    <col min="3332" max="3333" width="15.7109375" style="13" customWidth="1"/>
    <col min="3334" max="3334" width="10.7109375" style="13" customWidth="1"/>
    <col min="3335" max="3584" width="9.140625" style="13"/>
    <col min="3585" max="3585" width="60.7109375" style="13" customWidth="1"/>
    <col min="3586" max="3587" width="10.7109375" style="13" customWidth="1"/>
    <col min="3588" max="3589" width="15.7109375" style="13" customWidth="1"/>
    <col min="3590" max="3590" width="10.7109375" style="13" customWidth="1"/>
    <col min="3591" max="3840" width="9.140625" style="13"/>
    <col min="3841" max="3841" width="60.7109375" style="13" customWidth="1"/>
    <col min="3842" max="3843" width="10.7109375" style="13" customWidth="1"/>
    <col min="3844" max="3845" width="15.7109375" style="13" customWidth="1"/>
    <col min="3846" max="3846" width="10.7109375" style="13" customWidth="1"/>
    <col min="3847" max="4096" width="9.140625" style="13"/>
    <col min="4097" max="4097" width="60.7109375" style="13" customWidth="1"/>
    <col min="4098" max="4099" width="10.7109375" style="13" customWidth="1"/>
    <col min="4100" max="4101" width="15.7109375" style="13" customWidth="1"/>
    <col min="4102" max="4102" width="10.7109375" style="13" customWidth="1"/>
    <col min="4103" max="4352" width="9.140625" style="13"/>
    <col min="4353" max="4353" width="60.7109375" style="13" customWidth="1"/>
    <col min="4354" max="4355" width="10.7109375" style="13" customWidth="1"/>
    <col min="4356" max="4357" width="15.7109375" style="13" customWidth="1"/>
    <col min="4358" max="4358" width="10.7109375" style="13" customWidth="1"/>
    <col min="4359" max="4608" width="9.140625" style="13"/>
    <col min="4609" max="4609" width="60.7109375" style="13" customWidth="1"/>
    <col min="4610" max="4611" width="10.7109375" style="13" customWidth="1"/>
    <col min="4612" max="4613" width="15.7109375" style="13" customWidth="1"/>
    <col min="4614" max="4614" width="10.7109375" style="13" customWidth="1"/>
    <col min="4615" max="4864" width="9.140625" style="13"/>
    <col min="4865" max="4865" width="60.7109375" style="13" customWidth="1"/>
    <col min="4866" max="4867" width="10.7109375" style="13" customWidth="1"/>
    <col min="4868" max="4869" width="15.7109375" style="13" customWidth="1"/>
    <col min="4870" max="4870" width="10.7109375" style="13" customWidth="1"/>
    <col min="4871" max="5120" width="9.140625" style="13"/>
    <col min="5121" max="5121" width="60.7109375" style="13" customWidth="1"/>
    <col min="5122" max="5123" width="10.7109375" style="13" customWidth="1"/>
    <col min="5124" max="5125" width="15.7109375" style="13" customWidth="1"/>
    <col min="5126" max="5126" width="10.7109375" style="13" customWidth="1"/>
    <col min="5127" max="5376" width="9.140625" style="13"/>
    <col min="5377" max="5377" width="60.7109375" style="13" customWidth="1"/>
    <col min="5378" max="5379" width="10.7109375" style="13" customWidth="1"/>
    <col min="5380" max="5381" width="15.7109375" style="13" customWidth="1"/>
    <col min="5382" max="5382" width="10.7109375" style="13" customWidth="1"/>
    <col min="5383" max="5632" width="9.140625" style="13"/>
    <col min="5633" max="5633" width="60.7109375" style="13" customWidth="1"/>
    <col min="5634" max="5635" width="10.7109375" style="13" customWidth="1"/>
    <col min="5636" max="5637" width="15.7109375" style="13" customWidth="1"/>
    <col min="5638" max="5638" width="10.7109375" style="13" customWidth="1"/>
    <col min="5639" max="5888" width="9.140625" style="13"/>
    <col min="5889" max="5889" width="60.7109375" style="13" customWidth="1"/>
    <col min="5890" max="5891" width="10.7109375" style="13" customWidth="1"/>
    <col min="5892" max="5893" width="15.7109375" style="13" customWidth="1"/>
    <col min="5894" max="5894" width="10.7109375" style="13" customWidth="1"/>
    <col min="5895" max="6144" width="9.140625" style="13"/>
    <col min="6145" max="6145" width="60.7109375" style="13" customWidth="1"/>
    <col min="6146" max="6147" width="10.7109375" style="13" customWidth="1"/>
    <col min="6148" max="6149" width="15.7109375" style="13" customWidth="1"/>
    <col min="6150" max="6150" width="10.7109375" style="13" customWidth="1"/>
    <col min="6151" max="6400" width="9.140625" style="13"/>
    <col min="6401" max="6401" width="60.7109375" style="13" customWidth="1"/>
    <col min="6402" max="6403" width="10.7109375" style="13" customWidth="1"/>
    <col min="6404" max="6405" width="15.7109375" style="13" customWidth="1"/>
    <col min="6406" max="6406" width="10.7109375" style="13" customWidth="1"/>
    <col min="6407" max="6656" width="9.140625" style="13"/>
    <col min="6657" max="6657" width="60.7109375" style="13" customWidth="1"/>
    <col min="6658" max="6659" width="10.7109375" style="13" customWidth="1"/>
    <col min="6660" max="6661" width="15.7109375" style="13" customWidth="1"/>
    <col min="6662" max="6662" width="10.7109375" style="13" customWidth="1"/>
    <col min="6663" max="6912" width="9.140625" style="13"/>
    <col min="6913" max="6913" width="60.7109375" style="13" customWidth="1"/>
    <col min="6914" max="6915" width="10.7109375" style="13" customWidth="1"/>
    <col min="6916" max="6917" width="15.7109375" style="13" customWidth="1"/>
    <col min="6918" max="6918" width="10.7109375" style="13" customWidth="1"/>
    <col min="6919" max="7168" width="9.140625" style="13"/>
    <col min="7169" max="7169" width="60.7109375" style="13" customWidth="1"/>
    <col min="7170" max="7171" width="10.7109375" style="13" customWidth="1"/>
    <col min="7172" max="7173" width="15.7109375" style="13" customWidth="1"/>
    <col min="7174" max="7174" width="10.7109375" style="13" customWidth="1"/>
    <col min="7175" max="7424" width="9.140625" style="13"/>
    <col min="7425" max="7425" width="60.7109375" style="13" customWidth="1"/>
    <col min="7426" max="7427" width="10.7109375" style="13" customWidth="1"/>
    <col min="7428" max="7429" width="15.7109375" style="13" customWidth="1"/>
    <col min="7430" max="7430" width="10.7109375" style="13" customWidth="1"/>
    <col min="7431" max="7680" width="9.140625" style="13"/>
    <col min="7681" max="7681" width="60.7109375" style="13" customWidth="1"/>
    <col min="7682" max="7683" width="10.7109375" style="13" customWidth="1"/>
    <col min="7684" max="7685" width="15.7109375" style="13" customWidth="1"/>
    <col min="7686" max="7686" width="10.7109375" style="13" customWidth="1"/>
    <col min="7687" max="7936" width="9.140625" style="13"/>
    <col min="7937" max="7937" width="60.7109375" style="13" customWidth="1"/>
    <col min="7938" max="7939" width="10.7109375" style="13" customWidth="1"/>
    <col min="7940" max="7941" width="15.7109375" style="13" customWidth="1"/>
    <col min="7942" max="7942" width="10.7109375" style="13" customWidth="1"/>
    <col min="7943" max="8192" width="9.140625" style="13"/>
    <col min="8193" max="8193" width="60.7109375" style="13" customWidth="1"/>
    <col min="8194" max="8195" width="10.7109375" style="13" customWidth="1"/>
    <col min="8196" max="8197" width="15.7109375" style="13" customWidth="1"/>
    <col min="8198" max="8198" width="10.7109375" style="13" customWidth="1"/>
    <col min="8199" max="8448" width="9.140625" style="13"/>
    <col min="8449" max="8449" width="60.7109375" style="13" customWidth="1"/>
    <col min="8450" max="8451" width="10.7109375" style="13" customWidth="1"/>
    <col min="8452" max="8453" width="15.7109375" style="13" customWidth="1"/>
    <col min="8454" max="8454" width="10.7109375" style="13" customWidth="1"/>
    <col min="8455" max="8704" width="9.140625" style="13"/>
    <col min="8705" max="8705" width="60.7109375" style="13" customWidth="1"/>
    <col min="8706" max="8707" width="10.7109375" style="13" customWidth="1"/>
    <col min="8708" max="8709" width="15.7109375" style="13" customWidth="1"/>
    <col min="8710" max="8710" width="10.7109375" style="13" customWidth="1"/>
    <col min="8711" max="8960" width="9.140625" style="13"/>
    <col min="8961" max="8961" width="60.7109375" style="13" customWidth="1"/>
    <col min="8962" max="8963" width="10.7109375" style="13" customWidth="1"/>
    <col min="8964" max="8965" width="15.7109375" style="13" customWidth="1"/>
    <col min="8966" max="8966" width="10.7109375" style="13" customWidth="1"/>
    <col min="8967" max="9216" width="9.140625" style="13"/>
    <col min="9217" max="9217" width="60.7109375" style="13" customWidth="1"/>
    <col min="9218" max="9219" width="10.7109375" style="13" customWidth="1"/>
    <col min="9220" max="9221" width="15.7109375" style="13" customWidth="1"/>
    <col min="9222" max="9222" width="10.7109375" style="13" customWidth="1"/>
    <col min="9223" max="9472" width="9.140625" style="13"/>
    <col min="9473" max="9473" width="60.7109375" style="13" customWidth="1"/>
    <col min="9474" max="9475" width="10.7109375" style="13" customWidth="1"/>
    <col min="9476" max="9477" width="15.7109375" style="13" customWidth="1"/>
    <col min="9478" max="9478" width="10.7109375" style="13" customWidth="1"/>
    <col min="9479" max="9728" width="9.140625" style="13"/>
    <col min="9729" max="9729" width="60.7109375" style="13" customWidth="1"/>
    <col min="9730" max="9731" width="10.7109375" style="13" customWidth="1"/>
    <col min="9732" max="9733" width="15.7109375" style="13" customWidth="1"/>
    <col min="9734" max="9734" width="10.7109375" style="13" customWidth="1"/>
    <col min="9735" max="9984" width="9.140625" style="13"/>
    <col min="9985" max="9985" width="60.7109375" style="13" customWidth="1"/>
    <col min="9986" max="9987" width="10.7109375" style="13" customWidth="1"/>
    <col min="9988" max="9989" width="15.7109375" style="13" customWidth="1"/>
    <col min="9990" max="9990" width="10.7109375" style="13" customWidth="1"/>
    <col min="9991" max="10240" width="9.140625" style="13"/>
    <col min="10241" max="10241" width="60.7109375" style="13" customWidth="1"/>
    <col min="10242" max="10243" width="10.7109375" style="13" customWidth="1"/>
    <col min="10244" max="10245" width="15.7109375" style="13" customWidth="1"/>
    <col min="10246" max="10246" width="10.7109375" style="13" customWidth="1"/>
    <col min="10247" max="10496" width="9.140625" style="13"/>
    <col min="10497" max="10497" width="60.7109375" style="13" customWidth="1"/>
    <col min="10498" max="10499" width="10.7109375" style="13" customWidth="1"/>
    <col min="10500" max="10501" width="15.7109375" style="13" customWidth="1"/>
    <col min="10502" max="10502" width="10.7109375" style="13" customWidth="1"/>
    <col min="10503" max="10752" width="9.140625" style="13"/>
    <col min="10753" max="10753" width="60.7109375" style="13" customWidth="1"/>
    <col min="10754" max="10755" width="10.7109375" style="13" customWidth="1"/>
    <col min="10756" max="10757" width="15.7109375" style="13" customWidth="1"/>
    <col min="10758" max="10758" width="10.7109375" style="13" customWidth="1"/>
    <col min="10759" max="11008" width="9.140625" style="13"/>
    <col min="11009" max="11009" width="60.7109375" style="13" customWidth="1"/>
    <col min="11010" max="11011" width="10.7109375" style="13" customWidth="1"/>
    <col min="11012" max="11013" width="15.7109375" style="13" customWidth="1"/>
    <col min="11014" max="11014" width="10.7109375" style="13" customWidth="1"/>
    <col min="11015" max="11264" width="9.140625" style="13"/>
    <col min="11265" max="11265" width="60.7109375" style="13" customWidth="1"/>
    <col min="11266" max="11267" width="10.7109375" style="13" customWidth="1"/>
    <col min="11268" max="11269" width="15.7109375" style="13" customWidth="1"/>
    <col min="11270" max="11270" width="10.7109375" style="13" customWidth="1"/>
    <col min="11271" max="11520" width="9.140625" style="13"/>
    <col min="11521" max="11521" width="60.7109375" style="13" customWidth="1"/>
    <col min="11522" max="11523" width="10.7109375" style="13" customWidth="1"/>
    <col min="11524" max="11525" width="15.7109375" style="13" customWidth="1"/>
    <col min="11526" max="11526" width="10.7109375" style="13" customWidth="1"/>
    <col min="11527" max="11776" width="9.140625" style="13"/>
    <col min="11777" max="11777" width="60.7109375" style="13" customWidth="1"/>
    <col min="11778" max="11779" width="10.7109375" style="13" customWidth="1"/>
    <col min="11780" max="11781" width="15.7109375" style="13" customWidth="1"/>
    <col min="11782" max="11782" width="10.7109375" style="13" customWidth="1"/>
    <col min="11783" max="12032" width="9.140625" style="13"/>
    <col min="12033" max="12033" width="60.7109375" style="13" customWidth="1"/>
    <col min="12034" max="12035" width="10.7109375" style="13" customWidth="1"/>
    <col min="12036" max="12037" width="15.7109375" style="13" customWidth="1"/>
    <col min="12038" max="12038" width="10.7109375" style="13" customWidth="1"/>
    <col min="12039" max="12288" width="9.140625" style="13"/>
    <col min="12289" max="12289" width="60.7109375" style="13" customWidth="1"/>
    <col min="12290" max="12291" width="10.7109375" style="13" customWidth="1"/>
    <col min="12292" max="12293" width="15.7109375" style="13" customWidth="1"/>
    <col min="12294" max="12294" width="10.7109375" style="13" customWidth="1"/>
    <col min="12295" max="12544" width="9.140625" style="13"/>
    <col min="12545" max="12545" width="60.7109375" style="13" customWidth="1"/>
    <col min="12546" max="12547" width="10.7109375" style="13" customWidth="1"/>
    <col min="12548" max="12549" width="15.7109375" style="13" customWidth="1"/>
    <col min="12550" max="12550" width="10.7109375" style="13" customWidth="1"/>
    <col min="12551" max="12800" width="9.140625" style="13"/>
    <col min="12801" max="12801" width="60.7109375" style="13" customWidth="1"/>
    <col min="12802" max="12803" width="10.7109375" style="13" customWidth="1"/>
    <col min="12804" max="12805" width="15.7109375" style="13" customWidth="1"/>
    <col min="12806" max="12806" width="10.7109375" style="13" customWidth="1"/>
    <col min="12807" max="13056" width="9.140625" style="13"/>
    <col min="13057" max="13057" width="60.7109375" style="13" customWidth="1"/>
    <col min="13058" max="13059" width="10.7109375" style="13" customWidth="1"/>
    <col min="13060" max="13061" width="15.7109375" style="13" customWidth="1"/>
    <col min="13062" max="13062" width="10.7109375" style="13" customWidth="1"/>
    <col min="13063" max="13312" width="9.140625" style="13"/>
    <col min="13313" max="13313" width="60.7109375" style="13" customWidth="1"/>
    <col min="13314" max="13315" width="10.7109375" style="13" customWidth="1"/>
    <col min="13316" max="13317" width="15.7109375" style="13" customWidth="1"/>
    <col min="13318" max="13318" width="10.7109375" style="13" customWidth="1"/>
    <col min="13319" max="13568" width="9.140625" style="13"/>
    <col min="13569" max="13569" width="60.7109375" style="13" customWidth="1"/>
    <col min="13570" max="13571" width="10.7109375" style="13" customWidth="1"/>
    <col min="13572" max="13573" width="15.7109375" style="13" customWidth="1"/>
    <col min="13574" max="13574" width="10.7109375" style="13" customWidth="1"/>
    <col min="13575" max="13824" width="9.140625" style="13"/>
    <col min="13825" max="13825" width="60.7109375" style="13" customWidth="1"/>
    <col min="13826" max="13827" width="10.7109375" style="13" customWidth="1"/>
    <col min="13828" max="13829" width="15.7109375" style="13" customWidth="1"/>
    <col min="13830" max="13830" width="10.7109375" style="13" customWidth="1"/>
    <col min="13831" max="14080" width="9.140625" style="13"/>
    <col min="14081" max="14081" width="60.7109375" style="13" customWidth="1"/>
    <col min="14082" max="14083" width="10.7109375" style="13" customWidth="1"/>
    <col min="14084" max="14085" width="15.7109375" style="13" customWidth="1"/>
    <col min="14086" max="14086" width="10.7109375" style="13" customWidth="1"/>
    <col min="14087" max="14336" width="9.140625" style="13"/>
    <col min="14337" max="14337" width="60.7109375" style="13" customWidth="1"/>
    <col min="14338" max="14339" width="10.7109375" style="13" customWidth="1"/>
    <col min="14340" max="14341" width="15.7109375" style="13" customWidth="1"/>
    <col min="14342" max="14342" width="10.7109375" style="13" customWidth="1"/>
    <col min="14343" max="14592" width="9.140625" style="13"/>
    <col min="14593" max="14593" width="60.7109375" style="13" customWidth="1"/>
    <col min="14594" max="14595" width="10.7109375" style="13" customWidth="1"/>
    <col min="14596" max="14597" width="15.7109375" style="13" customWidth="1"/>
    <col min="14598" max="14598" width="10.7109375" style="13" customWidth="1"/>
    <col min="14599" max="14848" width="9.140625" style="13"/>
    <col min="14849" max="14849" width="60.7109375" style="13" customWidth="1"/>
    <col min="14850" max="14851" width="10.7109375" style="13" customWidth="1"/>
    <col min="14852" max="14853" width="15.7109375" style="13" customWidth="1"/>
    <col min="14854" max="14854" width="10.7109375" style="13" customWidth="1"/>
    <col min="14855" max="15104" width="9.140625" style="13"/>
    <col min="15105" max="15105" width="60.7109375" style="13" customWidth="1"/>
    <col min="15106" max="15107" width="10.7109375" style="13" customWidth="1"/>
    <col min="15108" max="15109" width="15.7109375" style="13" customWidth="1"/>
    <col min="15110" max="15110" width="10.7109375" style="13" customWidth="1"/>
    <col min="15111" max="15360" width="9.140625" style="13"/>
    <col min="15361" max="15361" width="60.7109375" style="13" customWidth="1"/>
    <col min="15362" max="15363" width="10.7109375" style="13" customWidth="1"/>
    <col min="15364" max="15365" width="15.7109375" style="13" customWidth="1"/>
    <col min="15366" max="15366" width="10.7109375" style="13" customWidth="1"/>
    <col min="15367" max="15616" width="9.140625" style="13"/>
    <col min="15617" max="15617" width="60.7109375" style="13" customWidth="1"/>
    <col min="15618" max="15619" width="10.7109375" style="13" customWidth="1"/>
    <col min="15620" max="15621" width="15.7109375" style="13" customWidth="1"/>
    <col min="15622" max="15622" width="10.7109375" style="13" customWidth="1"/>
    <col min="15623" max="15872" width="9.140625" style="13"/>
    <col min="15873" max="15873" width="60.7109375" style="13" customWidth="1"/>
    <col min="15874" max="15875" width="10.7109375" style="13" customWidth="1"/>
    <col min="15876" max="15877" width="15.7109375" style="13" customWidth="1"/>
    <col min="15878" max="15878" width="10.7109375" style="13" customWidth="1"/>
    <col min="15879" max="16128" width="9.140625" style="13"/>
    <col min="16129" max="16129" width="60.7109375" style="13" customWidth="1"/>
    <col min="16130" max="16131" width="10.7109375" style="13" customWidth="1"/>
    <col min="16132" max="16133" width="15.7109375" style="13" customWidth="1"/>
    <col min="16134" max="16134" width="10.7109375" style="13" customWidth="1"/>
    <col min="16135" max="16384" width="9.140625" style="13"/>
  </cols>
  <sheetData>
    <row r="1" spans="1:6" ht="15" customHeight="1">
      <c r="A1" s="168" t="s">
        <v>930</v>
      </c>
      <c r="B1" s="168"/>
      <c r="C1" s="168"/>
      <c r="D1" s="168"/>
      <c r="E1" s="168"/>
      <c r="F1" s="168"/>
    </row>
    <row r="2" spans="1:6" ht="15" customHeight="1">
      <c r="A2" s="168" t="s">
        <v>931</v>
      </c>
      <c r="B2" s="168"/>
      <c r="C2" s="168"/>
      <c r="D2" s="168"/>
      <c r="E2" s="168"/>
      <c r="F2" s="168"/>
    </row>
    <row r="3" spans="1:6" ht="15" customHeight="1">
      <c r="A3" s="168" t="s">
        <v>953</v>
      </c>
      <c r="B3" s="168"/>
      <c r="C3" s="168"/>
      <c r="D3" s="168"/>
      <c r="E3" s="168"/>
      <c r="F3" s="168"/>
    </row>
    <row r="4" spans="1:6" ht="9.9499999999999993" customHeight="1"/>
    <row r="5" spans="1:6" ht="30.75" customHeight="1">
      <c r="A5" s="1" t="s">
        <v>840</v>
      </c>
      <c r="B5" s="3" t="s">
        <v>248</v>
      </c>
      <c r="C5" s="52" t="s">
        <v>837</v>
      </c>
      <c r="D5" s="4" t="s">
        <v>147</v>
      </c>
      <c r="E5" s="4" t="s">
        <v>148</v>
      </c>
      <c r="F5" s="5" t="s">
        <v>249</v>
      </c>
    </row>
    <row r="6" spans="1:6" ht="9.9499999999999993" customHeight="1">
      <c r="A6" s="1"/>
      <c r="B6" s="42"/>
      <c r="C6" s="167"/>
      <c r="D6" s="167"/>
      <c r="E6" s="167"/>
      <c r="F6" s="17"/>
    </row>
    <row r="7" spans="1:6" ht="15">
      <c r="A7" s="167" t="s">
        <v>783</v>
      </c>
      <c r="F7" s="13"/>
    </row>
    <row r="8" spans="1:6">
      <c r="A8" s="13" t="s">
        <v>831</v>
      </c>
      <c r="B8" s="22">
        <v>685</v>
      </c>
      <c r="C8" s="17">
        <v>1.14E-2</v>
      </c>
      <c r="D8" s="34">
        <v>188594738</v>
      </c>
      <c r="E8" s="34">
        <v>11315684</v>
      </c>
      <c r="F8" s="143">
        <f>E8/E$125</f>
        <v>1.9612015967462277E-2</v>
      </c>
    </row>
    <row r="9" spans="1:6">
      <c r="A9" s="13" t="s">
        <v>784</v>
      </c>
      <c r="B9" s="26">
        <v>128</v>
      </c>
      <c r="C9" s="44">
        <v>2.0999999999999999E-3</v>
      </c>
      <c r="D9" s="33">
        <v>28494899</v>
      </c>
      <c r="E9" s="33">
        <v>1709694</v>
      </c>
      <c r="F9" s="144">
        <f>E9/E$125</f>
        <v>2.9631921523678509E-3</v>
      </c>
    </row>
    <row r="10" spans="1:6">
      <c r="A10" s="13" t="s">
        <v>841</v>
      </c>
      <c r="B10" s="22">
        <v>813</v>
      </c>
      <c r="C10" s="17">
        <v>1.35E-2</v>
      </c>
      <c r="D10" s="34">
        <v>217089637</v>
      </c>
      <c r="E10" s="34">
        <v>13025378</v>
      </c>
      <c r="F10" s="143">
        <f>E10/E$125</f>
        <v>2.2575208119830128E-2</v>
      </c>
    </row>
    <row r="11" spans="1:6" ht="9.9499999999999993" customHeight="1">
      <c r="A11" s="1"/>
      <c r="B11" s="42"/>
      <c r="C11" s="17"/>
      <c r="D11" s="98"/>
      <c r="E11" s="98"/>
      <c r="F11" s="17"/>
    </row>
    <row r="12" spans="1:6" ht="15">
      <c r="A12" s="167" t="s">
        <v>785</v>
      </c>
      <c r="C12" s="17"/>
      <c r="D12" s="34"/>
      <c r="E12" s="34"/>
      <c r="F12" s="17"/>
    </row>
    <row r="13" spans="1:6">
      <c r="A13" s="13" t="s">
        <v>786</v>
      </c>
      <c r="B13" s="22">
        <v>688</v>
      </c>
      <c r="C13" s="17">
        <v>1.14E-2</v>
      </c>
      <c r="D13" s="34">
        <v>122081917</v>
      </c>
      <c r="E13" s="34">
        <v>7324915</v>
      </c>
      <c r="F13" s="143">
        <f t="shared" ref="F13:F18" si="0">E13/E$125</f>
        <v>1.2695330652597224E-2</v>
      </c>
    </row>
    <row r="14" spans="1:6">
      <c r="A14" s="13" t="s">
        <v>787</v>
      </c>
      <c r="B14" s="22">
        <v>105</v>
      </c>
      <c r="C14" s="17">
        <v>1.6999999999999999E-3</v>
      </c>
      <c r="D14" s="34">
        <v>2389612</v>
      </c>
      <c r="E14" s="34">
        <v>143377</v>
      </c>
      <c r="F14" s="143">
        <f t="shared" si="0"/>
        <v>2.4849686624041811E-4</v>
      </c>
    </row>
    <row r="15" spans="1:6">
      <c r="A15" s="13" t="s">
        <v>788</v>
      </c>
      <c r="B15" s="22">
        <v>178</v>
      </c>
      <c r="C15" s="17">
        <v>3.0000000000000001E-3</v>
      </c>
      <c r="D15" s="34">
        <v>10008018</v>
      </c>
      <c r="E15" s="34">
        <v>600481</v>
      </c>
      <c r="F15" s="143">
        <f t="shared" si="0"/>
        <v>1.0407362878070575E-3</v>
      </c>
    </row>
    <row r="16" spans="1:6">
      <c r="A16" s="13" t="s">
        <v>789</v>
      </c>
      <c r="B16" s="22" t="s">
        <v>1034</v>
      </c>
      <c r="C16" s="43" t="str">
        <f>IF($B16="U","U",ROUND(B16/B$125,4))</f>
        <v>U</v>
      </c>
      <c r="D16" s="34" t="s">
        <v>1034</v>
      </c>
      <c r="E16" s="34" t="s">
        <v>1034</v>
      </c>
      <c r="F16" s="43" t="str">
        <f>IF($B16="U","U",ROUND(E16/E$125,4))</f>
        <v>U</v>
      </c>
    </row>
    <row r="17" spans="1:6">
      <c r="A17" s="13" t="s">
        <v>828</v>
      </c>
      <c r="B17" s="26">
        <v>51</v>
      </c>
      <c r="C17" s="44">
        <v>8.0000000000000004E-4</v>
      </c>
      <c r="D17" s="33">
        <v>2911321</v>
      </c>
      <c r="E17" s="33">
        <v>174679</v>
      </c>
      <c r="F17" s="144">
        <f t="shared" si="0"/>
        <v>3.0274858657950712E-4</v>
      </c>
    </row>
    <row r="18" spans="1:6">
      <c r="A18" s="13" t="s">
        <v>841</v>
      </c>
      <c r="B18" s="22">
        <v>1022</v>
      </c>
      <c r="C18" s="17">
        <v>1.7000000000000001E-2</v>
      </c>
      <c r="D18" s="34">
        <v>137390868</v>
      </c>
      <c r="E18" s="34">
        <v>8243452</v>
      </c>
      <c r="F18" s="143">
        <f t="shared" si="0"/>
        <v>1.4287312393224207E-2</v>
      </c>
    </row>
    <row r="19" spans="1:6" ht="9.9499999999999993" customHeight="1">
      <c r="A19" s="1"/>
      <c r="B19" s="42"/>
      <c r="C19" s="17"/>
      <c r="D19" s="98"/>
      <c r="E19" s="98"/>
      <c r="F19" s="17"/>
    </row>
    <row r="20" spans="1:6" ht="15">
      <c r="A20" s="167" t="s">
        <v>916</v>
      </c>
      <c r="B20" s="45"/>
      <c r="C20" s="17"/>
      <c r="D20" s="34"/>
      <c r="E20" s="34"/>
      <c r="F20" s="17"/>
    </row>
    <row r="21" spans="1:6">
      <c r="A21" s="13" t="s">
        <v>22</v>
      </c>
      <c r="B21" s="26">
        <v>422</v>
      </c>
      <c r="C21" s="44">
        <v>7.0000000000000001E-3</v>
      </c>
      <c r="D21" s="33">
        <v>11897930</v>
      </c>
      <c r="E21" s="33">
        <v>713876</v>
      </c>
      <c r="F21" s="144">
        <f>E21/E$125</f>
        <v>1.2372692194999525E-3</v>
      </c>
    </row>
    <row r="22" spans="1:6">
      <c r="A22" s="13" t="s">
        <v>841</v>
      </c>
      <c r="B22" s="24">
        <v>422</v>
      </c>
      <c r="C22" s="17">
        <v>7.0000000000000001E-3</v>
      </c>
      <c r="D22" s="31">
        <v>11897930</v>
      </c>
      <c r="E22" s="31">
        <v>713876</v>
      </c>
      <c r="F22" s="143">
        <f>E22/E$125</f>
        <v>1.2372692194999525E-3</v>
      </c>
    </row>
    <row r="23" spans="1:6" ht="9.9499999999999993" customHeight="1">
      <c r="A23" s="1"/>
      <c r="B23" s="99"/>
      <c r="C23" s="17"/>
      <c r="D23" s="100"/>
      <c r="E23" s="100"/>
      <c r="F23" s="17"/>
    </row>
    <row r="24" spans="1:6" ht="15">
      <c r="A24" s="167" t="s">
        <v>790</v>
      </c>
      <c r="B24" s="24"/>
      <c r="C24" s="17"/>
      <c r="D24" s="31"/>
      <c r="E24" s="31"/>
      <c r="F24" s="17"/>
    </row>
    <row r="25" spans="1:6">
      <c r="A25" s="13" t="s">
        <v>871</v>
      </c>
      <c r="B25" s="24">
        <v>57</v>
      </c>
      <c r="C25" s="17">
        <v>8.9999999999999998E-4</v>
      </c>
      <c r="D25" s="31">
        <v>6818652</v>
      </c>
      <c r="E25" s="31">
        <v>409119</v>
      </c>
      <c r="F25" s="143">
        <f>E25/E$125</f>
        <v>7.090732085300544E-4</v>
      </c>
    </row>
    <row r="26" spans="1:6">
      <c r="A26" s="13" t="s">
        <v>829</v>
      </c>
      <c r="B26" s="24">
        <v>60</v>
      </c>
      <c r="C26" s="17">
        <v>1E-3</v>
      </c>
      <c r="D26" s="31">
        <v>605615</v>
      </c>
      <c r="E26" s="31">
        <v>36337</v>
      </c>
      <c r="F26" s="143">
        <f>E26/E$125</f>
        <v>6.2978236597069768E-5</v>
      </c>
    </row>
    <row r="27" spans="1:6">
      <c r="A27" s="13" t="s">
        <v>842</v>
      </c>
      <c r="B27" s="26">
        <v>206</v>
      </c>
      <c r="C27" s="44">
        <v>3.3999999999999998E-3</v>
      </c>
      <c r="D27" s="33">
        <v>47672541</v>
      </c>
      <c r="E27" s="33">
        <v>2860159</v>
      </c>
      <c r="F27" s="144">
        <f>E27/E$125</f>
        <v>4.9571447892571884E-3</v>
      </c>
    </row>
    <row r="28" spans="1:6">
      <c r="A28" s="13" t="s">
        <v>841</v>
      </c>
      <c r="B28" s="24">
        <v>323</v>
      </c>
      <c r="C28" s="17">
        <v>5.4000000000000003E-3</v>
      </c>
      <c r="D28" s="31">
        <v>55096808</v>
      </c>
      <c r="E28" s="31">
        <v>3305615</v>
      </c>
      <c r="F28" s="143">
        <f>E28/E$125</f>
        <v>5.7291962343843129E-3</v>
      </c>
    </row>
    <row r="29" spans="1:6" ht="9.9499999999999993" customHeight="1">
      <c r="A29" s="1"/>
      <c r="B29" s="42"/>
      <c r="C29" s="17"/>
      <c r="D29" s="98"/>
      <c r="E29" s="98"/>
      <c r="F29" s="29"/>
    </row>
    <row r="30" spans="1:6" ht="15">
      <c r="A30" s="167" t="s">
        <v>791</v>
      </c>
      <c r="B30" s="24"/>
      <c r="C30" s="17"/>
      <c r="D30" s="31"/>
      <c r="E30" s="31"/>
      <c r="F30" s="17"/>
    </row>
    <row r="31" spans="1:6">
      <c r="A31" s="13" t="s">
        <v>792</v>
      </c>
      <c r="B31" s="24" t="s">
        <v>1034</v>
      </c>
      <c r="C31" s="43" t="s">
        <v>1034</v>
      </c>
      <c r="D31" s="31" t="s">
        <v>1034</v>
      </c>
      <c r="E31" s="31" t="s">
        <v>1034</v>
      </c>
      <c r="F31" s="43" t="str">
        <f>IF($B31="U","U",ROUND(E31/E$125,4))</f>
        <v>U</v>
      </c>
    </row>
    <row r="32" spans="1:6">
      <c r="A32" s="13" t="s">
        <v>793</v>
      </c>
      <c r="B32" s="24">
        <v>184</v>
      </c>
      <c r="C32" s="17">
        <v>3.0999999999999999E-3</v>
      </c>
      <c r="D32" s="31">
        <v>51706940</v>
      </c>
      <c r="E32" s="31">
        <v>3102416</v>
      </c>
      <c r="F32" s="143">
        <f>E32/E$125</f>
        <v>5.3770176093385471E-3</v>
      </c>
    </row>
    <row r="33" spans="1:6">
      <c r="A33" s="13" t="s">
        <v>794</v>
      </c>
      <c r="B33" s="26" t="s">
        <v>1034</v>
      </c>
      <c r="C33" s="27" t="s">
        <v>1034</v>
      </c>
      <c r="D33" s="33" t="s">
        <v>1034</v>
      </c>
      <c r="E33" s="33" t="s">
        <v>1034</v>
      </c>
      <c r="F33" s="27" t="str">
        <f>IF($B33="U","U",ROUND(E33/E$125,4))</f>
        <v>U</v>
      </c>
    </row>
    <row r="34" spans="1:6">
      <c r="A34" s="13" t="s">
        <v>841</v>
      </c>
      <c r="B34" s="24">
        <v>184</v>
      </c>
      <c r="C34" s="17">
        <v>3.0999999999999999E-3</v>
      </c>
      <c r="D34" s="31">
        <v>51706940</v>
      </c>
      <c r="E34" s="31">
        <v>3102416</v>
      </c>
      <c r="F34" s="143">
        <f>E34/E$125</f>
        <v>5.3770176093385471E-3</v>
      </c>
    </row>
    <row r="35" spans="1:6" ht="9.9499999999999993" customHeight="1">
      <c r="A35" s="1"/>
      <c r="C35" s="17"/>
      <c r="D35" s="34"/>
      <c r="E35" s="34"/>
      <c r="F35" s="17"/>
    </row>
    <row r="36" spans="1:6" ht="15">
      <c r="A36" s="167" t="s">
        <v>917</v>
      </c>
      <c r="C36" s="17"/>
      <c r="D36" s="34"/>
      <c r="E36" s="34"/>
      <c r="F36" s="17"/>
    </row>
    <row r="37" spans="1:6">
      <c r="A37" s="13" t="s">
        <v>843</v>
      </c>
      <c r="B37" s="24">
        <v>313</v>
      </c>
      <c r="C37" s="17">
        <v>5.1999999999999998E-3</v>
      </c>
      <c r="D37" s="31">
        <v>19725727</v>
      </c>
      <c r="E37" s="31">
        <v>1183544</v>
      </c>
      <c r="F37" s="143">
        <f>E37/E$125</f>
        <v>2.0512842021917698E-3</v>
      </c>
    </row>
    <row r="38" spans="1:6">
      <c r="A38" s="13" t="s">
        <v>795</v>
      </c>
      <c r="B38" s="24">
        <v>492</v>
      </c>
      <c r="C38" s="17">
        <v>8.2000000000000007E-3</v>
      </c>
      <c r="D38" s="31">
        <v>27240294</v>
      </c>
      <c r="E38" s="31">
        <v>1634418</v>
      </c>
      <c r="F38" s="143">
        <f>E38/E$125</f>
        <v>2.8327259680906397E-3</v>
      </c>
    </row>
    <row r="39" spans="1:6">
      <c r="A39" s="13" t="s">
        <v>796</v>
      </c>
      <c r="B39" s="26">
        <v>398</v>
      </c>
      <c r="C39" s="44">
        <v>6.6E-3</v>
      </c>
      <c r="D39" s="33">
        <v>84528480</v>
      </c>
      <c r="E39" s="33">
        <v>5071709</v>
      </c>
      <c r="F39" s="144">
        <f>E39/E$125</f>
        <v>8.7901392342099819E-3</v>
      </c>
    </row>
    <row r="40" spans="1:6">
      <c r="A40" s="13" t="s">
        <v>841</v>
      </c>
      <c r="B40" s="24">
        <v>1203</v>
      </c>
      <c r="C40" s="17">
        <v>0.02</v>
      </c>
      <c r="D40" s="31">
        <v>131494501</v>
      </c>
      <c r="E40" s="31">
        <v>7889670</v>
      </c>
      <c r="F40" s="143">
        <f>E40/E$125</f>
        <v>1.3674147671321338E-2</v>
      </c>
    </row>
    <row r="41" spans="1:6" ht="9.9499999999999993" customHeight="1">
      <c r="A41" s="1"/>
      <c r="B41" s="42"/>
      <c r="C41" s="17"/>
      <c r="D41" s="98"/>
      <c r="E41" s="98"/>
      <c r="F41" s="17"/>
    </row>
    <row r="42" spans="1:6" ht="15">
      <c r="A42" s="167" t="s">
        <v>797</v>
      </c>
      <c r="C42" s="17"/>
      <c r="D42" s="34"/>
      <c r="E42" s="34"/>
      <c r="F42" s="17"/>
    </row>
    <row r="43" spans="1:6">
      <c r="A43" s="13" t="s">
        <v>830</v>
      </c>
      <c r="B43" s="24">
        <v>785</v>
      </c>
      <c r="C43" s="17">
        <v>1.2999999999999999E-2</v>
      </c>
      <c r="D43" s="31">
        <v>63807951</v>
      </c>
      <c r="E43" s="31">
        <v>3828477</v>
      </c>
      <c r="F43" s="143">
        <f t="shared" ref="F43:F59" si="1">E43/E$125</f>
        <v>6.6354055181341298E-3</v>
      </c>
    </row>
    <row r="44" spans="1:6">
      <c r="A44" s="13" t="s">
        <v>832</v>
      </c>
      <c r="B44" s="24">
        <v>111</v>
      </c>
      <c r="C44" s="17">
        <v>1.8E-3</v>
      </c>
      <c r="D44" s="31">
        <v>11180051</v>
      </c>
      <c r="E44" s="31">
        <v>670803</v>
      </c>
      <c r="F44" s="143">
        <f t="shared" si="1"/>
        <v>1.1626163426816797E-3</v>
      </c>
    </row>
    <row r="45" spans="1:6">
      <c r="A45" s="13" t="s">
        <v>798</v>
      </c>
      <c r="B45" s="24">
        <v>235</v>
      </c>
      <c r="C45" s="17">
        <v>3.8999999999999998E-3</v>
      </c>
      <c r="D45" s="31">
        <v>6434605</v>
      </c>
      <c r="E45" s="31">
        <v>386076</v>
      </c>
      <c r="F45" s="143">
        <f t="shared" si="1"/>
        <v>6.6913574792774053E-4</v>
      </c>
    </row>
    <row r="46" spans="1:6">
      <c r="A46" s="13" t="s">
        <v>799</v>
      </c>
      <c r="B46" s="24">
        <v>497</v>
      </c>
      <c r="C46" s="17">
        <v>8.2000000000000007E-3</v>
      </c>
      <c r="D46" s="31">
        <v>30088681</v>
      </c>
      <c r="E46" s="31">
        <v>1805321</v>
      </c>
      <c r="F46" s="143">
        <f t="shared" si="1"/>
        <v>3.1289301007694247E-3</v>
      </c>
    </row>
    <row r="47" spans="1:6">
      <c r="A47" s="13" t="s">
        <v>800</v>
      </c>
      <c r="B47" s="24">
        <v>237</v>
      </c>
      <c r="C47" s="17">
        <v>3.8999999999999998E-3</v>
      </c>
      <c r="D47" s="31">
        <v>68315792</v>
      </c>
      <c r="E47" s="31">
        <v>4098948</v>
      </c>
      <c r="F47" s="143">
        <f t="shared" si="1"/>
        <v>7.1041780263391566E-3</v>
      </c>
    </row>
    <row r="48" spans="1:6">
      <c r="A48" s="13" t="s">
        <v>833</v>
      </c>
      <c r="B48" s="24">
        <v>519</v>
      </c>
      <c r="C48" s="17">
        <v>8.6E-3</v>
      </c>
      <c r="D48" s="31">
        <v>39067200</v>
      </c>
      <c r="E48" s="31">
        <v>2344032</v>
      </c>
      <c r="F48" s="143">
        <f t="shared" si="1"/>
        <v>4.0626084125575208E-3</v>
      </c>
    </row>
    <row r="49" spans="1:6">
      <c r="A49" s="13" t="s">
        <v>801</v>
      </c>
      <c r="B49" s="24">
        <v>2004</v>
      </c>
      <c r="C49" s="17">
        <v>3.32E-2</v>
      </c>
      <c r="D49" s="31">
        <v>116816064</v>
      </c>
      <c r="E49" s="31">
        <v>7008894</v>
      </c>
      <c r="F49" s="143">
        <f t="shared" si="1"/>
        <v>1.2147612202872629E-2</v>
      </c>
    </row>
    <row r="50" spans="1:6">
      <c r="A50" s="13" t="s">
        <v>802</v>
      </c>
      <c r="B50" s="24">
        <v>2029</v>
      </c>
      <c r="C50" s="17">
        <v>3.3700000000000001E-2</v>
      </c>
      <c r="D50" s="31">
        <v>280688623</v>
      </c>
      <c r="E50" s="31">
        <v>16841317</v>
      </c>
      <c r="F50" s="143">
        <f t="shared" si="1"/>
        <v>2.9188883139286491E-2</v>
      </c>
    </row>
    <row r="51" spans="1:6">
      <c r="A51" s="13" t="s">
        <v>803</v>
      </c>
      <c r="B51" s="24">
        <v>30</v>
      </c>
      <c r="C51" s="17">
        <v>5.0000000000000001E-4</v>
      </c>
      <c r="D51" s="31">
        <v>411816</v>
      </c>
      <c r="E51" s="31">
        <v>24709</v>
      </c>
      <c r="F51" s="143">
        <f t="shared" si="1"/>
        <v>4.2824923578638767E-5</v>
      </c>
    </row>
    <row r="52" spans="1:6">
      <c r="A52" s="13" t="s">
        <v>804</v>
      </c>
      <c r="B52" s="24">
        <v>3461</v>
      </c>
      <c r="C52" s="17">
        <v>5.74E-2</v>
      </c>
      <c r="D52" s="31">
        <v>202151381</v>
      </c>
      <c r="E52" s="31">
        <v>12118080</v>
      </c>
      <c r="F52" s="143">
        <f t="shared" si="1"/>
        <v>2.1002705488681488E-2</v>
      </c>
    </row>
    <row r="53" spans="1:6">
      <c r="A53" s="13" t="s">
        <v>844</v>
      </c>
      <c r="B53" s="24">
        <v>1011</v>
      </c>
      <c r="C53" s="17">
        <v>1.6799999999999999E-2</v>
      </c>
      <c r="D53" s="31">
        <v>91206219</v>
      </c>
      <c r="E53" s="31">
        <v>5472373</v>
      </c>
      <c r="F53" s="143">
        <f t="shared" si="1"/>
        <v>9.4845584814766352E-3</v>
      </c>
    </row>
    <row r="54" spans="1:6">
      <c r="A54" s="13" t="s">
        <v>805</v>
      </c>
      <c r="B54" s="24">
        <v>1610</v>
      </c>
      <c r="C54" s="17">
        <v>2.6700000000000002E-2</v>
      </c>
      <c r="D54" s="31">
        <v>77806574</v>
      </c>
      <c r="E54" s="31">
        <v>4668394</v>
      </c>
      <c r="F54" s="143">
        <f t="shared" si="1"/>
        <v>8.0911253504786004E-3</v>
      </c>
    </row>
    <row r="55" spans="1:6">
      <c r="A55" s="13" t="s">
        <v>806</v>
      </c>
      <c r="B55" s="24">
        <v>106</v>
      </c>
      <c r="C55" s="17">
        <v>1.8E-3</v>
      </c>
      <c r="D55" s="31">
        <v>2194726</v>
      </c>
      <c r="E55" s="31">
        <v>131684</v>
      </c>
      <c r="F55" s="143">
        <f t="shared" si="1"/>
        <v>2.28230897103463E-4</v>
      </c>
    </row>
    <row r="56" spans="1:6">
      <c r="A56" s="13" t="s">
        <v>834</v>
      </c>
      <c r="B56" s="24">
        <v>573</v>
      </c>
      <c r="C56" s="17">
        <v>9.4999999999999998E-3</v>
      </c>
      <c r="D56" s="31">
        <v>33037861</v>
      </c>
      <c r="E56" s="31">
        <v>1982272</v>
      </c>
      <c r="F56" s="143">
        <f t="shared" si="1"/>
        <v>3.4356164519841123E-3</v>
      </c>
    </row>
    <row r="57" spans="1:6">
      <c r="A57" s="13" t="s">
        <v>845</v>
      </c>
      <c r="B57" s="24">
        <v>431</v>
      </c>
      <c r="C57" s="17">
        <v>7.1000000000000004E-3</v>
      </c>
      <c r="D57" s="31">
        <v>46459909</v>
      </c>
      <c r="E57" s="31">
        <v>2787595</v>
      </c>
      <c r="F57" s="143">
        <f t="shared" si="1"/>
        <v>4.8313789648790134E-3</v>
      </c>
    </row>
    <row r="58" spans="1:6">
      <c r="A58" s="13" t="s">
        <v>846</v>
      </c>
      <c r="B58" s="26">
        <v>1895</v>
      </c>
      <c r="C58" s="44">
        <v>3.1399999999999997E-2</v>
      </c>
      <c r="D58" s="33">
        <v>120831261</v>
      </c>
      <c r="E58" s="33">
        <v>7248914</v>
      </c>
      <c r="F58" s="144">
        <f t="shared" si="1"/>
        <v>1.2563607919305705E-2</v>
      </c>
    </row>
    <row r="59" spans="1:6">
      <c r="A59" s="13" t="s">
        <v>841</v>
      </c>
      <c r="B59" s="24">
        <v>15534</v>
      </c>
      <c r="C59" s="17">
        <v>0.25769999999999998</v>
      </c>
      <c r="D59" s="31">
        <v>1190498714</v>
      </c>
      <c r="E59" s="31">
        <v>71417889</v>
      </c>
      <c r="F59" s="143">
        <f t="shared" si="1"/>
        <v>0.12377941796805643</v>
      </c>
    </row>
    <row r="60" spans="1:6" ht="9.9499999999999993" customHeight="1">
      <c r="A60" s="1"/>
      <c r="B60" s="42"/>
      <c r="C60" s="17"/>
      <c r="D60" s="98"/>
      <c r="E60" s="98"/>
      <c r="F60" s="17"/>
    </row>
    <row r="61" spans="1:6" ht="15">
      <c r="A61" s="167" t="s">
        <v>807</v>
      </c>
      <c r="C61" s="17"/>
      <c r="D61" s="34"/>
      <c r="E61" s="34"/>
      <c r="F61" s="17"/>
    </row>
    <row r="62" spans="1:6">
      <c r="A62" s="13" t="s">
        <v>0</v>
      </c>
      <c r="B62" s="24">
        <v>562</v>
      </c>
      <c r="C62" s="17">
        <v>9.2999999999999992E-3</v>
      </c>
      <c r="D62" s="31">
        <v>42753965</v>
      </c>
      <c r="E62" s="31">
        <v>2565238</v>
      </c>
      <c r="F62" s="143">
        <f>E62/E$125</f>
        <v>4.4459962487765651E-3</v>
      </c>
    </row>
    <row r="63" spans="1:6">
      <c r="A63" s="13" t="s">
        <v>1</v>
      </c>
      <c r="B63" s="24">
        <v>105</v>
      </c>
      <c r="C63" s="17">
        <v>1.6999999999999999E-3</v>
      </c>
      <c r="D63" s="31">
        <v>11770181</v>
      </c>
      <c r="E63" s="31">
        <v>706211</v>
      </c>
      <c r="F63" s="143">
        <f>E63/E$125</f>
        <v>1.2239844633693822E-3</v>
      </c>
    </row>
    <row r="64" spans="1:6">
      <c r="A64" s="13" t="s">
        <v>2</v>
      </c>
      <c r="B64" s="26">
        <v>83</v>
      </c>
      <c r="C64" s="44">
        <v>1.4E-3</v>
      </c>
      <c r="D64" s="33">
        <v>2527321</v>
      </c>
      <c r="E64" s="33">
        <v>151639</v>
      </c>
      <c r="F64" s="144">
        <f>E64/E$125</f>
        <v>2.6281632549035589E-4</v>
      </c>
    </row>
    <row r="65" spans="1:6">
      <c r="A65" s="13" t="s">
        <v>841</v>
      </c>
      <c r="B65" s="24">
        <v>750</v>
      </c>
      <c r="C65" s="17">
        <v>1.24E-2</v>
      </c>
      <c r="D65" s="31">
        <v>57051467</v>
      </c>
      <c r="E65" s="31">
        <v>3423088</v>
      </c>
      <c r="F65" s="143">
        <f>E65/E$125</f>
        <v>5.932797037636303E-3</v>
      </c>
    </row>
    <row r="66" spans="1:6" ht="9.9499999999999993" customHeight="1">
      <c r="A66" s="1"/>
      <c r="B66" s="42"/>
      <c r="C66" s="17"/>
      <c r="D66" s="98"/>
      <c r="E66" s="98"/>
      <c r="F66" s="17"/>
    </row>
    <row r="67" spans="1:6" ht="15">
      <c r="A67" s="167" t="s">
        <v>856</v>
      </c>
      <c r="C67" s="17"/>
      <c r="D67" s="34"/>
      <c r="E67" s="34"/>
      <c r="F67" s="17"/>
    </row>
    <row r="68" spans="1:6">
      <c r="A68" s="13" t="s">
        <v>3</v>
      </c>
      <c r="B68" s="24">
        <v>738</v>
      </c>
      <c r="C68" s="17">
        <v>1.2200000000000001E-2</v>
      </c>
      <c r="D68" s="31">
        <v>27864250</v>
      </c>
      <c r="E68" s="31">
        <v>1671855</v>
      </c>
      <c r="F68" s="143">
        <f t="shared" ref="F68:F88" si="2">E68/E$125</f>
        <v>2.8976106928473478E-3</v>
      </c>
    </row>
    <row r="69" spans="1:6">
      <c r="A69" s="13" t="s">
        <v>4</v>
      </c>
      <c r="B69" s="24">
        <v>448</v>
      </c>
      <c r="C69" s="17">
        <v>7.4000000000000003E-3</v>
      </c>
      <c r="D69" s="31">
        <v>47988939</v>
      </c>
      <c r="E69" s="31">
        <v>2879272</v>
      </c>
      <c r="F69" s="143">
        <f t="shared" si="2"/>
        <v>4.9902708876164315E-3</v>
      </c>
    </row>
    <row r="70" spans="1:6">
      <c r="A70" s="13" t="s">
        <v>809</v>
      </c>
      <c r="B70" s="24">
        <v>310</v>
      </c>
      <c r="C70" s="17">
        <v>5.1000000000000004E-3</v>
      </c>
      <c r="D70" s="31">
        <v>36409401</v>
      </c>
      <c r="E70" s="31">
        <v>2184564</v>
      </c>
      <c r="F70" s="143">
        <f t="shared" si="2"/>
        <v>3.7862230908837029E-3</v>
      </c>
    </row>
    <row r="71" spans="1:6">
      <c r="A71" s="13" t="s">
        <v>847</v>
      </c>
      <c r="B71" s="24">
        <v>69</v>
      </c>
      <c r="C71" s="17">
        <v>1.1000000000000001E-3</v>
      </c>
      <c r="D71" s="31">
        <v>15045743</v>
      </c>
      <c r="E71" s="31">
        <v>902745</v>
      </c>
      <c r="F71" s="143">
        <f t="shared" si="2"/>
        <v>1.5646115033387936E-3</v>
      </c>
    </row>
    <row r="72" spans="1:6">
      <c r="A72" s="13" t="s">
        <v>5</v>
      </c>
      <c r="B72" s="24">
        <v>261</v>
      </c>
      <c r="C72" s="17">
        <v>4.3E-3</v>
      </c>
      <c r="D72" s="31">
        <v>5672280</v>
      </c>
      <c r="E72" s="31">
        <v>340337</v>
      </c>
      <c r="F72" s="143">
        <f t="shared" si="2"/>
        <v>5.8986223707892596E-4</v>
      </c>
    </row>
    <row r="73" spans="1:6">
      <c r="A73" s="13" t="s">
        <v>6</v>
      </c>
      <c r="B73" s="24">
        <v>353</v>
      </c>
      <c r="C73" s="17">
        <v>5.8999999999999999E-3</v>
      </c>
      <c r="D73" s="31">
        <v>34239664</v>
      </c>
      <c r="E73" s="31">
        <v>2054380</v>
      </c>
      <c r="F73" s="143">
        <f t="shared" si="2"/>
        <v>3.5605919503615652E-3</v>
      </c>
    </row>
    <row r="74" spans="1:6">
      <c r="A74" s="13" t="s">
        <v>810</v>
      </c>
      <c r="B74" s="24">
        <v>240</v>
      </c>
      <c r="C74" s="17">
        <v>4.0000000000000001E-3</v>
      </c>
      <c r="D74" s="31">
        <v>17949055</v>
      </c>
      <c r="E74" s="31">
        <v>1076943</v>
      </c>
      <c r="F74" s="143">
        <f t="shared" si="2"/>
        <v>1.8665264346412226E-3</v>
      </c>
    </row>
    <row r="75" spans="1:6">
      <c r="A75" s="13" t="s">
        <v>848</v>
      </c>
      <c r="B75" s="24">
        <v>930</v>
      </c>
      <c r="C75" s="17">
        <v>1.54E-2</v>
      </c>
      <c r="D75" s="31">
        <v>81581377</v>
      </c>
      <c r="E75" s="31">
        <v>4894883</v>
      </c>
      <c r="F75" s="143">
        <f t="shared" si="2"/>
        <v>8.4836695293770709E-3</v>
      </c>
    </row>
    <row r="76" spans="1:6">
      <c r="A76" s="13" t="s">
        <v>23</v>
      </c>
      <c r="B76" s="24" t="s">
        <v>1034</v>
      </c>
      <c r="C76" s="43" t="s">
        <v>1034</v>
      </c>
      <c r="D76" s="31" t="s">
        <v>1034</v>
      </c>
      <c r="E76" s="31" t="s">
        <v>1034</v>
      </c>
      <c r="F76" s="43" t="str">
        <f t="shared" ref="F76:F78" si="3">IF($B76="U","U",ROUND(E76/E$125,4))</f>
        <v>U</v>
      </c>
    </row>
    <row r="77" spans="1:6">
      <c r="A77" s="13" t="s">
        <v>7</v>
      </c>
      <c r="B77" s="24" t="s">
        <v>1034</v>
      </c>
      <c r="C77" s="43" t="s">
        <v>1034</v>
      </c>
      <c r="D77" s="31" t="s">
        <v>1034</v>
      </c>
      <c r="E77" s="31" t="s">
        <v>1034</v>
      </c>
      <c r="F77" s="43" t="str">
        <f t="shared" si="3"/>
        <v>U</v>
      </c>
    </row>
    <row r="78" spans="1:6">
      <c r="A78" s="13" t="s">
        <v>8</v>
      </c>
      <c r="B78" s="24" t="s">
        <v>1034</v>
      </c>
      <c r="C78" s="43" t="s">
        <v>1034</v>
      </c>
      <c r="D78" s="31" t="s">
        <v>1034</v>
      </c>
      <c r="E78" s="31" t="s">
        <v>1034</v>
      </c>
      <c r="F78" s="43" t="str">
        <f t="shared" si="3"/>
        <v>U</v>
      </c>
    </row>
    <row r="79" spans="1:6">
      <c r="A79" s="13" t="s">
        <v>9</v>
      </c>
      <c r="B79" s="24">
        <v>175</v>
      </c>
      <c r="C79" s="17">
        <v>2.8999999999999998E-3</v>
      </c>
      <c r="D79" s="31">
        <v>23428810</v>
      </c>
      <c r="E79" s="31">
        <v>1405729</v>
      </c>
      <c r="F79" s="143">
        <f t="shared" si="2"/>
        <v>2.4363688128728922E-3</v>
      </c>
    </row>
    <row r="80" spans="1:6">
      <c r="A80" s="13" t="s">
        <v>811</v>
      </c>
      <c r="B80" s="24">
        <v>786</v>
      </c>
      <c r="C80" s="17">
        <v>1.2999999999999999E-2</v>
      </c>
      <c r="D80" s="31">
        <v>51318510</v>
      </c>
      <c r="E80" s="31">
        <v>3079111</v>
      </c>
      <c r="F80" s="143">
        <f t="shared" si="2"/>
        <v>5.3366260579200287E-3</v>
      </c>
    </row>
    <row r="81" spans="1:6">
      <c r="A81" s="13" t="s">
        <v>10</v>
      </c>
      <c r="B81" s="24">
        <v>102</v>
      </c>
      <c r="C81" s="17">
        <v>1.6999999999999999E-3</v>
      </c>
      <c r="D81" s="31">
        <v>64505245</v>
      </c>
      <c r="E81" s="31">
        <v>3870315</v>
      </c>
      <c r="F81" s="143">
        <f t="shared" si="2"/>
        <v>6.7079179287004454E-3</v>
      </c>
    </row>
    <row r="82" spans="1:6">
      <c r="A82" s="13" t="s">
        <v>812</v>
      </c>
      <c r="B82" s="24">
        <v>8492</v>
      </c>
      <c r="C82" s="17">
        <v>0.1409</v>
      </c>
      <c r="D82" s="31">
        <v>1298861790</v>
      </c>
      <c r="E82" s="31">
        <v>77920496</v>
      </c>
      <c r="F82" s="143">
        <f t="shared" si="2"/>
        <v>0.13504954819740289</v>
      </c>
    </row>
    <row r="83" spans="1:6">
      <c r="A83" s="13" t="s">
        <v>813</v>
      </c>
      <c r="B83" s="24">
        <v>922</v>
      </c>
      <c r="C83" s="17">
        <v>1.5299999999999999E-2</v>
      </c>
      <c r="D83" s="31">
        <v>74762762</v>
      </c>
      <c r="E83" s="31">
        <v>4485766</v>
      </c>
      <c r="F83" s="143">
        <f t="shared" si="2"/>
        <v>7.7745997871891256E-3</v>
      </c>
    </row>
    <row r="84" spans="1:6">
      <c r="A84" s="13" t="s">
        <v>814</v>
      </c>
      <c r="B84" s="24">
        <v>400</v>
      </c>
      <c r="C84" s="17">
        <v>6.6E-3</v>
      </c>
      <c r="D84" s="31">
        <v>13433547</v>
      </c>
      <c r="E84" s="31">
        <v>806013</v>
      </c>
      <c r="F84" s="143">
        <f t="shared" si="2"/>
        <v>1.3969584009223103E-3</v>
      </c>
    </row>
    <row r="85" spans="1:6">
      <c r="A85" s="13" t="s">
        <v>815</v>
      </c>
      <c r="B85" s="24">
        <v>196</v>
      </c>
      <c r="C85" s="17">
        <v>3.3E-3</v>
      </c>
      <c r="D85" s="31">
        <v>17797895</v>
      </c>
      <c r="E85" s="31">
        <v>1067874</v>
      </c>
      <c r="F85" s="143">
        <f t="shared" si="2"/>
        <v>1.850808306350532E-3</v>
      </c>
    </row>
    <row r="86" spans="1:6">
      <c r="A86" s="13" t="s">
        <v>11</v>
      </c>
      <c r="B86" s="24" t="s">
        <v>1034</v>
      </c>
      <c r="C86" s="43" t="s">
        <v>1034</v>
      </c>
      <c r="D86" s="31" t="s">
        <v>1034</v>
      </c>
      <c r="E86" s="31" t="s">
        <v>1034</v>
      </c>
      <c r="F86" s="25" t="str">
        <f t="shared" ref="F86:F87" si="4">IF($B86="U","U",ROUND(E86/E$125,4))</f>
        <v>U</v>
      </c>
    </row>
    <row r="87" spans="1:6">
      <c r="A87" s="13" t="s">
        <v>849</v>
      </c>
      <c r="B87" s="26" t="s">
        <v>1034</v>
      </c>
      <c r="C87" s="27" t="s">
        <v>1034</v>
      </c>
      <c r="D87" s="33" t="s">
        <v>1034</v>
      </c>
      <c r="E87" s="33" t="s">
        <v>1034</v>
      </c>
      <c r="F87" s="27" t="str">
        <f t="shared" si="4"/>
        <v>U</v>
      </c>
    </row>
    <row r="88" spans="1:6">
      <c r="A88" s="13" t="s">
        <v>841</v>
      </c>
      <c r="B88" s="24">
        <v>14422</v>
      </c>
      <c r="C88" s="17">
        <v>0.2392</v>
      </c>
      <c r="D88" s="31">
        <v>1810859268</v>
      </c>
      <c r="E88" s="31">
        <v>108640283</v>
      </c>
      <c r="F88" s="143">
        <f t="shared" si="2"/>
        <v>0.18829219381750328</v>
      </c>
    </row>
    <row r="89" spans="1:6" ht="9.9499999999999993" customHeight="1">
      <c r="A89" s="1"/>
      <c r="B89" s="42"/>
      <c r="C89" s="17"/>
      <c r="D89" s="98"/>
      <c r="E89" s="98"/>
      <c r="F89" s="17"/>
    </row>
    <row r="90" spans="1:6" ht="15">
      <c r="A90" s="167" t="s">
        <v>816</v>
      </c>
      <c r="C90" s="17"/>
      <c r="D90" s="34"/>
      <c r="E90" s="34"/>
      <c r="F90" s="17"/>
    </row>
    <row r="91" spans="1:6">
      <c r="A91" s="13" t="s">
        <v>918</v>
      </c>
      <c r="B91" s="24">
        <v>393</v>
      </c>
      <c r="C91" s="17">
        <v>6.4999999999999997E-3</v>
      </c>
      <c r="D91" s="31">
        <v>62061085</v>
      </c>
      <c r="E91" s="31">
        <v>3723665</v>
      </c>
      <c r="F91" s="143">
        <f t="shared" ref="F91:F103" si="5">E91/E$125</f>
        <v>6.4537483935995761E-3</v>
      </c>
    </row>
    <row r="92" spans="1:6">
      <c r="A92" s="13" t="s">
        <v>12</v>
      </c>
      <c r="B92" s="24">
        <v>226</v>
      </c>
      <c r="C92" s="17">
        <v>3.7000000000000002E-3</v>
      </c>
      <c r="D92" s="31">
        <v>57774513</v>
      </c>
      <c r="E92" s="31">
        <v>3466471</v>
      </c>
      <c r="F92" s="143">
        <f t="shared" si="5"/>
        <v>6.0079871974813839E-3</v>
      </c>
    </row>
    <row r="93" spans="1:6">
      <c r="A93" s="13" t="s">
        <v>817</v>
      </c>
      <c r="B93" s="24">
        <v>2109</v>
      </c>
      <c r="C93" s="17">
        <v>3.5000000000000003E-2</v>
      </c>
      <c r="D93" s="31">
        <v>356874722</v>
      </c>
      <c r="E93" s="31">
        <v>21400022</v>
      </c>
      <c r="F93" s="143">
        <f t="shared" si="5"/>
        <v>3.7089898689999123E-2</v>
      </c>
    </row>
    <row r="94" spans="1:6">
      <c r="A94" s="13" t="s">
        <v>13</v>
      </c>
      <c r="B94" s="24">
        <v>1817</v>
      </c>
      <c r="C94" s="17">
        <v>3.0099999999999998E-2</v>
      </c>
      <c r="D94" s="31">
        <v>2212350988</v>
      </c>
      <c r="E94" s="31">
        <v>132741059</v>
      </c>
      <c r="F94" s="143">
        <f t="shared" si="5"/>
        <v>0.23006296116486219</v>
      </c>
    </row>
    <row r="95" spans="1:6">
      <c r="A95" s="13" t="s">
        <v>818</v>
      </c>
      <c r="B95" s="24">
        <v>23</v>
      </c>
      <c r="C95" s="17">
        <v>4.0000000000000002E-4</v>
      </c>
      <c r="D95" s="31">
        <v>769053</v>
      </c>
      <c r="E95" s="31">
        <v>46143</v>
      </c>
      <c r="F95" s="143">
        <f t="shared" si="5"/>
        <v>7.9973711954718068E-5</v>
      </c>
    </row>
    <row r="96" spans="1:6">
      <c r="A96" s="13" t="s">
        <v>14</v>
      </c>
      <c r="B96" s="24">
        <v>45</v>
      </c>
      <c r="C96" s="17">
        <v>6.9999999999999999E-4</v>
      </c>
      <c r="D96" s="31">
        <v>10370114</v>
      </c>
      <c r="E96" s="31">
        <v>622207</v>
      </c>
      <c r="F96" s="143">
        <f t="shared" si="5"/>
        <v>1.0783911621309681E-3</v>
      </c>
    </row>
    <row r="97" spans="1:6">
      <c r="A97" s="13" t="s">
        <v>850</v>
      </c>
      <c r="B97" s="24">
        <v>966</v>
      </c>
      <c r="C97" s="17">
        <v>1.6E-2</v>
      </c>
      <c r="D97" s="31">
        <v>9029954</v>
      </c>
      <c r="E97" s="31">
        <v>541797</v>
      </c>
      <c r="F97" s="143">
        <f t="shared" si="5"/>
        <v>9.3902687766140875E-4</v>
      </c>
    </row>
    <row r="98" spans="1:6">
      <c r="A98" s="13" t="s">
        <v>851</v>
      </c>
      <c r="B98" s="24">
        <v>274</v>
      </c>
      <c r="C98" s="17">
        <v>4.4999999999999997E-3</v>
      </c>
      <c r="D98" s="31">
        <v>9407903</v>
      </c>
      <c r="E98" s="31">
        <v>564474</v>
      </c>
      <c r="F98" s="143">
        <f t="shared" si="5"/>
        <v>9.7832999765787927E-4</v>
      </c>
    </row>
    <row r="99" spans="1:6">
      <c r="A99" s="13" t="s">
        <v>819</v>
      </c>
      <c r="B99" s="24" t="s">
        <v>1034</v>
      </c>
      <c r="C99" s="43" t="s">
        <v>1034</v>
      </c>
      <c r="D99" s="31" t="s">
        <v>1034</v>
      </c>
      <c r="E99" s="31" t="s">
        <v>1034</v>
      </c>
      <c r="F99" s="25" t="str">
        <f t="shared" ref="F99" si="6">IF($B99="U","U",ROUND(E99/E$125,4))</f>
        <v>U</v>
      </c>
    </row>
    <row r="100" spans="1:6">
      <c r="A100" s="13" t="s">
        <v>852</v>
      </c>
      <c r="B100" s="24">
        <v>7546</v>
      </c>
      <c r="C100" s="17">
        <v>0.12520000000000001</v>
      </c>
      <c r="D100" s="31">
        <v>594452880</v>
      </c>
      <c r="E100" s="31">
        <v>35663181</v>
      </c>
      <c r="F100" s="143">
        <f t="shared" si="5"/>
        <v>6.1810393010488573E-2</v>
      </c>
    </row>
    <row r="101" spans="1:6">
      <c r="A101" s="13" t="s">
        <v>853</v>
      </c>
      <c r="B101" s="24">
        <v>521</v>
      </c>
      <c r="C101" s="17">
        <v>8.6E-3</v>
      </c>
      <c r="D101" s="31">
        <v>41381529</v>
      </c>
      <c r="E101" s="31">
        <v>2482892</v>
      </c>
      <c r="F101" s="143">
        <f t="shared" si="5"/>
        <v>4.3032765451460429E-3</v>
      </c>
    </row>
    <row r="102" spans="1:6">
      <c r="A102" s="13" t="s">
        <v>854</v>
      </c>
      <c r="B102" s="24">
        <v>153</v>
      </c>
      <c r="C102" s="17">
        <v>2.5000000000000001E-3</v>
      </c>
      <c r="D102" s="31">
        <v>8835887</v>
      </c>
      <c r="E102" s="31">
        <v>530153</v>
      </c>
      <c r="F102" s="143">
        <f t="shared" si="5"/>
        <v>9.1884583390611024E-4</v>
      </c>
    </row>
    <row r="103" spans="1:6">
      <c r="A103" s="13" t="s">
        <v>820</v>
      </c>
      <c r="B103" s="24">
        <v>381</v>
      </c>
      <c r="C103" s="17">
        <v>6.3E-3</v>
      </c>
      <c r="D103" s="31">
        <v>6793564</v>
      </c>
      <c r="E103" s="31">
        <v>407614</v>
      </c>
      <c r="F103" s="145">
        <f t="shared" si="5"/>
        <v>7.064647860934583E-4</v>
      </c>
    </row>
    <row r="104" spans="1:6">
      <c r="A104" s="13" t="s">
        <v>821</v>
      </c>
      <c r="B104" s="26">
        <v>84</v>
      </c>
      <c r="C104" s="44">
        <v>1.4E-3</v>
      </c>
      <c r="D104" s="33">
        <v>3803654</v>
      </c>
      <c r="E104" s="33">
        <v>228219</v>
      </c>
      <c r="F104" s="144">
        <f t="shared" ref="F104:F105" si="7">E104/E$125</f>
        <v>3.9554256482226559E-4</v>
      </c>
    </row>
    <row r="105" spans="1:6">
      <c r="A105" s="13" t="s">
        <v>841</v>
      </c>
      <c r="B105" s="24">
        <v>14538</v>
      </c>
      <c r="C105" s="17">
        <v>0.2412</v>
      </c>
      <c r="D105" s="31">
        <v>3373905846</v>
      </c>
      <c r="E105" s="31">
        <v>202417897</v>
      </c>
      <c r="F105" s="146">
        <f t="shared" si="7"/>
        <v>0.35082483993580371</v>
      </c>
    </row>
    <row r="106" spans="1:6" ht="9.9499999999999993" customHeight="1">
      <c r="A106" s="1"/>
      <c r="B106" s="99"/>
      <c r="C106" s="17"/>
      <c r="D106" s="100"/>
      <c r="E106" s="100"/>
      <c r="F106" s="29"/>
    </row>
    <row r="107" spans="1:6" ht="15">
      <c r="A107" s="167" t="s">
        <v>21</v>
      </c>
      <c r="B107" s="24"/>
      <c r="C107" s="17"/>
      <c r="D107" s="31"/>
      <c r="E107" s="31"/>
      <c r="F107" s="17"/>
    </row>
    <row r="108" spans="1:6">
      <c r="A108" s="13" t="s">
        <v>822</v>
      </c>
      <c r="B108" s="24">
        <v>1714</v>
      </c>
      <c r="C108" s="17">
        <v>2.8400000000000002E-2</v>
      </c>
      <c r="D108" s="31">
        <v>1136517277</v>
      </c>
      <c r="E108" s="31">
        <v>68191037</v>
      </c>
      <c r="F108" s="143">
        <f t="shared" ref="F108:F112" si="8">E108/E$125</f>
        <v>0.11818673148541538</v>
      </c>
    </row>
    <row r="109" spans="1:6">
      <c r="A109" s="13" t="s">
        <v>15</v>
      </c>
      <c r="B109" s="24">
        <v>203</v>
      </c>
      <c r="C109" s="17">
        <v>3.3999999999999998E-3</v>
      </c>
      <c r="D109" s="31">
        <v>31796394</v>
      </c>
      <c r="E109" s="31">
        <v>1907784</v>
      </c>
      <c r="F109" s="143">
        <f t="shared" si="8"/>
        <v>3.3065160064976234E-3</v>
      </c>
    </row>
    <row r="110" spans="1:6">
      <c r="A110" s="13" t="s">
        <v>827</v>
      </c>
      <c r="B110" s="24">
        <v>383</v>
      </c>
      <c r="C110" s="17">
        <v>6.4000000000000003E-3</v>
      </c>
      <c r="D110" s="31">
        <v>58194610</v>
      </c>
      <c r="E110" s="31">
        <v>3491677</v>
      </c>
      <c r="F110" s="143">
        <f t="shared" si="8"/>
        <v>6.0516735070739684E-3</v>
      </c>
    </row>
    <row r="111" spans="1:6">
      <c r="A111" s="13" t="s">
        <v>16</v>
      </c>
      <c r="B111" s="26">
        <v>180</v>
      </c>
      <c r="C111" s="44">
        <v>3.0000000000000001E-3</v>
      </c>
      <c r="D111" s="33">
        <v>20972431</v>
      </c>
      <c r="E111" s="33">
        <v>1258346</v>
      </c>
      <c r="F111" s="144">
        <f t="shared" si="8"/>
        <v>2.1809288633892823E-3</v>
      </c>
    </row>
    <row r="112" spans="1:6">
      <c r="A112" s="13" t="s">
        <v>841</v>
      </c>
      <c r="B112" s="24">
        <v>2480</v>
      </c>
      <c r="C112" s="17">
        <v>4.1099999999999998E-2</v>
      </c>
      <c r="D112" s="31">
        <v>1247480712</v>
      </c>
      <c r="E112" s="31">
        <v>74848843</v>
      </c>
      <c r="F112" s="143">
        <f t="shared" si="8"/>
        <v>0.12972584812920521</v>
      </c>
    </row>
    <row r="113" spans="1:6" ht="9.9499999999999993" customHeight="1">
      <c r="A113" s="1"/>
      <c r="B113" s="99"/>
      <c r="C113" s="17"/>
      <c r="D113" s="100"/>
      <c r="E113" s="100"/>
      <c r="F113" s="17"/>
    </row>
    <row r="114" spans="1:6" ht="15">
      <c r="A114" s="167" t="s">
        <v>823</v>
      </c>
      <c r="B114" s="24"/>
      <c r="C114" s="17"/>
      <c r="D114" s="31"/>
      <c r="E114" s="31"/>
      <c r="F114" s="17"/>
    </row>
    <row r="115" spans="1:6">
      <c r="A115" s="13" t="s">
        <v>855</v>
      </c>
      <c r="B115" s="24">
        <v>89</v>
      </c>
      <c r="C115" s="17">
        <v>1.5E-3</v>
      </c>
      <c r="D115" s="31">
        <v>3248322</v>
      </c>
      <c r="E115" s="31">
        <v>194899</v>
      </c>
      <c r="F115" s="143">
        <f t="shared" ref="F115:F123" si="9">E115/E$125</f>
        <v>3.3779330529576742E-4</v>
      </c>
    </row>
    <row r="116" spans="1:6">
      <c r="A116" s="13" t="s">
        <v>824</v>
      </c>
      <c r="B116" s="24">
        <v>1692</v>
      </c>
      <c r="C116" s="17">
        <v>2.81E-2</v>
      </c>
      <c r="D116" s="31">
        <v>296128725</v>
      </c>
      <c r="E116" s="31">
        <v>17767719</v>
      </c>
      <c r="F116" s="143">
        <f t="shared" si="9"/>
        <v>3.0794496270254889E-2</v>
      </c>
    </row>
    <row r="117" spans="1:6">
      <c r="A117" s="13" t="s">
        <v>17</v>
      </c>
      <c r="B117" s="24">
        <v>4158</v>
      </c>
      <c r="C117" s="17">
        <v>6.9000000000000006E-2</v>
      </c>
      <c r="D117" s="31">
        <v>865873405</v>
      </c>
      <c r="E117" s="31">
        <v>51818195</v>
      </c>
      <c r="F117" s="143">
        <f t="shared" si="9"/>
        <v>8.9809795655753019E-2</v>
      </c>
    </row>
    <row r="118" spans="1:6">
      <c r="A118" s="13" t="s">
        <v>18</v>
      </c>
      <c r="B118" s="24">
        <v>160</v>
      </c>
      <c r="C118" s="17">
        <v>2.7000000000000001E-3</v>
      </c>
      <c r="D118" s="31">
        <v>5020684</v>
      </c>
      <c r="E118" s="31">
        <v>301241</v>
      </c>
      <c r="F118" s="143">
        <f t="shared" si="9"/>
        <v>5.2210218154327248E-4</v>
      </c>
    </row>
    <row r="119" spans="1:6">
      <c r="A119" s="13" t="s">
        <v>19</v>
      </c>
      <c r="B119" s="24">
        <v>223</v>
      </c>
      <c r="C119" s="17">
        <v>3.7000000000000002E-3</v>
      </c>
      <c r="D119" s="31">
        <v>30326800</v>
      </c>
      <c r="E119" s="31">
        <v>1819608</v>
      </c>
      <c r="F119" s="143">
        <f t="shared" si="9"/>
        <v>3.1536919156210179E-3</v>
      </c>
    </row>
    <row r="120" spans="1:6">
      <c r="A120" s="13" t="s">
        <v>825</v>
      </c>
      <c r="B120" s="24">
        <v>796</v>
      </c>
      <c r="C120" s="17">
        <v>1.32E-2</v>
      </c>
      <c r="D120" s="31">
        <v>58935618</v>
      </c>
      <c r="E120" s="31">
        <v>3536137</v>
      </c>
      <c r="F120" s="143">
        <f t="shared" si="9"/>
        <v>6.1287302921444395E-3</v>
      </c>
    </row>
    <row r="121" spans="1:6">
      <c r="A121" s="13" t="s">
        <v>826</v>
      </c>
      <c r="B121" s="24">
        <v>1268</v>
      </c>
      <c r="C121" s="17">
        <v>2.1000000000000001E-2</v>
      </c>
      <c r="D121" s="31">
        <v>63970247</v>
      </c>
      <c r="E121" s="31">
        <v>3838215</v>
      </c>
      <c r="F121" s="143">
        <f t="shared" si="9"/>
        <v>6.6522831378600916E-3</v>
      </c>
    </row>
    <row r="122" spans="1:6">
      <c r="A122" s="13" t="s">
        <v>20</v>
      </c>
      <c r="B122" s="26">
        <v>207</v>
      </c>
      <c r="C122" s="44">
        <v>3.3999999999999998E-3</v>
      </c>
      <c r="D122" s="33">
        <v>11211210</v>
      </c>
      <c r="E122" s="33">
        <v>672673</v>
      </c>
      <c r="F122" s="144">
        <f t="shared" si="9"/>
        <v>1.1658573725530647E-3</v>
      </c>
    </row>
    <row r="123" spans="1:6">
      <c r="A123" s="13" t="s">
        <v>841</v>
      </c>
      <c r="B123" s="24">
        <v>8593</v>
      </c>
      <c r="C123" s="17">
        <v>0.14249999999999999</v>
      </c>
      <c r="D123" s="31">
        <v>1334715011</v>
      </c>
      <c r="E123" s="31">
        <v>79948687</v>
      </c>
      <c r="F123" s="143">
        <f t="shared" si="9"/>
        <v>0.13856475013102557</v>
      </c>
    </row>
    <row r="124" spans="1:6" ht="9.9499999999999993" customHeight="1">
      <c r="A124" s="1"/>
      <c r="B124" s="99"/>
      <c r="C124" s="17"/>
      <c r="D124" s="101"/>
      <c r="E124" s="101"/>
      <c r="F124" s="17"/>
    </row>
    <row r="125" spans="1:6">
      <c r="A125" s="13" t="s">
        <v>247</v>
      </c>
      <c r="B125" s="22">
        <f>SUM(B8:B123)/2</f>
        <v>60284</v>
      </c>
      <c r="C125" s="43">
        <v>1</v>
      </c>
      <c r="D125" s="34">
        <f>SUM(D8:D123)/2</f>
        <v>9619187702</v>
      </c>
      <c r="E125" s="34">
        <f>SUM(E8:E123)/2</f>
        <v>576977095</v>
      </c>
      <c r="F125" s="143">
        <f t="shared" ref="F125" si="10">E125/E$125</f>
        <v>1</v>
      </c>
    </row>
    <row r="126" spans="1:6" ht="9.9499999999999993" customHeight="1">
      <c r="A126" s="1"/>
      <c r="B126" s="42"/>
      <c r="C126" s="167"/>
      <c r="D126" s="132"/>
      <c r="E126" s="132"/>
      <c r="F126" s="17"/>
    </row>
    <row r="127" spans="1:6" ht="31.5" customHeight="1">
      <c r="A127" s="171" t="s">
        <v>1035</v>
      </c>
      <c r="B127" s="171"/>
      <c r="C127" s="171"/>
      <c r="D127" s="171"/>
      <c r="E127" s="171"/>
      <c r="F127" s="171"/>
    </row>
    <row r="128" spans="1:6">
      <c r="A128" s="8" t="s">
        <v>838</v>
      </c>
      <c r="B128" s="15"/>
      <c r="C128" s="16"/>
      <c r="D128" s="15"/>
      <c r="E128" s="15"/>
      <c r="F128" s="13"/>
    </row>
    <row r="129" spans="3:6">
      <c r="C129" s="22"/>
      <c r="D129" s="34"/>
      <c r="E129" s="34"/>
      <c r="F129" s="22"/>
    </row>
    <row r="130" spans="3:6">
      <c r="C130" s="22"/>
      <c r="D130" s="34"/>
      <c r="E130" s="34"/>
      <c r="F130" s="22"/>
    </row>
    <row r="131" spans="3:6">
      <c r="D131" s="34"/>
      <c r="E131" s="34"/>
      <c r="F131" s="13"/>
    </row>
    <row r="132" spans="3:6">
      <c r="F132" s="13"/>
    </row>
    <row r="133" spans="3:6">
      <c r="F133" s="13"/>
    </row>
    <row r="134" spans="3:6">
      <c r="F134" s="13"/>
    </row>
    <row r="135" spans="3:6">
      <c r="F135" s="13"/>
    </row>
    <row r="136" spans="3:6">
      <c r="F136" s="13"/>
    </row>
    <row r="137" spans="3:6">
      <c r="F137" s="13"/>
    </row>
    <row r="138" spans="3:6">
      <c r="F138" s="13"/>
    </row>
    <row r="139" spans="3:6">
      <c r="F139" s="13"/>
    </row>
    <row r="140" spans="3:6">
      <c r="F140" s="13"/>
    </row>
    <row r="141" spans="3:6">
      <c r="F141" s="13"/>
    </row>
    <row r="142" spans="3:6">
      <c r="F142" s="13"/>
    </row>
    <row r="143" spans="3:6">
      <c r="F143" s="13"/>
    </row>
    <row r="144" spans="3:6">
      <c r="F144" s="13"/>
    </row>
    <row r="145" spans="6:6">
      <c r="F145" s="13"/>
    </row>
    <row r="146" spans="6:6">
      <c r="F146" s="13"/>
    </row>
    <row r="147" spans="6:6">
      <c r="F147" s="13"/>
    </row>
    <row r="148" spans="6:6">
      <c r="F148" s="13"/>
    </row>
    <row r="149" spans="6:6">
      <c r="F149" s="13"/>
    </row>
    <row r="150" spans="6:6">
      <c r="F150" s="13"/>
    </row>
    <row r="151" spans="6:6">
      <c r="F151" s="13"/>
    </row>
    <row r="152" spans="6:6">
      <c r="F152" s="13"/>
    </row>
    <row r="153" spans="6:6">
      <c r="F153" s="13"/>
    </row>
    <row r="154" spans="6:6">
      <c r="F154" s="13"/>
    </row>
    <row r="155" spans="6:6">
      <c r="F155" s="13"/>
    </row>
    <row r="156" spans="6:6">
      <c r="F156" s="13"/>
    </row>
    <row r="157" spans="6:6">
      <c r="F157" s="13"/>
    </row>
    <row r="158" spans="6:6">
      <c r="F158" s="13"/>
    </row>
    <row r="159" spans="6:6">
      <c r="F159" s="13"/>
    </row>
    <row r="160" spans="6:6">
      <c r="F160" s="13"/>
    </row>
    <row r="161" spans="6:6">
      <c r="F161" s="13"/>
    </row>
    <row r="162" spans="6:6">
      <c r="F162" s="13"/>
    </row>
    <row r="163" spans="6:6">
      <c r="F163" s="13"/>
    </row>
    <row r="164" spans="6:6">
      <c r="F164" s="13"/>
    </row>
    <row r="165" spans="6:6">
      <c r="F165" s="13"/>
    </row>
    <row r="166" spans="6:6">
      <c r="F166" s="13"/>
    </row>
    <row r="167" spans="6:6">
      <c r="F167" s="13"/>
    </row>
    <row r="168" spans="6:6">
      <c r="F168" s="13"/>
    </row>
    <row r="169" spans="6:6">
      <c r="F169" s="13"/>
    </row>
    <row r="170" spans="6:6">
      <c r="F170" s="13"/>
    </row>
    <row r="171" spans="6:6">
      <c r="F171" s="13"/>
    </row>
    <row r="172" spans="6:6">
      <c r="F172" s="13"/>
    </row>
    <row r="173" spans="6:6">
      <c r="F173" s="13"/>
    </row>
    <row r="174" spans="6:6">
      <c r="F174" s="13"/>
    </row>
    <row r="175" spans="6:6">
      <c r="F175" s="13"/>
    </row>
    <row r="176" spans="6:6">
      <c r="F176" s="13"/>
    </row>
    <row r="177" spans="6:6">
      <c r="F177" s="13"/>
    </row>
    <row r="178" spans="6:6">
      <c r="F178" s="13"/>
    </row>
    <row r="179" spans="6:6">
      <c r="F179" s="13"/>
    </row>
    <row r="180" spans="6:6">
      <c r="F180" s="13"/>
    </row>
    <row r="181" spans="6:6">
      <c r="F181" s="13"/>
    </row>
    <row r="182" spans="6:6">
      <c r="F182" s="13"/>
    </row>
    <row r="183" spans="6:6">
      <c r="F183" s="13"/>
    </row>
    <row r="184" spans="6:6">
      <c r="F184" s="13"/>
    </row>
    <row r="185" spans="6:6">
      <c r="F185" s="13"/>
    </row>
    <row r="186" spans="6:6">
      <c r="F186" s="13"/>
    </row>
    <row r="187" spans="6:6">
      <c r="F187" s="13"/>
    </row>
    <row r="188" spans="6:6">
      <c r="F188" s="13"/>
    </row>
    <row r="189" spans="6:6">
      <c r="F189" s="13"/>
    </row>
    <row r="190" spans="6:6">
      <c r="F190" s="13"/>
    </row>
    <row r="191" spans="6:6">
      <c r="F191" s="13"/>
    </row>
    <row r="192" spans="6:6">
      <c r="F192" s="13"/>
    </row>
    <row r="193" spans="6:6">
      <c r="F193" s="13"/>
    </row>
    <row r="194" spans="6:6">
      <c r="F194" s="13"/>
    </row>
    <row r="195" spans="6:6">
      <c r="F195" s="13"/>
    </row>
    <row r="196" spans="6:6">
      <c r="F196" s="13"/>
    </row>
    <row r="197" spans="6:6">
      <c r="F197" s="13"/>
    </row>
    <row r="198" spans="6:6">
      <c r="F198" s="13"/>
    </row>
    <row r="199" spans="6:6">
      <c r="F199" s="13"/>
    </row>
    <row r="200" spans="6:6">
      <c r="F200" s="13"/>
    </row>
    <row r="201" spans="6:6">
      <c r="F201" s="13"/>
    </row>
    <row r="202" spans="6:6">
      <c r="F202" s="13"/>
    </row>
    <row r="203" spans="6:6">
      <c r="F203" s="13"/>
    </row>
    <row r="204" spans="6:6">
      <c r="F204" s="13"/>
    </row>
    <row r="205" spans="6:6">
      <c r="F205" s="13"/>
    </row>
    <row r="206" spans="6:6">
      <c r="F206" s="13"/>
    </row>
    <row r="207" spans="6:6">
      <c r="F207" s="13"/>
    </row>
    <row r="208" spans="6:6">
      <c r="F208" s="13"/>
    </row>
    <row r="209" spans="6:6">
      <c r="F209" s="13"/>
    </row>
    <row r="210" spans="6:6">
      <c r="F210" s="13"/>
    </row>
    <row r="211" spans="6:6">
      <c r="F211" s="13"/>
    </row>
    <row r="212" spans="6:6">
      <c r="F212" s="13"/>
    </row>
    <row r="213" spans="6:6">
      <c r="F213" s="13"/>
    </row>
    <row r="214" spans="6:6">
      <c r="F214" s="13"/>
    </row>
    <row r="215" spans="6:6">
      <c r="F215" s="13"/>
    </row>
    <row r="216" spans="6:6">
      <c r="F216" s="13"/>
    </row>
    <row r="217" spans="6:6">
      <c r="F217" s="13"/>
    </row>
    <row r="218" spans="6:6">
      <c r="F218" s="13"/>
    </row>
    <row r="219" spans="6:6">
      <c r="F219" s="13"/>
    </row>
    <row r="220" spans="6:6">
      <c r="F220" s="13"/>
    </row>
    <row r="221" spans="6:6">
      <c r="F221" s="13"/>
    </row>
    <row r="222" spans="6:6">
      <c r="F222" s="13"/>
    </row>
    <row r="223" spans="6:6">
      <c r="F223" s="13"/>
    </row>
    <row r="224" spans="6:6">
      <c r="F224" s="13"/>
    </row>
    <row r="225" spans="6:6">
      <c r="F225" s="13"/>
    </row>
    <row r="226" spans="6:6">
      <c r="F226" s="13"/>
    </row>
    <row r="227" spans="6:6">
      <c r="F227" s="13"/>
    </row>
    <row r="228" spans="6:6">
      <c r="F228" s="13"/>
    </row>
    <row r="229" spans="6:6">
      <c r="F229" s="13"/>
    </row>
    <row r="230" spans="6:6">
      <c r="F230" s="13"/>
    </row>
    <row r="231" spans="6:6">
      <c r="F231" s="13"/>
    </row>
    <row r="232" spans="6:6">
      <c r="F232" s="13"/>
    </row>
    <row r="233" spans="6:6">
      <c r="F233" s="13"/>
    </row>
    <row r="234" spans="6:6">
      <c r="F234" s="13"/>
    </row>
    <row r="235" spans="6:6">
      <c r="F235" s="13"/>
    </row>
    <row r="236" spans="6:6">
      <c r="F236" s="13"/>
    </row>
    <row r="237" spans="6:6">
      <c r="F237" s="13"/>
    </row>
    <row r="238" spans="6:6">
      <c r="F238" s="13"/>
    </row>
    <row r="239" spans="6:6">
      <c r="F239" s="13"/>
    </row>
    <row r="240" spans="6:6">
      <c r="F240" s="13"/>
    </row>
    <row r="241" spans="6:6">
      <c r="F241" s="13"/>
    </row>
    <row r="242" spans="6:6">
      <c r="F242" s="13"/>
    </row>
    <row r="243" spans="6:6">
      <c r="F243" s="13"/>
    </row>
    <row r="244" spans="6:6">
      <c r="F244" s="13"/>
    </row>
  </sheetData>
  <mergeCells count="4">
    <mergeCell ref="A1:F1"/>
    <mergeCell ref="A2:F2"/>
    <mergeCell ref="A3:F3"/>
    <mergeCell ref="A127:F127"/>
  </mergeCells>
  <printOptions horizontalCentered="1"/>
  <pageMargins left="0.5" right="0.5" top="0.75" bottom="0.75" header="0.5" footer="0.5"/>
  <pageSetup scale="70" firstPageNumber="0" orientation="portrait" r:id="rId1"/>
  <headerFooter alignWithMargins="0"/>
  <rowBreaks count="1" manualBreakCount="1">
    <brk id="65"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28"/>
  <sheetViews>
    <sheetView zoomScaleNormal="100" workbookViewId="0">
      <pane xSplit="1" ySplit="5" topLeftCell="B102" activePane="bottomRight" state="frozen"/>
      <selection activeCell="G204" sqref="G204"/>
      <selection pane="topRight" activeCell="G204" sqref="G204"/>
      <selection pane="bottomLeft" activeCell="G204" sqref="G204"/>
      <selection pane="bottomRight" activeCell="C130" sqref="C130"/>
    </sheetView>
  </sheetViews>
  <sheetFormatPr defaultColWidth="9.140625" defaultRowHeight="14.25"/>
  <cols>
    <col min="1" max="1" width="60.7109375" style="13" customWidth="1"/>
    <col min="2" max="2" width="11.7109375" style="13" bestFit="1" customWidth="1"/>
    <col min="3" max="3" width="11.5703125" style="13" bestFit="1" customWidth="1"/>
    <col min="4" max="5" width="15.42578125" style="13" bestFit="1" customWidth="1"/>
    <col min="6" max="6" width="9.140625" style="13" bestFit="1" customWidth="1"/>
    <col min="7" max="7" width="9.140625" style="6"/>
    <col min="8" max="8" width="15.28515625" style="6" customWidth="1"/>
    <col min="9" max="16384" width="9.140625" style="6"/>
  </cols>
  <sheetData>
    <row r="1" spans="1:11" ht="15">
      <c r="A1" s="170" t="s">
        <v>872</v>
      </c>
      <c r="B1" s="170"/>
      <c r="C1" s="170"/>
      <c r="D1" s="170"/>
      <c r="E1" s="170"/>
      <c r="F1" s="170"/>
      <c r="G1" s="12"/>
      <c r="H1" s="12"/>
      <c r="I1" s="12"/>
      <c r="J1" s="12"/>
      <c r="K1" s="12"/>
    </row>
    <row r="2" spans="1:11" ht="15">
      <c r="A2" s="170" t="s">
        <v>239</v>
      </c>
      <c r="B2" s="170"/>
      <c r="C2" s="170"/>
      <c r="D2" s="170"/>
      <c r="E2" s="170"/>
      <c r="F2" s="170"/>
      <c r="G2" s="12"/>
      <c r="H2" s="12"/>
      <c r="I2" s="12"/>
      <c r="J2" s="12"/>
      <c r="K2" s="12"/>
    </row>
    <row r="3" spans="1:11" ht="15">
      <c r="A3" s="170" t="s">
        <v>953</v>
      </c>
      <c r="B3" s="170"/>
      <c r="C3" s="170"/>
      <c r="D3" s="170"/>
      <c r="E3" s="170"/>
      <c r="F3" s="170"/>
      <c r="G3" s="12"/>
      <c r="H3" s="12"/>
      <c r="I3" s="12"/>
      <c r="J3" s="12"/>
      <c r="K3" s="12"/>
    </row>
    <row r="4" spans="1:11" ht="14.1" customHeight="1">
      <c r="A4" s="6"/>
      <c r="B4" s="10"/>
      <c r="C4" s="10"/>
      <c r="D4" s="9"/>
      <c r="E4" s="9"/>
      <c r="F4" s="11"/>
    </row>
    <row r="5" spans="1:11" ht="30">
      <c r="A5" s="1" t="s">
        <v>840</v>
      </c>
      <c r="B5" s="3" t="s">
        <v>248</v>
      </c>
      <c r="C5" s="52" t="s">
        <v>837</v>
      </c>
      <c r="D5" s="4" t="s">
        <v>147</v>
      </c>
      <c r="E5" s="4" t="s">
        <v>148</v>
      </c>
      <c r="F5" s="5" t="s">
        <v>249</v>
      </c>
    </row>
    <row r="6" spans="1:11" ht="9.9499999999999993" customHeight="1">
      <c r="A6" s="1"/>
      <c r="B6" s="42"/>
      <c r="C6" s="42"/>
      <c r="D6" s="164"/>
      <c r="E6" s="164"/>
      <c r="F6" s="17"/>
    </row>
    <row r="7" spans="1:11" ht="15">
      <c r="A7" s="164" t="s">
        <v>783</v>
      </c>
      <c r="B7" s="22"/>
      <c r="C7" s="22"/>
      <c r="D7" s="21"/>
      <c r="E7" s="21"/>
    </row>
    <row r="8" spans="1:11">
      <c r="A8" s="13" t="s">
        <v>831</v>
      </c>
      <c r="B8" s="22">
        <v>408</v>
      </c>
      <c r="C8" s="43">
        <v>1.54E-2</v>
      </c>
      <c r="D8" s="34">
        <v>2290686</v>
      </c>
      <c r="E8" s="31">
        <v>137441</v>
      </c>
      <c r="F8" s="143">
        <v>1.9E-3</v>
      </c>
    </row>
    <row r="9" spans="1:11">
      <c r="A9" s="13" t="s">
        <v>784</v>
      </c>
      <c r="B9" s="26">
        <v>49</v>
      </c>
      <c r="C9" s="27">
        <v>1.9E-3</v>
      </c>
      <c r="D9" s="33">
        <v>206909</v>
      </c>
      <c r="E9" s="33">
        <v>12415</v>
      </c>
      <c r="F9" s="144">
        <v>2.0000000000000001E-4</v>
      </c>
    </row>
    <row r="10" spans="1:11">
      <c r="A10" s="13" t="s">
        <v>841</v>
      </c>
      <c r="B10" s="22">
        <v>457</v>
      </c>
      <c r="C10" s="43">
        <v>1.7299999999999999E-2</v>
      </c>
      <c r="D10" s="34">
        <v>2497595</v>
      </c>
      <c r="E10" s="34">
        <v>149856</v>
      </c>
      <c r="F10" s="143">
        <v>2E-3</v>
      </c>
    </row>
    <row r="11" spans="1:11" ht="9.9499999999999993" customHeight="1">
      <c r="B11" s="22"/>
      <c r="C11" s="43"/>
      <c r="D11" s="16"/>
      <c r="E11" s="16"/>
      <c r="F11" s="17"/>
    </row>
    <row r="12" spans="1:11" ht="15">
      <c r="A12" s="164" t="s">
        <v>785</v>
      </c>
      <c r="B12" s="22"/>
      <c r="C12" s="43"/>
      <c r="D12" s="16"/>
      <c r="E12" s="16"/>
      <c r="F12" s="17"/>
    </row>
    <row r="13" spans="1:11">
      <c r="A13" s="13" t="s">
        <v>786</v>
      </c>
      <c r="B13" s="22">
        <v>82</v>
      </c>
      <c r="C13" s="43">
        <v>3.0999999999999999E-3</v>
      </c>
      <c r="D13" s="34">
        <v>13915979</v>
      </c>
      <c r="E13" s="34">
        <v>834959</v>
      </c>
      <c r="F13" s="143">
        <v>1.1299999999999999E-2</v>
      </c>
    </row>
    <row r="14" spans="1:11">
      <c r="A14" s="13" t="s">
        <v>787</v>
      </c>
      <c r="B14" s="22">
        <v>64</v>
      </c>
      <c r="C14" s="43">
        <v>2.3999999999999998E-3</v>
      </c>
      <c r="D14" s="34">
        <v>626006</v>
      </c>
      <c r="E14" s="34">
        <v>37560</v>
      </c>
      <c r="F14" s="143">
        <v>5.0000000000000001E-4</v>
      </c>
    </row>
    <row r="15" spans="1:11">
      <c r="A15" s="13" t="s">
        <v>788</v>
      </c>
      <c r="B15" s="22">
        <v>75</v>
      </c>
      <c r="C15" s="43">
        <v>2.8E-3</v>
      </c>
      <c r="D15" s="34">
        <v>215714</v>
      </c>
      <c r="E15" s="34">
        <v>12943</v>
      </c>
      <c r="F15" s="143">
        <v>2.0000000000000001E-4</v>
      </c>
    </row>
    <row r="16" spans="1:11">
      <c r="A16" s="13" t="s">
        <v>789</v>
      </c>
      <c r="B16" s="22" t="s">
        <v>1034</v>
      </c>
      <c r="C16" s="43" t="s">
        <v>1034</v>
      </c>
      <c r="D16" s="34" t="s">
        <v>1034</v>
      </c>
      <c r="E16" s="34" t="s">
        <v>1034</v>
      </c>
      <c r="F16" s="165" t="s">
        <v>1034</v>
      </c>
    </row>
    <row r="17" spans="1:6">
      <c r="A17" s="13" t="s">
        <v>828</v>
      </c>
      <c r="B17" s="26">
        <v>43</v>
      </c>
      <c r="C17" s="27">
        <v>1.6000000000000001E-3</v>
      </c>
      <c r="D17" s="33">
        <v>5357072</v>
      </c>
      <c r="E17" s="33">
        <v>321424</v>
      </c>
      <c r="F17" s="144">
        <v>4.3E-3</v>
      </c>
    </row>
    <row r="18" spans="1:6">
      <c r="A18" s="13" t="s">
        <v>841</v>
      </c>
      <c r="B18" s="22">
        <v>264</v>
      </c>
      <c r="C18" s="43">
        <v>0.01</v>
      </c>
      <c r="D18" s="34">
        <v>20114771</v>
      </c>
      <c r="E18" s="34">
        <v>1206886</v>
      </c>
      <c r="F18" s="143">
        <v>1.6299999999999999E-2</v>
      </c>
    </row>
    <row r="19" spans="1:6" ht="9.9499999999999993" customHeight="1">
      <c r="B19" s="45"/>
      <c r="C19" s="43"/>
      <c r="D19" s="34"/>
      <c r="E19" s="16"/>
      <c r="F19" s="17"/>
    </row>
    <row r="20" spans="1:6" ht="15">
      <c r="A20" s="164" t="s">
        <v>916</v>
      </c>
      <c r="B20" s="45"/>
      <c r="C20" s="43"/>
      <c r="D20" s="34"/>
      <c r="E20" s="16"/>
      <c r="F20" s="17"/>
    </row>
    <row r="21" spans="1:6">
      <c r="A21" s="13" t="s">
        <v>22</v>
      </c>
      <c r="B21" s="26">
        <v>1262</v>
      </c>
      <c r="C21" s="27">
        <v>4.7699999999999999E-2</v>
      </c>
      <c r="D21" s="33">
        <v>7468866</v>
      </c>
      <c r="E21" s="33">
        <v>448132</v>
      </c>
      <c r="F21" s="144">
        <v>6.0000000000000001E-3</v>
      </c>
    </row>
    <row r="22" spans="1:6">
      <c r="A22" s="13" t="s">
        <v>841</v>
      </c>
      <c r="B22" s="22">
        <v>1262</v>
      </c>
      <c r="C22" s="43">
        <v>4.7699999999999999E-2</v>
      </c>
      <c r="D22" s="34">
        <v>7468866</v>
      </c>
      <c r="E22" s="34">
        <v>448132</v>
      </c>
      <c r="F22" s="143">
        <v>6.0000000000000001E-3</v>
      </c>
    </row>
    <row r="23" spans="1:6" ht="9.9499999999999993" customHeight="1">
      <c r="B23" s="24"/>
      <c r="C23" s="25"/>
      <c r="D23" s="31"/>
      <c r="E23" s="34"/>
      <c r="F23" s="17"/>
    </row>
    <row r="24" spans="1:6" ht="15">
      <c r="A24" s="164" t="s">
        <v>790</v>
      </c>
      <c r="B24" s="24"/>
      <c r="C24" s="25"/>
      <c r="D24" s="31"/>
      <c r="E24" s="16"/>
      <c r="F24" s="17"/>
    </row>
    <row r="25" spans="1:6">
      <c r="A25" s="13" t="s">
        <v>871</v>
      </c>
      <c r="B25" s="22">
        <v>159</v>
      </c>
      <c r="C25" s="25">
        <v>6.0000000000000001E-3</v>
      </c>
      <c r="D25" s="34">
        <v>9433026</v>
      </c>
      <c r="E25" s="34">
        <v>565982</v>
      </c>
      <c r="F25" s="143">
        <v>7.6E-3</v>
      </c>
    </row>
    <row r="26" spans="1:6">
      <c r="A26" s="13" t="s">
        <v>829</v>
      </c>
      <c r="B26" s="22">
        <v>138</v>
      </c>
      <c r="C26" s="25">
        <v>5.1999999999999998E-3</v>
      </c>
      <c r="D26" s="34">
        <v>22216163</v>
      </c>
      <c r="E26" s="34">
        <v>1332970</v>
      </c>
      <c r="F26" s="143">
        <v>1.7999999999999999E-2</v>
      </c>
    </row>
    <row r="27" spans="1:6">
      <c r="A27" s="13" t="s">
        <v>842</v>
      </c>
      <c r="B27" s="26">
        <v>62</v>
      </c>
      <c r="C27" s="27">
        <v>2.3E-3</v>
      </c>
      <c r="D27" s="33">
        <v>1966601</v>
      </c>
      <c r="E27" s="33">
        <v>117996</v>
      </c>
      <c r="F27" s="144">
        <v>1.6000000000000001E-3</v>
      </c>
    </row>
    <row r="28" spans="1:6">
      <c r="A28" s="13" t="s">
        <v>841</v>
      </c>
      <c r="B28" s="22">
        <v>359</v>
      </c>
      <c r="C28" s="25">
        <v>1.3599999999999999E-2</v>
      </c>
      <c r="D28" s="34">
        <v>33615790</v>
      </c>
      <c r="E28" s="34">
        <v>2016947</v>
      </c>
      <c r="F28" s="143">
        <v>2.7199999999999998E-2</v>
      </c>
    </row>
    <row r="29" spans="1:6">
      <c r="B29" s="24"/>
      <c r="C29" s="25"/>
      <c r="D29" s="31"/>
      <c r="E29" s="16"/>
      <c r="F29" s="29"/>
    </row>
    <row r="30" spans="1:6" ht="15">
      <c r="A30" s="164" t="s">
        <v>791</v>
      </c>
      <c r="B30" s="24"/>
      <c r="C30" s="25"/>
      <c r="D30" s="31"/>
      <c r="E30" s="16"/>
      <c r="F30" s="17"/>
    </row>
    <row r="31" spans="1:6">
      <c r="A31" s="13" t="s">
        <v>792</v>
      </c>
      <c r="B31" s="22">
        <v>40</v>
      </c>
      <c r="C31" s="43">
        <v>1.5E-3</v>
      </c>
      <c r="D31" s="34">
        <v>26777911</v>
      </c>
      <c r="E31" s="34">
        <v>1606675</v>
      </c>
      <c r="F31" s="143">
        <v>2.1700000000000001E-2</v>
      </c>
    </row>
    <row r="32" spans="1:6">
      <c r="A32" s="13" t="s">
        <v>793</v>
      </c>
      <c r="B32" s="22">
        <v>80</v>
      </c>
      <c r="C32" s="43">
        <v>3.0000000000000001E-3</v>
      </c>
      <c r="D32" s="34">
        <v>63872662</v>
      </c>
      <c r="E32" s="34">
        <v>3832360</v>
      </c>
      <c r="F32" s="143">
        <v>5.1700000000000003E-2</v>
      </c>
    </row>
    <row r="33" spans="1:6">
      <c r="A33" s="13" t="s">
        <v>794</v>
      </c>
      <c r="B33" s="26" t="s">
        <v>1034</v>
      </c>
      <c r="C33" s="27" t="s">
        <v>1034</v>
      </c>
      <c r="D33" s="33" t="s">
        <v>1034</v>
      </c>
      <c r="E33" s="33" t="s">
        <v>1034</v>
      </c>
      <c r="F33" s="180" t="s">
        <v>1034</v>
      </c>
    </row>
    <row r="34" spans="1:6">
      <c r="A34" s="13" t="s">
        <v>841</v>
      </c>
      <c r="B34" s="22">
        <v>120</v>
      </c>
      <c r="C34" s="43">
        <v>4.4999999999999997E-3</v>
      </c>
      <c r="D34" s="34">
        <v>90650573</v>
      </c>
      <c r="E34" s="34">
        <v>5439035</v>
      </c>
      <c r="F34" s="143">
        <v>7.3400000000000007E-2</v>
      </c>
    </row>
    <row r="35" spans="1:6">
      <c r="B35" s="24"/>
      <c r="C35" s="25"/>
      <c r="D35" s="31"/>
      <c r="E35" s="16"/>
      <c r="F35" s="17"/>
    </row>
    <row r="36" spans="1:6" ht="15">
      <c r="A36" s="164" t="s">
        <v>917</v>
      </c>
      <c r="B36" s="22"/>
      <c r="C36" s="43"/>
      <c r="D36" s="34"/>
      <c r="E36" s="16"/>
      <c r="F36" s="17"/>
    </row>
    <row r="37" spans="1:6">
      <c r="A37" s="13" t="s">
        <v>843</v>
      </c>
      <c r="B37" s="22">
        <v>58</v>
      </c>
      <c r="C37" s="43">
        <v>2.2000000000000001E-3</v>
      </c>
      <c r="D37" s="34">
        <v>2107156</v>
      </c>
      <c r="E37" s="34">
        <v>126429</v>
      </c>
      <c r="F37" s="143">
        <v>1.6999999999999999E-3</v>
      </c>
    </row>
    <row r="38" spans="1:6">
      <c r="A38" s="13" t="s">
        <v>795</v>
      </c>
      <c r="B38" s="22">
        <v>42</v>
      </c>
      <c r="C38" s="43">
        <v>1.6000000000000001E-3</v>
      </c>
      <c r="D38" s="34">
        <v>478014</v>
      </c>
      <c r="E38" s="34">
        <v>28681</v>
      </c>
      <c r="F38" s="143">
        <v>4.0000000000000002E-4</v>
      </c>
    </row>
    <row r="39" spans="1:6">
      <c r="A39" s="13" t="s">
        <v>796</v>
      </c>
      <c r="B39" s="26">
        <v>115</v>
      </c>
      <c r="C39" s="27">
        <v>4.3E-3</v>
      </c>
      <c r="D39" s="33">
        <v>4036986</v>
      </c>
      <c r="E39" s="33">
        <v>242219</v>
      </c>
      <c r="F39" s="144">
        <v>3.3E-3</v>
      </c>
    </row>
    <row r="40" spans="1:6">
      <c r="A40" s="13" t="s">
        <v>841</v>
      </c>
      <c r="B40" s="22">
        <v>215</v>
      </c>
      <c r="C40" s="43">
        <v>8.0999999999999996E-3</v>
      </c>
      <c r="D40" s="34">
        <v>6622156</v>
      </c>
      <c r="E40" s="34">
        <v>397329</v>
      </c>
      <c r="F40" s="143">
        <v>5.4000000000000003E-3</v>
      </c>
    </row>
    <row r="41" spans="1:6">
      <c r="B41" s="22"/>
      <c r="C41" s="43"/>
      <c r="D41" s="34"/>
      <c r="E41" s="16"/>
      <c r="F41" s="17"/>
    </row>
    <row r="42" spans="1:6" ht="15">
      <c r="A42" s="164" t="s">
        <v>797</v>
      </c>
      <c r="B42" s="22"/>
      <c r="C42" s="43"/>
      <c r="D42" s="34"/>
      <c r="E42" s="16"/>
      <c r="F42" s="17"/>
    </row>
    <row r="43" spans="1:6">
      <c r="A43" s="13" t="s">
        <v>830</v>
      </c>
      <c r="B43" s="22">
        <v>582</v>
      </c>
      <c r="C43" s="43">
        <v>2.1999999999999999E-2</v>
      </c>
      <c r="D43" s="34">
        <v>21486570</v>
      </c>
      <c r="E43" s="34">
        <v>1289194</v>
      </c>
      <c r="F43" s="143">
        <v>1.7399999999999999E-2</v>
      </c>
    </row>
    <row r="44" spans="1:6">
      <c r="A44" s="13" t="s">
        <v>832</v>
      </c>
      <c r="B44" s="22">
        <v>35</v>
      </c>
      <c r="C44" s="43">
        <v>1.2999999999999999E-3</v>
      </c>
      <c r="D44" s="34">
        <v>213592</v>
      </c>
      <c r="E44" s="34">
        <v>12816</v>
      </c>
      <c r="F44" s="143">
        <v>2.0000000000000001E-4</v>
      </c>
    </row>
    <row r="45" spans="1:6">
      <c r="A45" s="13" t="s">
        <v>798</v>
      </c>
      <c r="B45" s="22">
        <v>60</v>
      </c>
      <c r="C45" s="43">
        <v>2.3E-3</v>
      </c>
      <c r="D45" s="34">
        <v>1420891</v>
      </c>
      <c r="E45" s="34">
        <v>85253</v>
      </c>
      <c r="F45" s="143">
        <v>1.1000000000000001E-3</v>
      </c>
    </row>
    <row r="46" spans="1:6">
      <c r="A46" s="13" t="s">
        <v>799</v>
      </c>
      <c r="B46" s="22">
        <v>227</v>
      </c>
      <c r="C46" s="43">
        <v>8.6E-3</v>
      </c>
      <c r="D46" s="34">
        <v>21726046</v>
      </c>
      <c r="E46" s="34">
        <v>1303563</v>
      </c>
      <c r="F46" s="143">
        <v>1.7600000000000001E-2</v>
      </c>
    </row>
    <row r="47" spans="1:6">
      <c r="A47" s="13" t="s">
        <v>800</v>
      </c>
      <c r="B47" s="22">
        <v>351</v>
      </c>
      <c r="C47" s="43">
        <v>1.3299999999999999E-2</v>
      </c>
      <c r="D47" s="34">
        <v>31872441</v>
      </c>
      <c r="E47" s="34">
        <v>1912346</v>
      </c>
      <c r="F47" s="143">
        <v>2.58E-2</v>
      </c>
    </row>
    <row r="48" spans="1:6">
      <c r="A48" s="13" t="s">
        <v>833</v>
      </c>
      <c r="B48" s="22">
        <v>175</v>
      </c>
      <c r="C48" s="43">
        <v>6.6E-3</v>
      </c>
      <c r="D48" s="34">
        <v>4461426</v>
      </c>
      <c r="E48" s="34">
        <v>267686</v>
      </c>
      <c r="F48" s="143">
        <v>3.5999999999999999E-3</v>
      </c>
    </row>
    <row r="49" spans="1:6">
      <c r="A49" s="13" t="s">
        <v>801</v>
      </c>
      <c r="B49" s="22">
        <v>1049</v>
      </c>
      <c r="C49" s="43">
        <v>3.9600000000000003E-2</v>
      </c>
      <c r="D49" s="34">
        <v>35204327</v>
      </c>
      <c r="E49" s="34">
        <v>2101101</v>
      </c>
      <c r="F49" s="143">
        <v>2.8299999999999999E-2</v>
      </c>
    </row>
    <row r="50" spans="1:6">
      <c r="A50" s="13" t="s">
        <v>802</v>
      </c>
      <c r="B50" s="22">
        <v>602</v>
      </c>
      <c r="C50" s="43">
        <v>2.2700000000000001E-2</v>
      </c>
      <c r="D50" s="34">
        <v>36860618</v>
      </c>
      <c r="E50" s="34">
        <v>2211637</v>
      </c>
      <c r="F50" s="143">
        <v>2.98E-2</v>
      </c>
    </row>
    <row r="51" spans="1:6">
      <c r="A51" s="13" t="s">
        <v>803</v>
      </c>
      <c r="B51" s="22">
        <v>62</v>
      </c>
      <c r="C51" s="43">
        <v>2.3E-3</v>
      </c>
      <c r="D51" s="34">
        <v>10472809</v>
      </c>
      <c r="E51" s="34">
        <v>628369</v>
      </c>
      <c r="F51" s="143">
        <v>8.5000000000000006E-3</v>
      </c>
    </row>
    <row r="52" spans="1:6">
      <c r="A52" s="13" t="s">
        <v>804</v>
      </c>
      <c r="B52" s="22">
        <v>819</v>
      </c>
      <c r="C52" s="43">
        <v>3.09E-2</v>
      </c>
      <c r="D52" s="34">
        <v>53873452</v>
      </c>
      <c r="E52" s="34">
        <v>3232407</v>
      </c>
      <c r="F52" s="143">
        <v>4.36E-2</v>
      </c>
    </row>
    <row r="53" spans="1:6">
      <c r="A53" s="13" t="s">
        <v>844</v>
      </c>
      <c r="B53" s="22">
        <v>483</v>
      </c>
      <c r="C53" s="43">
        <v>1.8200000000000001E-2</v>
      </c>
      <c r="D53" s="34">
        <v>29797277</v>
      </c>
      <c r="E53" s="34">
        <v>1787222</v>
      </c>
      <c r="F53" s="143">
        <v>2.41E-2</v>
      </c>
    </row>
    <row r="54" spans="1:6">
      <c r="A54" s="13" t="s">
        <v>805</v>
      </c>
      <c r="B54" s="22">
        <v>827</v>
      </c>
      <c r="C54" s="43">
        <v>3.1199999999999999E-2</v>
      </c>
      <c r="D54" s="34">
        <v>36346053</v>
      </c>
      <c r="E54" s="34">
        <v>2179523</v>
      </c>
      <c r="F54" s="143">
        <v>2.9399999999999999E-2</v>
      </c>
    </row>
    <row r="55" spans="1:6">
      <c r="A55" s="13" t="s">
        <v>806</v>
      </c>
      <c r="B55" s="22">
        <v>56</v>
      </c>
      <c r="C55" s="43">
        <v>2.0999999999999999E-3</v>
      </c>
      <c r="D55" s="34">
        <v>1879640</v>
      </c>
      <c r="E55" s="34">
        <v>112778</v>
      </c>
      <c r="F55" s="143">
        <v>1.5E-3</v>
      </c>
    </row>
    <row r="56" spans="1:6">
      <c r="A56" s="13" t="s">
        <v>834</v>
      </c>
      <c r="B56" s="22">
        <v>294</v>
      </c>
      <c r="C56" s="43">
        <v>1.11E-2</v>
      </c>
      <c r="D56" s="34">
        <v>20840502</v>
      </c>
      <c r="E56" s="34">
        <v>1250430</v>
      </c>
      <c r="F56" s="143">
        <v>1.6899999999999998E-2</v>
      </c>
    </row>
    <row r="57" spans="1:6">
      <c r="A57" s="13" t="s">
        <v>845</v>
      </c>
      <c r="B57" s="22">
        <v>163</v>
      </c>
      <c r="C57" s="43">
        <v>6.1999999999999998E-3</v>
      </c>
      <c r="D57" s="34">
        <v>1266947</v>
      </c>
      <c r="E57" s="34">
        <v>76017</v>
      </c>
      <c r="F57" s="143">
        <v>1E-3</v>
      </c>
    </row>
    <row r="58" spans="1:6">
      <c r="A58" s="13" t="s">
        <v>846</v>
      </c>
      <c r="B58" s="26">
        <v>543</v>
      </c>
      <c r="C58" s="27">
        <v>2.0500000000000001E-2</v>
      </c>
      <c r="D58" s="33">
        <v>21976814</v>
      </c>
      <c r="E58" s="33">
        <v>1313536</v>
      </c>
      <c r="F58" s="144">
        <v>1.77E-2</v>
      </c>
    </row>
    <row r="59" spans="1:6" ht="13.5" customHeight="1">
      <c r="A59" s="13" t="s">
        <v>841</v>
      </c>
      <c r="B59" s="22">
        <v>6328</v>
      </c>
      <c r="C59" s="43">
        <v>0.23899999999999999</v>
      </c>
      <c r="D59" s="34">
        <v>329699405</v>
      </c>
      <c r="E59" s="34">
        <v>19763878</v>
      </c>
      <c r="F59" s="143">
        <v>0.26650000000000001</v>
      </c>
    </row>
    <row r="60" spans="1:6">
      <c r="B60" s="22"/>
      <c r="C60" s="43"/>
      <c r="D60" s="34"/>
      <c r="E60" s="16"/>
      <c r="F60" s="17"/>
    </row>
    <row r="61" spans="1:6" ht="15">
      <c r="A61" s="164" t="s">
        <v>807</v>
      </c>
      <c r="B61" s="22"/>
      <c r="C61" s="43"/>
      <c r="D61" s="34"/>
      <c r="E61" s="16"/>
      <c r="F61" s="17"/>
    </row>
    <row r="62" spans="1:6">
      <c r="A62" s="13" t="s">
        <v>0</v>
      </c>
      <c r="B62" s="22">
        <v>308</v>
      </c>
      <c r="C62" s="43">
        <v>1.1599999999999999E-2</v>
      </c>
      <c r="D62" s="34">
        <v>9087881</v>
      </c>
      <c r="E62" s="34">
        <v>542604</v>
      </c>
      <c r="F62" s="143">
        <v>7.3000000000000001E-3</v>
      </c>
    </row>
    <row r="63" spans="1:6">
      <c r="A63" s="13" t="s">
        <v>1</v>
      </c>
      <c r="B63" s="22">
        <v>270</v>
      </c>
      <c r="C63" s="43">
        <v>1.0200000000000001E-2</v>
      </c>
      <c r="D63" s="34">
        <v>4659339</v>
      </c>
      <c r="E63" s="34">
        <v>279560</v>
      </c>
      <c r="F63" s="143">
        <v>3.8E-3</v>
      </c>
    </row>
    <row r="64" spans="1:6">
      <c r="A64" s="13" t="s">
        <v>2</v>
      </c>
      <c r="B64" s="26">
        <v>48</v>
      </c>
      <c r="C64" s="27">
        <v>1.8E-3</v>
      </c>
      <c r="D64" s="33">
        <v>126695</v>
      </c>
      <c r="E64" s="33">
        <v>7602</v>
      </c>
      <c r="F64" s="144">
        <v>1E-4</v>
      </c>
    </row>
    <row r="65" spans="1:6">
      <c r="A65" s="13" t="s">
        <v>841</v>
      </c>
      <c r="B65" s="22">
        <v>626</v>
      </c>
      <c r="C65" s="43">
        <v>2.3599999999999999E-2</v>
      </c>
      <c r="D65" s="34">
        <v>13873915</v>
      </c>
      <c r="E65" s="34">
        <v>829766</v>
      </c>
      <c r="F65" s="143">
        <v>1.12E-2</v>
      </c>
    </row>
    <row r="66" spans="1:6" ht="9.9499999999999993" customHeight="1">
      <c r="B66" s="22"/>
      <c r="C66" s="43"/>
      <c r="D66" s="34"/>
      <c r="E66" s="16"/>
      <c r="F66" s="17"/>
    </row>
    <row r="67" spans="1:6" ht="15">
      <c r="A67" s="164" t="s">
        <v>808</v>
      </c>
      <c r="B67" s="22"/>
      <c r="C67" s="43"/>
      <c r="D67" s="34"/>
      <c r="E67" s="16"/>
      <c r="F67" s="17"/>
    </row>
    <row r="68" spans="1:6">
      <c r="A68" s="13" t="s">
        <v>3</v>
      </c>
      <c r="B68" s="22">
        <v>488</v>
      </c>
      <c r="C68" s="43">
        <v>1.84E-2</v>
      </c>
      <c r="D68" s="34">
        <v>14994962</v>
      </c>
      <c r="E68" s="34">
        <v>899698</v>
      </c>
      <c r="F68" s="143">
        <v>1.21E-2</v>
      </c>
    </row>
    <row r="69" spans="1:6">
      <c r="A69" s="13" t="s">
        <v>4</v>
      </c>
      <c r="B69" s="22">
        <v>263</v>
      </c>
      <c r="C69" s="43">
        <v>9.9000000000000008E-3</v>
      </c>
      <c r="D69" s="34">
        <v>4351465</v>
      </c>
      <c r="E69" s="34">
        <v>261088</v>
      </c>
      <c r="F69" s="143">
        <v>3.5000000000000001E-3</v>
      </c>
    </row>
    <row r="70" spans="1:6">
      <c r="A70" s="13" t="s">
        <v>809</v>
      </c>
      <c r="B70" s="22">
        <v>424</v>
      </c>
      <c r="C70" s="43">
        <v>1.6E-2</v>
      </c>
      <c r="D70" s="34">
        <v>6018285</v>
      </c>
      <c r="E70" s="34">
        <v>361097</v>
      </c>
      <c r="F70" s="143">
        <v>4.8999999999999998E-3</v>
      </c>
    </row>
    <row r="71" spans="1:6">
      <c r="A71" s="13" t="s">
        <v>847</v>
      </c>
      <c r="B71" s="22">
        <v>255</v>
      </c>
      <c r="C71" s="43">
        <v>9.5999999999999992E-3</v>
      </c>
      <c r="D71" s="34">
        <v>1630413</v>
      </c>
      <c r="E71" s="34">
        <v>97825</v>
      </c>
      <c r="F71" s="143">
        <v>1.2999999999999999E-3</v>
      </c>
    </row>
    <row r="72" spans="1:6">
      <c r="A72" s="13" t="s">
        <v>5</v>
      </c>
      <c r="B72" s="22">
        <v>93</v>
      </c>
      <c r="C72" s="43">
        <v>3.5000000000000001E-3</v>
      </c>
      <c r="D72" s="34">
        <v>969813</v>
      </c>
      <c r="E72" s="34">
        <v>58189</v>
      </c>
      <c r="F72" s="143">
        <v>8.0000000000000004E-4</v>
      </c>
    </row>
    <row r="73" spans="1:6">
      <c r="A73" s="13" t="s">
        <v>6</v>
      </c>
      <c r="B73" s="22">
        <v>74</v>
      </c>
      <c r="C73" s="43">
        <v>2.8E-3</v>
      </c>
      <c r="D73" s="34">
        <v>136748</v>
      </c>
      <c r="E73" s="34">
        <v>8205</v>
      </c>
      <c r="F73" s="143">
        <v>1E-4</v>
      </c>
    </row>
    <row r="74" spans="1:6">
      <c r="A74" s="13" t="s">
        <v>810</v>
      </c>
      <c r="B74" s="22">
        <v>108</v>
      </c>
      <c r="C74" s="43">
        <v>4.1000000000000003E-3</v>
      </c>
      <c r="D74" s="34">
        <v>638656</v>
      </c>
      <c r="E74" s="34">
        <v>38319</v>
      </c>
      <c r="F74" s="143">
        <v>5.0000000000000001E-4</v>
      </c>
    </row>
    <row r="75" spans="1:6">
      <c r="A75" s="13" t="s">
        <v>848</v>
      </c>
      <c r="B75" s="22">
        <v>1164</v>
      </c>
      <c r="C75" s="43">
        <v>4.3999999999999997E-2</v>
      </c>
      <c r="D75" s="34">
        <v>33102279</v>
      </c>
      <c r="E75" s="34">
        <v>1986137</v>
      </c>
      <c r="F75" s="143">
        <v>2.6800000000000001E-2</v>
      </c>
    </row>
    <row r="76" spans="1:6">
      <c r="A76" s="13" t="s">
        <v>23</v>
      </c>
      <c r="B76" s="22" t="s">
        <v>1034</v>
      </c>
      <c r="C76" s="43" t="s">
        <v>1034</v>
      </c>
      <c r="D76" s="34" t="s">
        <v>1034</v>
      </c>
      <c r="E76" s="34" t="s">
        <v>1034</v>
      </c>
      <c r="F76" s="165" t="s">
        <v>1034</v>
      </c>
    </row>
    <row r="77" spans="1:6">
      <c r="A77" s="13" t="s">
        <v>7</v>
      </c>
      <c r="B77" s="22">
        <v>177</v>
      </c>
      <c r="C77" s="43">
        <v>6.7000000000000002E-3</v>
      </c>
      <c r="D77" s="34">
        <v>480637</v>
      </c>
      <c r="E77" s="34">
        <v>28838</v>
      </c>
      <c r="F77" s="143">
        <v>4.0000000000000002E-4</v>
      </c>
    </row>
    <row r="78" spans="1:6">
      <c r="A78" s="13" t="s">
        <v>8</v>
      </c>
      <c r="B78" s="22">
        <v>781</v>
      </c>
      <c r="C78" s="43">
        <v>2.9499999999999998E-2</v>
      </c>
      <c r="D78" s="34">
        <v>9369201</v>
      </c>
      <c r="E78" s="34">
        <v>561936</v>
      </c>
      <c r="F78" s="143">
        <v>7.6E-3</v>
      </c>
    </row>
    <row r="79" spans="1:6">
      <c r="A79" s="13" t="s">
        <v>9</v>
      </c>
      <c r="B79" s="22">
        <v>64</v>
      </c>
      <c r="C79" s="43">
        <v>2.3999999999999998E-3</v>
      </c>
      <c r="D79" s="34">
        <v>379714</v>
      </c>
      <c r="E79" s="34">
        <v>22783</v>
      </c>
      <c r="F79" s="143">
        <v>2.9999999999999997E-4</v>
      </c>
    </row>
    <row r="80" spans="1:6">
      <c r="A80" s="13" t="s">
        <v>811</v>
      </c>
      <c r="B80" s="22">
        <v>198</v>
      </c>
      <c r="C80" s="43">
        <v>7.4999999999999997E-3</v>
      </c>
      <c r="D80" s="34">
        <v>5941812</v>
      </c>
      <c r="E80" s="34">
        <v>356509</v>
      </c>
      <c r="F80" s="143">
        <v>4.7999999999999996E-3</v>
      </c>
    </row>
    <row r="81" spans="1:6">
      <c r="A81" s="13" t="s">
        <v>10</v>
      </c>
      <c r="B81" s="22">
        <v>49</v>
      </c>
      <c r="C81" s="43">
        <v>1.9E-3</v>
      </c>
      <c r="D81" s="34">
        <v>1487034</v>
      </c>
      <c r="E81" s="34">
        <v>89222</v>
      </c>
      <c r="F81" s="143">
        <v>1.1999999999999999E-3</v>
      </c>
    </row>
    <row r="82" spans="1:6">
      <c r="A82" s="13" t="s">
        <v>812</v>
      </c>
      <c r="B82" s="22">
        <v>2232</v>
      </c>
      <c r="C82" s="43">
        <v>8.43E-2</v>
      </c>
      <c r="D82" s="34">
        <v>43449656</v>
      </c>
      <c r="E82" s="34">
        <v>2606979</v>
      </c>
      <c r="F82" s="143">
        <v>3.5200000000000002E-2</v>
      </c>
    </row>
    <row r="83" spans="1:6">
      <c r="A83" s="13" t="s">
        <v>813</v>
      </c>
      <c r="B83" s="22">
        <v>241</v>
      </c>
      <c r="C83" s="43">
        <v>9.1000000000000004E-3</v>
      </c>
      <c r="D83" s="34">
        <v>974670</v>
      </c>
      <c r="E83" s="34">
        <v>58480</v>
      </c>
      <c r="F83" s="143">
        <v>8.0000000000000004E-4</v>
      </c>
    </row>
    <row r="84" spans="1:6">
      <c r="A84" s="13" t="s">
        <v>814</v>
      </c>
      <c r="B84" s="22">
        <v>3966</v>
      </c>
      <c r="C84" s="43">
        <v>0.14979999999999999</v>
      </c>
      <c r="D84" s="34">
        <v>52132888</v>
      </c>
      <c r="E84" s="34">
        <v>3127973</v>
      </c>
      <c r="F84" s="143">
        <v>4.2200000000000001E-2</v>
      </c>
    </row>
    <row r="85" spans="1:6">
      <c r="A85" s="13" t="s">
        <v>815</v>
      </c>
      <c r="B85" s="22">
        <v>92</v>
      </c>
      <c r="C85" s="43">
        <v>3.5000000000000001E-3</v>
      </c>
      <c r="D85" s="34">
        <v>125045</v>
      </c>
      <c r="E85" s="34">
        <v>7503</v>
      </c>
      <c r="F85" s="143">
        <v>1E-4</v>
      </c>
    </row>
    <row r="86" spans="1:6">
      <c r="A86" s="13" t="s">
        <v>11</v>
      </c>
      <c r="B86" s="24" t="s">
        <v>1034</v>
      </c>
      <c r="C86" s="25" t="s">
        <v>1034</v>
      </c>
      <c r="D86" s="31" t="s">
        <v>1034</v>
      </c>
      <c r="E86" s="31" t="s">
        <v>1034</v>
      </c>
      <c r="F86" s="165" t="s">
        <v>1034</v>
      </c>
    </row>
    <row r="87" spans="1:6">
      <c r="A87" s="13" t="s">
        <v>849</v>
      </c>
      <c r="B87" s="26" t="s">
        <v>1034</v>
      </c>
      <c r="C87" s="27" t="s">
        <v>1034</v>
      </c>
      <c r="D87" s="33" t="s">
        <v>1034</v>
      </c>
      <c r="E87" s="33" t="s">
        <v>1034</v>
      </c>
      <c r="F87" s="180" t="s">
        <v>1034</v>
      </c>
    </row>
    <row r="88" spans="1:6" ht="15.75" customHeight="1">
      <c r="A88" s="13" t="s">
        <v>841</v>
      </c>
      <c r="B88" s="22">
        <v>10669</v>
      </c>
      <c r="C88" s="43">
        <v>0.40300000000000002</v>
      </c>
      <c r="D88" s="34">
        <v>176183278</v>
      </c>
      <c r="E88" s="16">
        <v>10570781</v>
      </c>
      <c r="F88" s="143">
        <v>0.1426</v>
      </c>
    </row>
    <row r="89" spans="1:6" ht="15">
      <c r="A89" s="164"/>
      <c r="B89" s="22"/>
      <c r="C89" s="43"/>
      <c r="D89" s="34"/>
      <c r="E89" s="16"/>
      <c r="F89" s="17"/>
    </row>
    <row r="90" spans="1:6" ht="15">
      <c r="A90" s="164" t="s">
        <v>816</v>
      </c>
      <c r="B90" s="22"/>
      <c r="C90" s="43"/>
      <c r="D90" s="34"/>
      <c r="E90" s="34"/>
      <c r="F90" s="17"/>
    </row>
    <row r="91" spans="1:6">
      <c r="A91" s="13" t="s">
        <v>918</v>
      </c>
      <c r="B91" s="22">
        <v>214</v>
      </c>
      <c r="C91" s="43">
        <v>8.0999999999999996E-3</v>
      </c>
      <c r="D91" s="34">
        <v>3508286</v>
      </c>
      <c r="E91" s="34">
        <v>210497</v>
      </c>
      <c r="F91" s="143">
        <v>2.8E-3</v>
      </c>
    </row>
    <row r="92" spans="1:6">
      <c r="A92" s="13" t="s">
        <v>12</v>
      </c>
      <c r="B92" s="22">
        <v>55</v>
      </c>
      <c r="C92" s="43">
        <v>2.0999999999999999E-3</v>
      </c>
      <c r="D92" s="34">
        <v>121099</v>
      </c>
      <c r="E92" s="34">
        <v>7266</v>
      </c>
      <c r="F92" s="143">
        <v>1E-4</v>
      </c>
    </row>
    <row r="93" spans="1:6">
      <c r="A93" s="13" t="s">
        <v>817</v>
      </c>
      <c r="B93" s="22">
        <v>259</v>
      </c>
      <c r="C93" s="43">
        <v>9.7999999999999997E-3</v>
      </c>
      <c r="D93" s="34">
        <v>13326271</v>
      </c>
      <c r="E93" s="34">
        <v>799576</v>
      </c>
      <c r="F93" s="143">
        <v>1.0800000000000001E-2</v>
      </c>
    </row>
    <row r="94" spans="1:6">
      <c r="A94" s="13" t="s">
        <v>13</v>
      </c>
      <c r="B94" s="22">
        <v>60</v>
      </c>
      <c r="C94" s="43">
        <v>2.3E-3</v>
      </c>
      <c r="D94" s="34">
        <v>56737</v>
      </c>
      <c r="E94" s="34">
        <v>3404</v>
      </c>
      <c r="F94" s="143">
        <v>0</v>
      </c>
    </row>
    <row r="95" spans="1:6">
      <c r="A95" s="13" t="s">
        <v>818</v>
      </c>
      <c r="B95" s="22">
        <v>42</v>
      </c>
      <c r="C95" s="43">
        <v>1.6000000000000001E-3</v>
      </c>
      <c r="D95" s="34">
        <v>32017</v>
      </c>
      <c r="E95" s="34">
        <v>1921</v>
      </c>
      <c r="F95" s="143">
        <v>0</v>
      </c>
    </row>
    <row r="96" spans="1:6">
      <c r="A96" s="13" t="s">
        <v>14</v>
      </c>
      <c r="B96" s="22" t="s">
        <v>1034</v>
      </c>
      <c r="C96" s="43" t="s">
        <v>1034</v>
      </c>
      <c r="D96" s="34" t="s">
        <v>1034</v>
      </c>
      <c r="E96" s="34" t="s">
        <v>1034</v>
      </c>
      <c r="F96" s="165" t="s">
        <v>1034</v>
      </c>
    </row>
    <row r="97" spans="1:8">
      <c r="A97" s="13" t="s">
        <v>850</v>
      </c>
      <c r="B97" s="22">
        <v>130</v>
      </c>
      <c r="C97" s="43">
        <v>4.8999999999999998E-3</v>
      </c>
      <c r="D97" s="34">
        <v>1100701</v>
      </c>
      <c r="E97" s="34">
        <v>66042</v>
      </c>
      <c r="F97" s="143">
        <v>8.9999999999999998E-4</v>
      </c>
    </row>
    <row r="98" spans="1:8">
      <c r="A98" s="13" t="s">
        <v>851</v>
      </c>
      <c r="B98" s="22">
        <v>58</v>
      </c>
      <c r="C98" s="43">
        <v>2.2000000000000001E-3</v>
      </c>
      <c r="D98" s="34">
        <v>455395</v>
      </c>
      <c r="E98" s="34">
        <v>27324</v>
      </c>
      <c r="F98" s="143">
        <v>4.0000000000000002E-4</v>
      </c>
    </row>
    <row r="99" spans="1:8">
      <c r="A99" s="13" t="s">
        <v>819</v>
      </c>
      <c r="B99" s="22">
        <v>21</v>
      </c>
      <c r="C99" s="43">
        <v>8.0000000000000004E-4</v>
      </c>
      <c r="D99" s="34">
        <v>19313</v>
      </c>
      <c r="E99" s="34">
        <v>1159</v>
      </c>
      <c r="F99" s="143">
        <v>0</v>
      </c>
      <c r="H99" s="35"/>
    </row>
    <row r="100" spans="1:8">
      <c r="A100" s="13" t="s">
        <v>852</v>
      </c>
      <c r="B100" s="22">
        <v>1336</v>
      </c>
      <c r="C100" s="43">
        <v>5.0500000000000003E-2</v>
      </c>
      <c r="D100" s="34">
        <v>22403400</v>
      </c>
      <c r="E100" s="34">
        <v>1344204</v>
      </c>
      <c r="F100" s="143">
        <v>1.8100000000000002E-2</v>
      </c>
    </row>
    <row r="101" spans="1:8">
      <c r="A101" s="13" t="s">
        <v>853</v>
      </c>
      <c r="B101" s="22">
        <v>243</v>
      </c>
      <c r="C101" s="43">
        <v>9.1999999999999998E-3</v>
      </c>
      <c r="D101" s="34">
        <v>1434829</v>
      </c>
      <c r="E101" s="34">
        <v>86090</v>
      </c>
      <c r="F101" s="143">
        <v>1.1999999999999999E-3</v>
      </c>
    </row>
    <row r="102" spans="1:8">
      <c r="A102" s="13" t="s">
        <v>854</v>
      </c>
      <c r="B102" s="22">
        <v>72</v>
      </c>
      <c r="C102" s="43">
        <v>2.7000000000000001E-3</v>
      </c>
      <c r="D102" s="34">
        <v>445809</v>
      </c>
      <c r="E102" s="34">
        <v>26749</v>
      </c>
      <c r="F102" s="143">
        <v>4.0000000000000002E-4</v>
      </c>
    </row>
    <row r="103" spans="1:8">
      <c r="A103" s="13" t="s">
        <v>820</v>
      </c>
      <c r="B103" s="24">
        <v>58</v>
      </c>
      <c r="C103" s="25">
        <v>2.2000000000000001E-3</v>
      </c>
      <c r="D103" s="31">
        <v>14882</v>
      </c>
      <c r="E103" s="31">
        <v>893</v>
      </c>
      <c r="F103" s="145">
        <v>0</v>
      </c>
    </row>
    <row r="104" spans="1:8">
      <c r="A104" s="13" t="s">
        <v>821</v>
      </c>
      <c r="B104" s="26">
        <v>66</v>
      </c>
      <c r="C104" s="27">
        <v>2.5000000000000001E-3</v>
      </c>
      <c r="D104" s="33">
        <v>479625</v>
      </c>
      <c r="E104" s="33">
        <v>28778</v>
      </c>
      <c r="F104" s="144">
        <v>4.0000000000000002E-4</v>
      </c>
    </row>
    <row r="105" spans="1:8">
      <c r="A105" s="13" t="s">
        <v>841</v>
      </c>
      <c r="B105" s="22">
        <v>2614</v>
      </c>
      <c r="C105" s="25">
        <v>9.8699999999999996E-2</v>
      </c>
      <c r="D105" s="31">
        <v>43398364</v>
      </c>
      <c r="E105" s="30">
        <v>2603903</v>
      </c>
      <c r="F105" s="146">
        <v>3.5099999999999999E-2</v>
      </c>
    </row>
    <row r="106" spans="1:8">
      <c r="B106" s="22"/>
      <c r="C106" s="25"/>
      <c r="D106" s="31"/>
      <c r="E106" s="30"/>
      <c r="F106" s="29"/>
    </row>
    <row r="107" spans="1:8" ht="15">
      <c r="A107" s="164" t="s">
        <v>21</v>
      </c>
      <c r="B107" s="22"/>
      <c r="C107" s="43"/>
      <c r="D107" s="34"/>
      <c r="E107" s="34"/>
      <c r="F107" s="17"/>
    </row>
    <row r="108" spans="1:8">
      <c r="A108" s="13" t="s">
        <v>822</v>
      </c>
      <c r="B108" s="22">
        <v>832</v>
      </c>
      <c r="C108" s="43">
        <v>3.1399999999999997E-2</v>
      </c>
      <c r="D108" s="34">
        <v>114707196</v>
      </c>
      <c r="E108" s="34">
        <v>6882432</v>
      </c>
      <c r="F108" s="143">
        <v>9.2799999999999994E-2</v>
      </c>
    </row>
    <row r="109" spans="1:8">
      <c r="A109" s="13" t="s">
        <v>15</v>
      </c>
      <c r="B109" s="22">
        <v>583</v>
      </c>
      <c r="C109" s="43">
        <v>2.1999999999999999E-2</v>
      </c>
      <c r="D109" s="34">
        <v>290228706</v>
      </c>
      <c r="E109" s="34">
        <v>17413722</v>
      </c>
      <c r="F109" s="143">
        <v>0.2349</v>
      </c>
    </row>
    <row r="110" spans="1:8">
      <c r="A110" s="13" t="s">
        <v>827</v>
      </c>
      <c r="B110" s="24">
        <v>487</v>
      </c>
      <c r="C110" s="25">
        <v>1.84E-2</v>
      </c>
      <c r="D110" s="31">
        <v>34457458</v>
      </c>
      <c r="E110" s="31">
        <v>2067322</v>
      </c>
      <c r="F110" s="143">
        <v>2.7900000000000001E-2</v>
      </c>
    </row>
    <row r="111" spans="1:8">
      <c r="A111" s="13" t="s">
        <v>16</v>
      </c>
      <c r="B111" s="26">
        <v>134</v>
      </c>
      <c r="C111" s="27">
        <v>5.1000000000000004E-3</v>
      </c>
      <c r="D111" s="33">
        <v>4352022</v>
      </c>
      <c r="E111" s="33">
        <v>261121</v>
      </c>
      <c r="F111" s="144">
        <v>3.5000000000000001E-3</v>
      </c>
    </row>
    <row r="112" spans="1:8">
      <c r="A112" s="13" t="s">
        <v>841</v>
      </c>
      <c r="B112" s="22">
        <v>2036</v>
      </c>
      <c r="C112" s="43">
        <v>7.6899999999999996E-2</v>
      </c>
      <c r="D112" s="34">
        <v>443745382</v>
      </c>
      <c r="E112" s="16">
        <v>26624597</v>
      </c>
      <c r="F112" s="143">
        <v>0.35909999999999997</v>
      </c>
    </row>
    <row r="113" spans="1:6" ht="15">
      <c r="A113" s="1"/>
      <c r="B113" s="22"/>
      <c r="C113" s="43"/>
      <c r="D113" s="34"/>
      <c r="E113" s="16"/>
      <c r="F113" s="17"/>
    </row>
    <row r="114" spans="1:6" ht="15">
      <c r="A114" s="164" t="s">
        <v>823</v>
      </c>
      <c r="B114" s="22"/>
      <c r="C114" s="43"/>
      <c r="D114" s="34"/>
      <c r="E114" s="34"/>
      <c r="F114" s="17"/>
    </row>
    <row r="115" spans="1:6">
      <c r="A115" s="13" t="s">
        <v>855</v>
      </c>
      <c r="B115" s="22" t="s">
        <v>1034</v>
      </c>
      <c r="C115" s="43" t="s">
        <v>1034</v>
      </c>
      <c r="D115" s="34" t="s">
        <v>1034</v>
      </c>
      <c r="E115" s="34" t="s">
        <v>1034</v>
      </c>
      <c r="F115" s="165" t="s">
        <v>1034</v>
      </c>
    </row>
    <row r="116" spans="1:6">
      <c r="A116" s="13" t="s">
        <v>824</v>
      </c>
      <c r="B116" s="22">
        <v>258</v>
      </c>
      <c r="C116" s="43">
        <v>9.7000000000000003E-3</v>
      </c>
      <c r="D116" s="34">
        <v>11162943</v>
      </c>
      <c r="E116" s="34">
        <v>669777</v>
      </c>
      <c r="F116" s="143">
        <v>8.9999999999999993E-3</v>
      </c>
    </row>
    <row r="117" spans="1:6">
      <c r="A117" s="13" t="s">
        <v>17</v>
      </c>
      <c r="B117" s="22">
        <v>474</v>
      </c>
      <c r="C117" s="43">
        <v>1.7899999999999999E-2</v>
      </c>
      <c r="D117" s="34">
        <v>8228063</v>
      </c>
      <c r="E117" s="34">
        <v>493684</v>
      </c>
      <c r="F117" s="143">
        <v>6.7000000000000002E-3</v>
      </c>
    </row>
    <row r="118" spans="1:6">
      <c r="A118" s="13" t="s">
        <v>18</v>
      </c>
      <c r="B118" s="22" t="s">
        <v>1034</v>
      </c>
      <c r="C118" s="25" t="s">
        <v>1034</v>
      </c>
      <c r="D118" s="34" t="s">
        <v>1034</v>
      </c>
      <c r="E118" s="34" t="s">
        <v>1034</v>
      </c>
      <c r="F118" s="165" t="s">
        <v>1034</v>
      </c>
    </row>
    <row r="119" spans="1:6">
      <c r="A119" s="13" t="s">
        <v>19</v>
      </c>
      <c r="B119" s="22">
        <v>134</v>
      </c>
      <c r="C119" s="25">
        <v>5.1000000000000004E-3</v>
      </c>
      <c r="D119" s="34">
        <v>5797465</v>
      </c>
      <c r="E119" s="34">
        <v>347848</v>
      </c>
      <c r="F119" s="143">
        <v>4.7000000000000002E-3</v>
      </c>
    </row>
    <row r="120" spans="1:6">
      <c r="A120" s="13" t="s">
        <v>825</v>
      </c>
      <c r="B120" s="22">
        <v>116</v>
      </c>
      <c r="C120" s="25">
        <v>4.4000000000000003E-3</v>
      </c>
      <c r="D120" s="34">
        <v>23944657</v>
      </c>
      <c r="E120" s="34">
        <v>1436679</v>
      </c>
      <c r="F120" s="143">
        <v>1.9400000000000001E-2</v>
      </c>
    </row>
    <row r="121" spans="1:6">
      <c r="A121" s="13" t="s">
        <v>826</v>
      </c>
      <c r="B121" s="24">
        <v>490</v>
      </c>
      <c r="C121" s="25">
        <v>1.8499999999999999E-2</v>
      </c>
      <c r="D121" s="31">
        <v>17049466</v>
      </c>
      <c r="E121" s="31">
        <v>1022968</v>
      </c>
      <c r="F121" s="143">
        <v>1.38E-2</v>
      </c>
    </row>
    <row r="122" spans="1:6">
      <c r="A122" s="13" t="s">
        <v>20</v>
      </c>
      <c r="B122" s="26">
        <v>51</v>
      </c>
      <c r="C122" s="27">
        <v>1.9E-3</v>
      </c>
      <c r="D122" s="33">
        <v>2089981</v>
      </c>
      <c r="E122" s="33">
        <v>125399</v>
      </c>
      <c r="F122" s="144">
        <v>1.6999999999999999E-3</v>
      </c>
    </row>
    <row r="123" spans="1:6">
      <c r="A123" s="13" t="s">
        <v>841</v>
      </c>
      <c r="B123" s="24">
        <v>1523</v>
      </c>
      <c r="C123" s="25">
        <v>5.7500000000000002E-2</v>
      </c>
      <c r="D123" s="31">
        <v>68272575</v>
      </c>
      <c r="E123" s="30">
        <v>4096355</v>
      </c>
      <c r="F123" s="143">
        <v>5.5199999999999999E-2</v>
      </c>
    </row>
    <row r="124" spans="1:6">
      <c r="B124" s="22"/>
      <c r="C124" s="43"/>
      <c r="D124" s="34"/>
      <c r="E124" s="34"/>
      <c r="F124" s="17"/>
    </row>
    <row r="125" spans="1:6" ht="12.75" customHeight="1">
      <c r="A125" s="13" t="s">
        <v>247</v>
      </c>
      <c r="B125" s="22">
        <f>SUM(B8:B123)/2</f>
        <v>26473</v>
      </c>
      <c r="C125" s="43"/>
      <c r="D125" s="34">
        <f>SUM(D8:D123)/2</f>
        <v>1236142670</v>
      </c>
      <c r="E125" s="34">
        <f>SUM(E8:E123)/2</f>
        <v>74147465.5</v>
      </c>
      <c r="F125" s="143"/>
    </row>
    <row r="126" spans="1:6">
      <c r="A126" s="8"/>
      <c r="B126" s="15"/>
      <c r="C126" s="15"/>
      <c r="D126" s="15"/>
      <c r="E126" s="15"/>
      <c r="F126" s="15"/>
    </row>
    <row r="127" spans="1:6" ht="43.5" customHeight="1">
      <c r="A127" s="171" t="s">
        <v>1035</v>
      </c>
      <c r="B127" s="171"/>
      <c r="C127" s="171"/>
      <c r="D127" s="171"/>
      <c r="E127" s="171"/>
      <c r="F127" s="171"/>
    </row>
    <row r="128" spans="1:6">
      <c r="A128" s="13" t="s">
        <v>838</v>
      </c>
    </row>
  </sheetData>
  <mergeCells count="4">
    <mergeCell ref="A1:F1"/>
    <mergeCell ref="A2:F2"/>
    <mergeCell ref="A3:F3"/>
    <mergeCell ref="A127:F127"/>
  </mergeCells>
  <pageMargins left="0.5" right="0.5" top="0.75" bottom="0.75" header="0.5" footer="0.5"/>
  <pageSetup scale="68" orientation="portrait" r:id="rId1"/>
  <headerFooter alignWithMargins="0"/>
  <rowBreaks count="1" manualBreakCount="1">
    <brk id="6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07"/>
  <sheetViews>
    <sheetView zoomScaleNormal="100" workbookViewId="0">
      <pane xSplit="1" ySplit="5" topLeftCell="B90" activePane="bottomRight" state="frozen"/>
      <selection activeCell="G204" sqref="G204"/>
      <selection pane="topRight" activeCell="G204" sqref="G204"/>
      <selection pane="bottomLeft" activeCell="G204" sqref="G204"/>
      <selection pane="bottomRight" activeCell="E111" sqref="E111"/>
    </sheetView>
  </sheetViews>
  <sheetFormatPr defaultColWidth="9.140625" defaultRowHeight="15.75"/>
  <cols>
    <col min="1" max="1" width="17.140625" style="77" customWidth="1"/>
    <col min="2" max="2" width="12" style="78" customWidth="1"/>
    <col min="3" max="3" width="11.85546875" style="77" customWidth="1"/>
    <col min="4" max="4" width="15.42578125" style="72" bestFit="1" customWidth="1"/>
    <col min="5" max="5" width="12.42578125" style="72" customWidth="1"/>
    <col min="6" max="6" width="10.42578125" style="72" customWidth="1"/>
    <col min="7" max="7" width="20.7109375" style="61" customWidth="1"/>
    <col min="8" max="8" width="9.140625" style="61"/>
    <col min="9" max="9" width="11.28515625" style="61" bestFit="1" customWidth="1"/>
    <col min="10" max="16384" width="9.140625" style="61"/>
  </cols>
  <sheetData>
    <row r="1" spans="1:10" s="62" customFormat="1">
      <c r="A1" s="172" t="s">
        <v>907</v>
      </c>
      <c r="B1" s="172"/>
      <c r="C1" s="172"/>
      <c r="D1" s="172"/>
      <c r="E1" s="172"/>
      <c r="F1" s="172"/>
      <c r="G1" s="61"/>
      <c r="H1" s="61"/>
      <c r="I1" s="61"/>
      <c r="J1" s="61"/>
    </row>
    <row r="2" spans="1:10" s="62" customFormat="1">
      <c r="A2" s="172" t="s">
        <v>861</v>
      </c>
      <c r="B2" s="172"/>
      <c r="C2" s="172"/>
      <c r="D2" s="172"/>
      <c r="E2" s="172"/>
      <c r="F2" s="172"/>
      <c r="G2" s="61"/>
      <c r="H2" s="61"/>
      <c r="I2" s="61"/>
      <c r="J2" s="61"/>
    </row>
    <row r="3" spans="1:10" ht="15" customHeight="1">
      <c r="A3" s="172" t="s">
        <v>953</v>
      </c>
      <c r="B3" s="172"/>
      <c r="C3" s="172"/>
      <c r="D3" s="172"/>
      <c r="E3" s="172"/>
      <c r="F3" s="172"/>
    </row>
    <row r="4" spans="1:10" ht="14.45" customHeight="1">
      <c r="A4" s="69"/>
      <c r="B4" s="70"/>
      <c r="C4" s="71"/>
    </row>
    <row r="5" spans="1:10" ht="30">
      <c r="A5" s="69" t="s">
        <v>857</v>
      </c>
      <c r="B5" s="115" t="s">
        <v>248</v>
      </c>
      <c r="C5" s="116" t="s">
        <v>837</v>
      </c>
      <c r="D5" s="117" t="s">
        <v>954</v>
      </c>
      <c r="E5" s="117" t="s">
        <v>955</v>
      </c>
      <c r="F5" s="118" t="s">
        <v>249</v>
      </c>
    </row>
    <row r="6" spans="1:10">
      <c r="A6" s="73" t="s">
        <v>24</v>
      </c>
      <c r="B6" s="74">
        <v>51</v>
      </c>
      <c r="C6" s="75">
        <f>B6/$B$107</f>
        <v>1.9264911419181808E-3</v>
      </c>
      <c r="D6" s="76">
        <v>2531031</v>
      </c>
      <c r="E6" s="76">
        <v>151861.85999999999</v>
      </c>
      <c r="F6" s="75">
        <f>E6/$E$107</f>
        <v>2.0481059167950268E-3</v>
      </c>
    </row>
    <row r="7" spans="1:10">
      <c r="A7" s="73" t="s">
        <v>150</v>
      </c>
      <c r="B7" s="74">
        <v>37</v>
      </c>
      <c r="C7" s="75">
        <f t="shared" ref="C7:C70" si="0">B7/$B$107</f>
        <v>1.3976504362935821E-3</v>
      </c>
      <c r="D7" s="76">
        <v>467965</v>
      </c>
      <c r="E7" s="76">
        <v>27862.14</v>
      </c>
      <c r="F7" s="75">
        <f t="shared" ref="F7:F70" si="1">E7/$E$107</f>
        <v>3.7576659332745822E-4</v>
      </c>
    </row>
    <row r="8" spans="1:10">
      <c r="A8" s="73" t="s">
        <v>152</v>
      </c>
      <c r="B8" s="74">
        <v>154</v>
      </c>
      <c r="C8" s="75">
        <f t="shared" si="0"/>
        <v>5.8172477618705851E-3</v>
      </c>
      <c r="D8" s="76">
        <v>1584853</v>
      </c>
      <c r="E8" s="76">
        <v>95091.18</v>
      </c>
      <c r="F8" s="75">
        <f t="shared" si="1"/>
        <v>1.2824603122404857E-3</v>
      </c>
    </row>
    <row r="9" spans="1:10">
      <c r="A9" s="73" t="s">
        <v>153</v>
      </c>
      <c r="B9" s="74">
        <v>86</v>
      </c>
      <c r="C9" s="75">
        <f t="shared" si="0"/>
        <v>3.2485929059796774E-3</v>
      </c>
      <c r="D9" s="76">
        <v>599848</v>
      </c>
      <c r="E9" s="76">
        <v>35990.879999999997</v>
      </c>
      <c r="F9" s="75">
        <f t="shared" si="1"/>
        <v>4.8539596629897596E-4</v>
      </c>
    </row>
    <row r="10" spans="1:10">
      <c r="A10" s="73" t="s">
        <v>155</v>
      </c>
      <c r="B10" s="74">
        <v>36</v>
      </c>
      <c r="C10" s="75">
        <f t="shared" si="0"/>
        <v>1.3598761001775393E-3</v>
      </c>
      <c r="D10" s="76">
        <v>920149</v>
      </c>
      <c r="E10" s="76">
        <v>55208.94</v>
      </c>
      <c r="F10" s="75">
        <f t="shared" si="1"/>
        <v>7.4458298267900613E-4</v>
      </c>
    </row>
    <row r="11" spans="1:10">
      <c r="A11" s="73" t="s">
        <v>157</v>
      </c>
      <c r="B11" s="74">
        <v>121</v>
      </c>
      <c r="C11" s="75">
        <f t="shared" si="0"/>
        <v>4.5706946700411737E-3</v>
      </c>
      <c r="D11" s="76">
        <v>1275164</v>
      </c>
      <c r="E11" s="76">
        <v>76509.84</v>
      </c>
      <c r="F11" s="75">
        <f t="shared" si="1"/>
        <v>1.0318605079447916E-3</v>
      </c>
    </row>
    <row r="12" spans="1:10">
      <c r="A12" s="73" t="s">
        <v>159</v>
      </c>
      <c r="B12" s="74">
        <v>1235</v>
      </c>
      <c r="C12" s="75">
        <f t="shared" si="0"/>
        <v>4.6651305103312807E-2</v>
      </c>
      <c r="D12" s="76">
        <v>54054160</v>
      </c>
      <c r="E12" s="76">
        <v>3237579.89</v>
      </c>
      <c r="F12" s="75">
        <f t="shared" si="1"/>
        <v>4.3664067652046362E-2</v>
      </c>
    </row>
    <row r="13" spans="1:10">
      <c r="A13" s="73" t="s">
        <v>36</v>
      </c>
      <c r="B13" s="74">
        <v>119</v>
      </c>
      <c r="C13" s="75">
        <f t="shared" si="0"/>
        <v>4.4951459978090887E-3</v>
      </c>
      <c r="D13" s="76">
        <v>3727752</v>
      </c>
      <c r="E13" s="76">
        <v>223665.12</v>
      </c>
      <c r="F13" s="75">
        <f t="shared" si="1"/>
        <v>3.0164904845276473E-3</v>
      </c>
    </row>
    <row r="14" spans="1:10">
      <c r="A14" s="73" t="s">
        <v>162</v>
      </c>
      <c r="B14" s="74">
        <v>162</v>
      </c>
      <c r="C14" s="75">
        <f t="shared" si="0"/>
        <v>6.1194424507989269E-3</v>
      </c>
      <c r="D14" s="76">
        <v>8694301</v>
      </c>
      <c r="E14" s="76">
        <v>521658.06</v>
      </c>
      <c r="F14" s="75">
        <f t="shared" si="1"/>
        <v>7.0354133633673084E-3</v>
      </c>
    </row>
    <row r="15" spans="1:10">
      <c r="A15" s="73" t="s">
        <v>164</v>
      </c>
      <c r="B15" s="74">
        <v>135</v>
      </c>
      <c r="C15" s="75">
        <f t="shared" si="0"/>
        <v>5.0995353756657725E-3</v>
      </c>
      <c r="D15" s="76">
        <v>888124</v>
      </c>
      <c r="E15" s="76">
        <v>53287.44</v>
      </c>
      <c r="F15" s="75">
        <f t="shared" si="1"/>
        <v>7.1866840795220077E-4</v>
      </c>
    </row>
    <row r="16" spans="1:10">
      <c r="A16" s="73" t="s">
        <v>166</v>
      </c>
      <c r="B16" s="74">
        <v>126</v>
      </c>
      <c r="C16" s="75">
        <f t="shared" si="0"/>
        <v>4.7595663506213876E-3</v>
      </c>
      <c r="D16" s="76">
        <v>3521233</v>
      </c>
      <c r="E16" s="76">
        <v>211273.98</v>
      </c>
      <c r="F16" s="75">
        <f t="shared" si="1"/>
        <v>2.8493756661668325E-3</v>
      </c>
    </row>
    <row r="17" spans="1:6">
      <c r="A17" s="73" t="s">
        <v>168</v>
      </c>
      <c r="B17" s="74">
        <v>77</v>
      </c>
      <c r="C17" s="75">
        <f t="shared" si="0"/>
        <v>2.9086238809352925E-3</v>
      </c>
      <c r="D17" s="76">
        <v>539199</v>
      </c>
      <c r="E17" s="76">
        <v>32351.94</v>
      </c>
      <c r="F17" s="75">
        <f t="shared" si="1"/>
        <v>4.3631890017544698E-4</v>
      </c>
    </row>
    <row r="18" spans="1:6">
      <c r="A18" s="73" t="s">
        <v>169</v>
      </c>
      <c r="B18" s="74">
        <v>49</v>
      </c>
      <c r="C18" s="75">
        <f t="shared" si="0"/>
        <v>1.8509424696860953E-3</v>
      </c>
      <c r="D18" s="76">
        <v>1209346</v>
      </c>
      <c r="E18" s="76">
        <v>72560.759999999995</v>
      </c>
      <c r="F18" s="75">
        <f t="shared" si="1"/>
        <v>9.7860069594264102E-4</v>
      </c>
    </row>
    <row r="19" spans="1:6">
      <c r="A19" s="73" t="s">
        <v>40</v>
      </c>
      <c r="B19" s="74">
        <v>215</v>
      </c>
      <c r="C19" s="75">
        <f t="shared" si="0"/>
        <v>8.1214822649491938E-3</v>
      </c>
      <c r="D19" s="76">
        <v>3048087</v>
      </c>
      <c r="E19" s="76">
        <v>182885.22</v>
      </c>
      <c r="F19" s="75">
        <f t="shared" si="1"/>
        <v>2.4665067395879402E-3</v>
      </c>
    </row>
    <row r="20" spans="1:6">
      <c r="A20" s="73" t="s">
        <v>172</v>
      </c>
      <c r="B20" s="74">
        <v>118</v>
      </c>
      <c r="C20" s="75">
        <f t="shared" si="0"/>
        <v>4.4573716616930457E-3</v>
      </c>
      <c r="D20" s="76">
        <v>24172893</v>
      </c>
      <c r="E20" s="76">
        <v>1450373.58</v>
      </c>
      <c r="F20" s="75">
        <f t="shared" si="1"/>
        <v>1.9560663294662568E-2</v>
      </c>
    </row>
    <row r="21" spans="1:6">
      <c r="A21" s="73" t="s">
        <v>174</v>
      </c>
      <c r="B21" s="74">
        <v>127</v>
      </c>
      <c r="C21" s="75">
        <f t="shared" si="0"/>
        <v>4.7973406867374306E-3</v>
      </c>
      <c r="D21" s="76">
        <v>1256422</v>
      </c>
      <c r="E21" s="76">
        <v>75385.320000000007</v>
      </c>
      <c r="F21" s="75">
        <f t="shared" si="1"/>
        <v>1.0166945138923396E-3</v>
      </c>
    </row>
    <row r="22" spans="1:6">
      <c r="A22" s="73" t="s">
        <v>176</v>
      </c>
      <c r="B22" s="74">
        <v>455</v>
      </c>
      <c r="C22" s="75">
        <f t="shared" si="0"/>
        <v>1.7187322932799457E-2</v>
      </c>
      <c r="D22" s="76">
        <v>5082420</v>
      </c>
      <c r="E22" s="76">
        <v>304945.2</v>
      </c>
      <c r="F22" s="75">
        <f t="shared" si="1"/>
        <v>4.1126854920533898E-3</v>
      </c>
    </row>
    <row r="23" spans="1:6">
      <c r="A23" s="73" t="s">
        <v>47</v>
      </c>
      <c r="B23" s="74">
        <v>77</v>
      </c>
      <c r="C23" s="75">
        <f t="shared" si="0"/>
        <v>2.9086238809352925E-3</v>
      </c>
      <c r="D23" s="76">
        <v>2475361</v>
      </c>
      <c r="E23" s="76">
        <v>148521.66</v>
      </c>
      <c r="F23" s="75">
        <f t="shared" si="1"/>
        <v>2.0030578488780481E-3</v>
      </c>
    </row>
    <row r="24" spans="1:6">
      <c r="A24" s="73" t="s">
        <v>179</v>
      </c>
      <c r="B24" s="74">
        <v>107</v>
      </c>
      <c r="C24" s="75">
        <f t="shared" si="0"/>
        <v>4.041853964416575E-3</v>
      </c>
      <c r="D24" s="76">
        <v>1843351</v>
      </c>
      <c r="E24" s="76">
        <v>110601.06</v>
      </c>
      <c r="F24" s="75">
        <f t="shared" si="1"/>
        <v>1.4916364476887205E-3</v>
      </c>
    </row>
    <row r="25" spans="1:6">
      <c r="A25" s="73" t="s">
        <v>180</v>
      </c>
      <c r="B25" s="74">
        <v>61</v>
      </c>
      <c r="C25" s="75">
        <f t="shared" si="0"/>
        <v>2.3042345030786083E-3</v>
      </c>
      <c r="D25" s="76">
        <v>2554510</v>
      </c>
      <c r="E25" s="76">
        <v>153270.6</v>
      </c>
      <c r="F25" s="75">
        <f t="shared" si="1"/>
        <v>2.0671050830717067E-3</v>
      </c>
    </row>
    <row r="26" spans="1:6">
      <c r="A26" s="73" t="s">
        <v>182</v>
      </c>
      <c r="B26" s="74">
        <v>203</v>
      </c>
      <c r="C26" s="75">
        <f t="shared" si="0"/>
        <v>7.6681902315566802E-3</v>
      </c>
      <c r="D26" s="76">
        <v>1897982</v>
      </c>
      <c r="E26" s="76">
        <v>113878.92</v>
      </c>
      <c r="F26" s="75">
        <f t="shared" si="1"/>
        <v>1.53584375859895E-3</v>
      </c>
    </row>
    <row r="27" spans="1:6">
      <c r="A27" s="73" t="s">
        <v>183</v>
      </c>
      <c r="B27" s="74">
        <v>176</v>
      </c>
      <c r="C27" s="75">
        <f t="shared" si="0"/>
        <v>6.6482831564235257E-3</v>
      </c>
      <c r="D27" s="76">
        <v>1276063</v>
      </c>
      <c r="E27" s="76">
        <v>76563.78</v>
      </c>
      <c r="F27" s="75">
        <f t="shared" si="1"/>
        <v>1.0325879771931725E-3</v>
      </c>
    </row>
    <row r="28" spans="1:6">
      <c r="A28" s="73" t="s">
        <v>50</v>
      </c>
      <c r="B28" s="74">
        <v>370</v>
      </c>
      <c r="C28" s="75">
        <f t="shared" si="0"/>
        <v>1.3976504362935821E-2</v>
      </c>
      <c r="D28" s="76">
        <v>12100124</v>
      </c>
      <c r="E28" s="76">
        <v>726007.44</v>
      </c>
      <c r="F28" s="75">
        <f t="shared" si="1"/>
        <v>9.7913994567247527E-3</v>
      </c>
    </row>
    <row r="29" spans="1:6">
      <c r="A29" s="73" t="s">
        <v>186</v>
      </c>
      <c r="B29" s="74">
        <v>113</v>
      </c>
      <c r="C29" s="75">
        <f t="shared" si="0"/>
        <v>4.2684999811128319E-3</v>
      </c>
      <c r="D29" s="76">
        <v>1178891</v>
      </c>
      <c r="E29" s="76">
        <v>70733.460000000006</v>
      </c>
      <c r="F29" s="75">
        <f t="shared" si="1"/>
        <v>9.5395656250611173E-4</v>
      </c>
    </row>
    <row r="30" spans="1:6">
      <c r="A30" s="73" t="s">
        <v>188</v>
      </c>
      <c r="B30" s="74">
        <v>585</v>
      </c>
      <c r="C30" s="75">
        <f t="shared" si="0"/>
        <v>2.2097986627885015E-2</v>
      </c>
      <c r="D30" s="76">
        <v>10599484</v>
      </c>
      <c r="E30" s="76">
        <v>635969.04</v>
      </c>
      <c r="F30" s="75">
        <f t="shared" si="1"/>
        <v>8.5770841587377716E-3</v>
      </c>
    </row>
    <row r="31" spans="1:6">
      <c r="A31" s="73" t="s">
        <v>189</v>
      </c>
      <c r="B31" s="74">
        <v>52</v>
      </c>
      <c r="C31" s="75">
        <f t="shared" si="0"/>
        <v>1.9642654780342235E-3</v>
      </c>
      <c r="D31" s="76">
        <v>584779</v>
      </c>
      <c r="E31" s="76">
        <v>35086.74</v>
      </c>
      <c r="F31" s="75">
        <f t="shared" si="1"/>
        <v>4.7320215750714989E-4</v>
      </c>
    </row>
    <row r="32" spans="1:6">
      <c r="A32" s="73" t="s">
        <v>191</v>
      </c>
      <c r="B32" s="74">
        <v>28</v>
      </c>
      <c r="C32" s="75">
        <f t="shared" si="0"/>
        <v>1.0576814112491972E-3</v>
      </c>
      <c r="D32" s="76">
        <v>225841</v>
      </c>
      <c r="E32" s="76">
        <v>13550.46</v>
      </c>
      <c r="F32" s="75">
        <f t="shared" si="1"/>
        <v>1.8275014741222281E-4</v>
      </c>
    </row>
    <row r="33" spans="1:6">
      <c r="A33" s="73" t="s">
        <v>193</v>
      </c>
      <c r="B33" s="74">
        <v>168</v>
      </c>
      <c r="C33" s="75">
        <f t="shared" si="0"/>
        <v>6.3460884674951838E-3</v>
      </c>
      <c r="D33" s="76">
        <v>1280220</v>
      </c>
      <c r="E33" s="76">
        <v>76813.2</v>
      </c>
      <c r="F33" s="75">
        <f t="shared" si="1"/>
        <v>1.0359518144184444E-3</v>
      </c>
    </row>
    <row r="34" spans="1:6">
      <c r="A34" s="73" t="s">
        <v>60</v>
      </c>
      <c r="B34" s="74">
        <v>434</v>
      </c>
      <c r="C34" s="75">
        <f t="shared" si="0"/>
        <v>1.6394061874362559E-2</v>
      </c>
      <c r="D34" s="76">
        <v>8570737</v>
      </c>
      <c r="E34" s="76">
        <v>514244.22</v>
      </c>
      <c r="F34" s="75">
        <f t="shared" si="1"/>
        <v>6.9354255878312275E-3</v>
      </c>
    </row>
    <row r="35" spans="1:6">
      <c r="A35" s="73" t="s">
        <v>196</v>
      </c>
      <c r="B35" s="74">
        <v>181</v>
      </c>
      <c r="C35" s="75">
        <f t="shared" si="0"/>
        <v>6.8371548370037396E-3</v>
      </c>
      <c r="D35" s="76">
        <v>3991459</v>
      </c>
      <c r="E35" s="76">
        <v>239317.1</v>
      </c>
      <c r="F35" s="75">
        <f t="shared" si="1"/>
        <v>3.2275830712216167E-3</v>
      </c>
    </row>
    <row r="36" spans="1:6">
      <c r="A36" s="73" t="s">
        <v>62</v>
      </c>
      <c r="B36" s="74">
        <v>1263</v>
      </c>
      <c r="C36" s="75">
        <f t="shared" si="0"/>
        <v>4.7708986514562006E-2</v>
      </c>
      <c r="D36" s="76">
        <v>43617655</v>
      </c>
      <c r="E36" s="76">
        <v>2617059.2999999998</v>
      </c>
      <c r="F36" s="75">
        <f t="shared" si="1"/>
        <v>3.5295331144590561E-2</v>
      </c>
    </row>
    <row r="37" spans="1:6">
      <c r="A37" s="73" t="s">
        <v>199</v>
      </c>
      <c r="B37" s="74">
        <v>68</v>
      </c>
      <c r="C37" s="75">
        <f t="shared" si="0"/>
        <v>2.5686548558909077E-3</v>
      </c>
      <c r="D37" s="76">
        <v>1133359</v>
      </c>
      <c r="E37" s="76">
        <v>68001.539999999994</v>
      </c>
      <c r="F37" s="75">
        <f t="shared" si="1"/>
        <v>9.1711214669156361E-4</v>
      </c>
    </row>
    <row r="38" spans="1:6">
      <c r="A38" s="73" t="s">
        <v>200</v>
      </c>
      <c r="B38" s="74">
        <v>106</v>
      </c>
      <c r="C38" s="75">
        <f t="shared" si="0"/>
        <v>4.0040796283005329E-3</v>
      </c>
      <c r="D38" s="76">
        <v>792770</v>
      </c>
      <c r="E38" s="76">
        <v>47566.2</v>
      </c>
      <c r="F38" s="75">
        <f t="shared" si="1"/>
        <v>6.4150811572738292E-4</v>
      </c>
    </row>
    <row r="39" spans="1:6">
      <c r="A39" s="73" t="s">
        <v>202</v>
      </c>
      <c r="B39" s="74">
        <v>121</v>
      </c>
      <c r="C39" s="75">
        <f t="shared" si="0"/>
        <v>4.5706946700411737E-3</v>
      </c>
      <c r="D39" s="76">
        <v>3630685</v>
      </c>
      <c r="E39" s="76">
        <v>217841.1</v>
      </c>
      <c r="F39" s="75">
        <f t="shared" si="1"/>
        <v>2.9379440356593631E-3</v>
      </c>
    </row>
    <row r="40" spans="1:6">
      <c r="A40" s="73" t="s">
        <v>204</v>
      </c>
      <c r="B40" s="74">
        <v>98</v>
      </c>
      <c r="C40" s="75">
        <f t="shared" si="0"/>
        <v>3.7018849393721906E-3</v>
      </c>
      <c r="D40" s="76">
        <v>700923</v>
      </c>
      <c r="E40" s="76">
        <v>42055.38</v>
      </c>
      <c r="F40" s="75">
        <f t="shared" si="1"/>
        <v>5.6718568184969714E-4</v>
      </c>
    </row>
    <row r="41" spans="1:6">
      <c r="A41" s="73" t="s">
        <v>206</v>
      </c>
      <c r="B41" s="74">
        <v>50</v>
      </c>
      <c r="C41" s="75">
        <f t="shared" si="0"/>
        <v>1.888716805802138E-3</v>
      </c>
      <c r="D41" s="76">
        <v>489366</v>
      </c>
      <c r="E41" s="76">
        <v>29361.96</v>
      </c>
      <c r="F41" s="75">
        <f t="shared" si="1"/>
        <v>3.9599412258416243E-4</v>
      </c>
    </row>
    <row r="42" spans="1:6">
      <c r="A42" s="73" t="s">
        <v>208</v>
      </c>
      <c r="B42" s="74">
        <v>70</v>
      </c>
      <c r="C42" s="75">
        <f t="shared" si="0"/>
        <v>2.6442035281229932E-3</v>
      </c>
      <c r="D42" s="76">
        <v>1151771</v>
      </c>
      <c r="E42" s="76">
        <v>69106.259999999995</v>
      </c>
      <c r="F42" s="75">
        <f t="shared" si="1"/>
        <v>9.3201110531357574E-4</v>
      </c>
    </row>
    <row r="43" spans="1:6">
      <c r="A43" s="73" t="s">
        <v>210</v>
      </c>
      <c r="B43" s="74">
        <v>93</v>
      </c>
      <c r="C43" s="75">
        <f t="shared" si="0"/>
        <v>3.5130132587919767E-3</v>
      </c>
      <c r="D43" s="76">
        <v>3364627</v>
      </c>
      <c r="E43" s="76">
        <v>198288.78</v>
      </c>
      <c r="F43" s="75">
        <f t="shared" si="1"/>
        <v>2.6742489756945388E-3</v>
      </c>
    </row>
    <row r="44" spans="1:6">
      <c r="A44" s="73" t="s">
        <v>212</v>
      </c>
      <c r="B44" s="74">
        <v>86</v>
      </c>
      <c r="C44" s="75">
        <f t="shared" si="0"/>
        <v>3.2485929059796774E-3</v>
      </c>
      <c r="D44" s="76">
        <v>444916</v>
      </c>
      <c r="E44" s="76">
        <v>26694.959999999999</v>
      </c>
      <c r="F44" s="75">
        <f t="shared" si="1"/>
        <v>3.6002525930214853E-4</v>
      </c>
    </row>
    <row r="45" spans="1:6">
      <c r="A45" s="73" t="s">
        <v>214</v>
      </c>
      <c r="B45" s="74">
        <v>124</v>
      </c>
      <c r="C45" s="75">
        <f t="shared" si="0"/>
        <v>4.6840176783893026E-3</v>
      </c>
      <c r="D45" s="76">
        <v>2405347</v>
      </c>
      <c r="E45" s="76">
        <v>144320.82</v>
      </c>
      <c r="F45" s="75">
        <f t="shared" si="1"/>
        <v>1.9464026409179375E-3</v>
      </c>
    </row>
    <row r="46" spans="1:6">
      <c r="A46" s="73" t="s">
        <v>216</v>
      </c>
      <c r="B46" s="74">
        <v>104</v>
      </c>
      <c r="C46" s="75">
        <f t="shared" si="0"/>
        <v>3.928530956068447E-3</v>
      </c>
      <c r="D46" s="76">
        <v>4923285</v>
      </c>
      <c r="E46" s="76">
        <v>295397.09999999998</v>
      </c>
      <c r="F46" s="75">
        <f t="shared" si="1"/>
        <v>3.9839137247106825E-3</v>
      </c>
    </row>
    <row r="47" spans="1:6">
      <c r="A47" s="73" t="s">
        <v>218</v>
      </c>
      <c r="B47" s="74">
        <v>182</v>
      </c>
      <c r="C47" s="75">
        <f t="shared" si="0"/>
        <v>6.8749291731197825E-3</v>
      </c>
      <c r="D47" s="76">
        <v>4922696</v>
      </c>
      <c r="E47" s="76">
        <v>295361.76</v>
      </c>
      <c r="F47" s="75">
        <f t="shared" si="1"/>
        <v>3.9834371069272616E-3</v>
      </c>
    </row>
    <row r="48" spans="1:6">
      <c r="A48" s="73" t="s">
        <v>220</v>
      </c>
      <c r="B48" s="74">
        <v>99</v>
      </c>
      <c r="C48" s="75">
        <f t="shared" si="0"/>
        <v>3.7396592754882331E-3</v>
      </c>
      <c r="D48" s="76">
        <v>737324</v>
      </c>
      <c r="E48" s="76">
        <v>44239.44</v>
      </c>
      <c r="F48" s="75">
        <f t="shared" si="1"/>
        <v>5.9664130822379368E-4</v>
      </c>
    </row>
    <row r="49" spans="1:6">
      <c r="A49" s="73" t="s">
        <v>222</v>
      </c>
      <c r="B49" s="74">
        <v>196</v>
      </c>
      <c r="C49" s="75">
        <f t="shared" si="0"/>
        <v>7.4037698787443812E-3</v>
      </c>
      <c r="D49" s="76">
        <v>5964852</v>
      </c>
      <c r="E49" s="76">
        <v>357891.12</v>
      </c>
      <c r="F49" s="75">
        <f t="shared" si="1"/>
        <v>4.826747943429634E-3</v>
      </c>
    </row>
    <row r="50" spans="1:6">
      <c r="A50" s="73" t="s">
        <v>224</v>
      </c>
      <c r="B50" s="74">
        <v>65</v>
      </c>
      <c r="C50" s="75">
        <f t="shared" si="0"/>
        <v>2.4553318475427793E-3</v>
      </c>
      <c r="D50" s="76">
        <v>1100630</v>
      </c>
      <c r="E50" s="76">
        <v>66037.8</v>
      </c>
      <c r="F50" s="75">
        <f t="shared" si="1"/>
        <v>8.906278963798195E-4</v>
      </c>
    </row>
    <row r="51" spans="1:6">
      <c r="A51" s="73" t="s">
        <v>226</v>
      </c>
      <c r="B51" s="74">
        <v>94</v>
      </c>
      <c r="C51" s="75">
        <f t="shared" si="0"/>
        <v>3.5507875949080197E-3</v>
      </c>
      <c r="D51" s="76">
        <v>2845008</v>
      </c>
      <c r="E51" s="76">
        <v>170700.48</v>
      </c>
      <c r="F51" s="75">
        <f t="shared" si="1"/>
        <v>2.3021755632898953E-3</v>
      </c>
    </row>
    <row r="52" spans="1:6">
      <c r="A52" s="73" t="s">
        <v>228</v>
      </c>
      <c r="B52" s="74">
        <v>52</v>
      </c>
      <c r="C52" s="75">
        <f t="shared" si="0"/>
        <v>1.9642654780342235E-3</v>
      </c>
      <c r="D52" s="76">
        <v>2221491</v>
      </c>
      <c r="E52" s="76">
        <v>133289.46</v>
      </c>
      <c r="F52" s="75">
        <f t="shared" si="1"/>
        <v>1.797626683042168E-3</v>
      </c>
    </row>
    <row r="53" spans="1:6">
      <c r="A53" s="73" t="s">
        <v>230</v>
      </c>
      <c r="B53" s="74">
        <v>181</v>
      </c>
      <c r="C53" s="75">
        <f t="shared" si="0"/>
        <v>6.8371548370037396E-3</v>
      </c>
      <c r="D53" s="76">
        <v>3125796</v>
      </c>
      <c r="E53" s="76">
        <v>187194.01</v>
      </c>
      <c r="F53" s="75">
        <f t="shared" si="1"/>
        <v>2.5246178301094658E-3</v>
      </c>
    </row>
    <row r="54" spans="1:6">
      <c r="A54" s="73" t="s">
        <v>232</v>
      </c>
      <c r="B54" s="74">
        <v>204</v>
      </c>
      <c r="C54" s="75">
        <f t="shared" si="0"/>
        <v>7.7059645676727231E-3</v>
      </c>
      <c r="D54" s="76">
        <v>4061288</v>
      </c>
      <c r="E54" s="76">
        <v>243677.28</v>
      </c>
      <c r="F54" s="75">
        <f t="shared" si="1"/>
        <v>3.2863872400648755E-3</v>
      </c>
    </row>
    <row r="55" spans="1:6">
      <c r="A55" s="73" t="s">
        <v>233</v>
      </c>
      <c r="B55" s="74">
        <v>206</v>
      </c>
      <c r="C55" s="75">
        <f t="shared" si="0"/>
        <v>7.781513239904809E-3</v>
      </c>
      <c r="D55" s="76">
        <v>4474315</v>
      </c>
      <c r="E55" s="76">
        <v>268458.90000000002</v>
      </c>
      <c r="F55" s="75">
        <f t="shared" si="1"/>
        <v>3.6206079756054914E-3</v>
      </c>
    </row>
    <row r="56" spans="1:6">
      <c r="A56" s="73" t="s">
        <v>83</v>
      </c>
      <c r="B56" s="74">
        <v>124</v>
      </c>
      <c r="C56" s="75">
        <f t="shared" si="0"/>
        <v>4.6840176783893026E-3</v>
      </c>
      <c r="D56" s="76">
        <v>1984292</v>
      </c>
      <c r="E56" s="76">
        <v>119057.52</v>
      </c>
      <c r="F56" s="75">
        <f t="shared" si="1"/>
        <v>1.6056856616331599E-3</v>
      </c>
    </row>
    <row r="57" spans="1:6">
      <c r="A57" s="73" t="s">
        <v>149</v>
      </c>
      <c r="B57" s="74">
        <v>904</v>
      </c>
      <c r="C57" s="75">
        <f t="shared" si="0"/>
        <v>3.4147999848902655E-2</v>
      </c>
      <c r="D57" s="76">
        <v>37707499</v>
      </c>
      <c r="E57" s="76">
        <v>2262449.94</v>
      </c>
      <c r="F57" s="75">
        <f t="shared" si="1"/>
        <v>3.0512843109958974E-2</v>
      </c>
    </row>
    <row r="58" spans="1:6">
      <c r="A58" s="73" t="s">
        <v>151</v>
      </c>
      <c r="B58" s="74">
        <v>164</v>
      </c>
      <c r="C58" s="75">
        <f t="shared" si="0"/>
        <v>6.1949911230310128E-3</v>
      </c>
      <c r="D58" s="76">
        <v>1371189</v>
      </c>
      <c r="E58" s="76">
        <v>82271.34</v>
      </c>
      <c r="F58" s="75">
        <f t="shared" si="1"/>
        <v>1.1095637722115044E-3</v>
      </c>
    </row>
    <row r="59" spans="1:6">
      <c r="A59" s="73" t="s">
        <v>85</v>
      </c>
      <c r="B59" s="74">
        <v>64</v>
      </c>
      <c r="C59" s="75">
        <f t="shared" si="0"/>
        <v>2.4175575114267368E-3</v>
      </c>
      <c r="D59" s="76">
        <v>91692</v>
      </c>
      <c r="E59" s="76">
        <v>5501.52</v>
      </c>
      <c r="F59" s="75">
        <f t="shared" si="1"/>
        <v>7.4197008145206306E-5</v>
      </c>
    </row>
    <row r="60" spans="1:6">
      <c r="A60" s="73" t="s">
        <v>154</v>
      </c>
      <c r="B60" s="74">
        <v>105</v>
      </c>
      <c r="C60" s="75">
        <f t="shared" si="0"/>
        <v>3.96630529218449E-3</v>
      </c>
      <c r="D60" s="76">
        <v>1561774</v>
      </c>
      <c r="E60" s="76">
        <v>93706.44</v>
      </c>
      <c r="F60" s="75">
        <f t="shared" si="1"/>
        <v>1.2637848252734308E-3</v>
      </c>
    </row>
    <row r="61" spans="1:6">
      <c r="A61" s="73" t="s">
        <v>156</v>
      </c>
      <c r="B61" s="74">
        <v>382</v>
      </c>
      <c r="C61" s="75">
        <f t="shared" si="0"/>
        <v>1.4429796396328335E-2</v>
      </c>
      <c r="D61" s="76">
        <v>17606960</v>
      </c>
      <c r="E61" s="76">
        <v>1055867.6000000001</v>
      </c>
      <c r="F61" s="75">
        <f t="shared" si="1"/>
        <v>1.4240103992616483E-2</v>
      </c>
    </row>
    <row r="62" spans="1:6">
      <c r="A62" s="73" t="s">
        <v>158</v>
      </c>
      <c r="B62" s="74">
        <v>2234</v>
      </c>
      <c r="C62" s="75">
        <f t="shared" si="0"/>
        <v>8.4387866883239529E-2</v>
      </c>
      <c r="D62" s="76">
        <v>102899558</v>
      </c>
      <c r="E62" s="76">
        <v>6173973.4800000004</v>
      </c>
      <c r="F62" s="75">
        <f t="shared" si="1"/>
        <v>8.3266144735245476E-2</v>
      </c>
    </row>
    <row r="63" spans="1:6">
      <c r="A63" s="73" t="s">
        <v>160</v>
      </c>
      <c r="B63" s="74">
        <v>54</v>
      </c>
      <c r="C63" s="75">
        <f t="shared" si="0"/>
        <v>2.039814150266309E-3</v>
      </c>
      <c r="D63" s="76">
        <v>615305</v>
      </c>
      <c r="E63" s="76">
        <v>36918.300000000003</v>
      </c>
      <c r="F63" s="75">
        <f t="shared" si="1"/>
        <v>4.9790374402113773E-4</v>
      </c>
    </row>
    <row r="64" spans="1:6">
      <c r="A64" s="73" t="s">
        <v>161</v>
      </c>
      <c r="B64" s="74">
        <v>33</v>
      </c>
      <c r="C64" s="75">
        <f t="shared" si="0"/>
        <v>1.2465530918294111E-3</v>
      </c>
      <c r="D64" s="76">
        <v>20255920</v>
      </c>
      <c r="E64" s="76">
        <v>1215355.2</v>
      </c>
      <c r="F64" s="75">
        <f t="shared" si="1"/>
        <v>1.6391055503518812E-2</v>
      </c>
    </row>
    <row r="65" spans="1:6">
      <c r="A65" s="73" t="s">
        <v>163</v>
      </c>
      <c r="B65" s="74">
        <v>105</v>
      </c>
      <c r="C65" s="75">
        <f t="shared" si="0"/>
        <v>3.96630529218449E-3</v>
      </c>
      <c r="D65" s="76">
        <v>2543076</v>
      </c>
      <c r="E65" s="76">
        <v>152584.56</v>
      </c>
      <c r="F65" s="75">
        <f t="shared" si="1"/>
        <v>2.0578527100060923E-3</v>
      </c>
    </row>
    <row r="66" spans="1:6">
      <c r="A66" s="73" t="s">
        <v>165</v>
      </c>
      <c r="B66" s="74">
        <v>81</v>
      </c>
      <c r="C66" s="75">
        <f t="shared" si="0"/>
        <v>3.0597212253994635E-3</v>
      </c>
      <c r="D66" s="76">
        <v>3755256</v>
      </c>
      <c r="E66" s="76">
        <v>225315.36</v>
      </c>
      <c r="F66" s="75">
        <f t="shared" si="1"/>
        <v>3.0387466738574227E-3</v>
      </c>
    </row>
    <row r="67" spans="1:6">
      <c r="A67" s="73" t="s">
        <v>167</v>
      </c>
      <c r="B67" s="74">
        <v>179</v>
      </c>
      <c r="C67" s="75">
        <f t="shared" si="0"/>
        <v>6.7616061647716545E-3</v>
      </c>
      <c r="D67" s="76">
        <v>3984948</v>
      </c>
      <c r="E67" s="76">
        <v>239096.88</v>
      </c>
      <c r="F67" s="75">
        <f t="shared" si="1"/>
        <v>3.2246130438230549E-3</v>
      </c>
    </row>
    <row r="68" spans="1:6">
      <c r="A68" s="73" t="s">
        <v>93</v>
      </c>
      <c r="B68" s="74">
        <v>177</v>
      </c>
      <c r="C68" s="75">
        <f t="shared" si="0"/>
        <v>6.6860574925395686E-3</v>
      </c>
      <c r="D68" s="76">
        <v>6390152</v>
      </c>
      <c r="E68" s="76">
        <v>383409.12</v>
      </c>
      <c r="F68" s="75">
        <f t="shared" si="1"/>
        <v>5.1708999693878014E-3</v>
      </c>
    </row>
    <row r="69" spans="1:6">
      <c r="A69" s="73" t="s">
        <v>170</v>
      </c>
      <c r="B69" s="74">
        <v>265</v>
      </c>
      <c r="C69" s="75">
        <f t="shared" si="0"/>
        <v>1.0010199070751331E-2</v>
      </c>
      <c r="D69" s="76">
        <v>3646555</v>
      </c>
      <c r="E69" s="76">
        <v>218793.3</v>
      </c>
      <c r="F69" s="75">
        <f t="shared" si="1"/>
        <v>2.9507860122687116E-3</v>
      </c>
    </row>
    <row r="70" spans="1:6">
      <c r="A70" s="73" t="s">
        <v>171</v>
      </c>
      <c r="B70" s="74">
        <v>86</v>
      </c>
      <c r="C70" s="75">
        <f t="shared" si="0"/>
        <v>3.2485929059796774E-3</v>
      </c>
      <c r="D70" s="76">
        <v>2822801</v>
      </c>
      <c r="E70" s="76">
        <v>169368.06</v>
      </c>
      <c r="F70" s="75">
        <f t="shared" si="1"/>
        <v>2.2842056972178213E-3</v>
      </c>
    </row>
    <row r="71" spans="1:6">
      <c r="A71" s="73" t="s">
        <v>173</v>
      </c>
      <c r="B71" s="74">
        <v>115</v>
      </c>
      <c r="C71" s="75">
        <f t="shared" ref="C71:C105" si="2">B71/$B$107</f>
        <v>4.3440486533449178E-3</v>
      </c>
      <c r="D71" s="76">
        <v>1387619</v>
      </c>
      <c r="E71" s="76">
        <v>83257.14</v>
      </c>
      <c r="F71" s="75">
        <f t="shared" ref="F71:F105" si="3">E71/$E$107</f>
        <v>1.1228588998543276E-3</v>
      </c>
    </row>
    <row r="72" spans="1:6">
      <c r="A72" s="73" t="s">
        <v>175</v>
      </c>
      <c r="B72" s="74">
        <v>66</v>
      </c>
      <c r="C72" s="75">
        <f t="shared" si="2"/>
        <v>2.4931061836588222E-3</v>
      </c>
      <c r="D72" s="76">
        <v>767011</v>
      </c>
      <c r="E72" s="76">
        <v>46020.66</v>
      </c>
      <c r="F72" s="75">
        <f t="shared" si="3"/>
        <v>6.2066397738584427E-4</v>
      </c>
    </row>
    <row r="73" spans="1:6">
      <c r="A73" s="73" t="s">
        <v>177</v>
      </c>
      <c r="B73" s="74">
        <v>61</v>
      </c>
      <c r="C73" s="75">
        <f t="shared" si="2"/>
        <v>2.3042345030786083E-3</v>
      </c>
      <c r="D73" s="76">
        <v>515694</v>
      </c>
      <c r="E73" s="76">
        <v>30941.64</v>
      </c>
      <c r="F73" s="75">
        <f t="shared" si="3"/>
        <v>4.1729869474364193E-4</v>
      </c>
    </row>
    <row r="74" spans="1:6">
      <c r="A74" s="73" t="s">
        <v>178</v>
      </c>
      <c r="B74" s="74">
        <v>73</v>
      </c>
      <c r="C74" s="75">
        <f t="shared" si="2"/>
        <v>2.7575265364711216E-3</v>
      </c>
      <c r="D74" s="76">
        <v>2040313</v>
      </c>
      <c r="E74" s="76">
        <v>122418.78</v>
      </c>
      <c r="F74" s="75">
        <f t="shared" si="3"/>
        <v>1.6510177581443341E-3</v>
      </c>
    </row>
    <row r="75" spans="1:6">
      <c r="A75" s="73" t="s">
        <v>101</v>
      </c>
      <c r="B75" s="74">
        <v>322</v>
      </c>
      <c r="C75" s="75">
        <f t="shared" si="2"/>
        <v>1.216333622936577E-2</v>
      </c>
      <c r="D75" s="76">
        <v>15575596</v>
      </c>
      <c r="E75" s="76">
        <v>934535.76</v>
      </c>
      <c r="F75" s="75">
        <f t="shared" si="3"/>
        <v>1.2603745400672278E-2</v>
      </c>
    </row>
    <row r="76" spans="1:6">
      <c r="A76" s="73" t="s">
        <v>908</v>
      </c>
      <c r="B76" s="74">
        <v>8</v>
      </c>
      <c r="C76" s="75">
        <f t="shared" si="2"/>
        <v>3.021946889283421E-4</v>
      </c>
      <c r="D76" s="76">
        <v>263551</v>
      </c>
      <c r="E76" s="76">
        <v>15813.06</v>
      </c>
      <c r="F76" s="75">
        <f t="shared" si="3"/>
        <v>2.1326501432706522E-4</v>
      </c>
    </row>
    <row r="77" spans="1:6">
      <c r="A77" s="73" t="s">
        <v>181</v>
      </c>
      <c r="B77" s="74">
        <v>122</v>
      </c>
      <c r="C77" s="75">
        <f t="shared" si="2"/>
        <v>4.6084690061572167E-3</v>
      </c>
      <c r="D77" s="76">
        <v>4248785</v>
      </c>
      <c r="E77" s="76">
        <v>254927.1</v>
      </c>
      <c r="F77" s="75">
        <f t="shared" si="3"/>
        <v>3.4381094888565012E-3</v>
      </c>
    </row>
    <row r="78" spans="1:6">
      <c r="A78" s="73" t="s">
        <v>110</v>
      </c>
      <c r="B78" s="74">
        <v>71</v>
      </c>
      <c r="C78" s="75">
        <f t="shared" si="2"/>
        <v>2.6819778642390361E-3</v>
      </c>
      <c r="D78" s="76">
        <v>1646062</v>
      </c>
      <c r="E78" s="76">
        <v>98763.72</v>
      </c>
      <c r="F78" s="75">
        <f t="shared" si="3"/>
        <v>1.3319905293974891E-3</v>
      </c>
    </row>
    <row r="79" spans="1:6">
      <c r="A79" s="73" t="s">
        <v>184</v>
      </c>
      <c r="B79" s="74">
        <v>83</v>
      </c>
      <c r="C79" s="75">
        <f t="shared" si="2"/>
        <v>3.1352698976315489E-3</v>
      </c>
      <c r="D79" s="76">
        <v>1343628</v>
      </c>
      <c r="E79" s="76">
        <v>80617.679999999993</v>
      </c>
      <c r="F79" s="75">
        <f t="shared" si="3"/>
        <v>1.0872614585801077E-3</v>
      </c>
    </row>
    <row r="80" spans="1:6">
      <c r="A80" s="73" t="s">
        <v>185</v>
      </c>
      <c r="B80" s="74">
        <v>84</v>
      </c>
      <c r="C80" s="75">
        <f t="shared" si="2"/>
        <v>3.1730442337475919E-3</v>
      </c>
      <c r="D80" s="76">
        <v>960679</v>
      </c>
      <c r="E80" s="76">
        <v>57640.74</v>
      </c>
      <c r="F80" s="75">
        <f t="shared" si="3"/>
        <v>7.7737978872670062E-4</v>
      </c>
    </row>
    <row r="81" spans="1:6">
      <c r="A81" s="73" t="s">
        <v>187</v>
      </c>
      <c r="B81" s="74">
        <v>180</v>
      </c>
      <c r="C81" s="75">
        <f t="shared" si="2"/>
        <v>6.7993805008876966E-3</v>
      </c>
      <c r="D81" s="76">
        <v>3537433</v>
      </c>
      <c r="E81" s="76">
        <v>212245.98</v>
      </c>
      <c r="F81" s="75">
        <f t="shared" si="3"/>
        <v>2.8624846782066217E-3</v>
      </c>
    </row>
    <row r="82" spans="1:6">
      <c r="A82" s="73" t="s">
        <v>116</v>
      </c>
      <c r="B82" s="74">
        <v>35</v>
      </c>
      <c r="C82" s="75">
        <f t="shared" si="2"/>
        <v>1.3221017640614966E-3</v>
      </c>
      <c r="D82" s="76">
        <v>3745715</v>
      </c>
      <c r="E82" s="76">
        <v>224742.9</v>
      </c>
      <c r="F82" s="75">
        <f t="shared" si="3"/>
        <v>3.0310261131246061E-3</v>
      </c>
    </row>
    <row r="83" spans="1:6">
      <c r="A83" s="73" t="s">
        <v>190</v>
      </c>
      <c r="B83" s="74">
        <v>4727</v>
      </c>
      <c r="C83" s="75">
        <f t="shared" si="2"/>
        <v>0.17855928682053412</v>
      </c>
      <c r="D83" s="76">
        <v>522512183</v>
      </c>
      <c r="E83" s="76">
        <v>31341662.18</v>
      </c>
      <c r="F83" s="75">
        <f t="shared" si="3"/>
        <v>0.42269364903767759</v>
      </c>
    </row>
    <row r="84" spans="1:6">
      <c r="A84" s="73" t="s">
        <v>192</v>
      </c>
      <c r="B84" s="74">
        <v>702</v>
      </c>
      <c r="C84" s="75">
        <f t="shared" si="2"/>
        <v>2.6517583953462018E-2</v>
      </c>
      <c r="D84" s="76">
        <v>40250436</v>
      </c>
      <c r="E84" s="76">
        <v>2415026.16</v>
      </c>
      <c r="F84" s="75">
        <f t="shared" si="3"/>
        <v>3.2570583341404974E-2</v>
      </c>
    </row>
    <row r="85" spans="1:6">
      <c r="A85" s="73" t="s">
        <v>194</v>
      </c>
      <c r="B85" s="74">
        <v>150</v>
      </c>
      <c r="C85" s="75">
        <f t="shared" si="2"/>
        <v>5.6661504174064141E-3</v>
      </c>
      <c r="D85" s="76">
        <v>1448327</v>
      </c>
      <c r="E85" s="76">
        <v>86285.22</v>
      </c>
      <c r="F85" s="75">
        <f t="shared" si="3"/>
        <v>1.163697518349641E-3</v>
      </c>
    </row>
    <row r="86" spans="1:6">
      <c r="A86" s="73" t="s">
        <v>195</v>
      </c>
      <c r="B86" s="74">
        <v>22</v>
      </c>
      <c r="C86" s="75">
        <f t="shared" si="2"/>
        <v>8.3103539455294071E-4</v>
      </c>
      <c r="D86" s="76">
        <v>33121</v>
      </c>
      <c r="E86" s="76">
        <v>1987.26</v>
      </c>
      <c r="F86" s="75">
        <f t="shared" si="3"/>
        <v>2.6801456035176215E-5</v>
      </c>
    </row>
    <row r="87" spans="1:6">
      <c r="A87" s="73" t="s">
        <v>197</v>
      </c>
      <c r="B87" s="74">
        <v>58</v>
      </c>
      <c r="C87" s="75">
        <f t="shared" si="2"/>
        <v>2.1909114947304799E-3</v>
      </c>
      <c r="D87" s="76">
        <v>62028</v>
      </c>
      <c r="E87" s="76">
        <v>3721.68</v>
      </c>
      <c r="F87" s="75">
        <f t="shared" si="3"/>
        <v>5.0192950543459146E-5</v>
      </c>
    </row>
    <row r="88" spans="1:6">
      <c r="A88" s="73" t="s">
        <v>198</v>
      </c>
      <c r="B88" s="74">
        <v>1536</v>
      </c>
      <c r="C88" s="75">
        <f t="shared" si="2"/>
        <v>5.8021380274241682E-2</v>
      </c>
      <c r="D88" s="76">
        <v>64696599</v>
      </c>
      <c r="E88" s="76">
        <v>3881622.06</v>
      </c>
      <c r="F88" s="75">
        <f t="shared" si="3"/>
        <v>5.2350031191821973E-2</v>
      </c>
    </row>
    <row r="89" spans="1:6">
      <c r="A89" s="73" t="s">
        <v>119</v>
      </c>
      <c r="B89" s="74">
        <v>137</v>
      </c>
      <c r="C89" s="75">
        <f t="shared" si="2"/>
        <v>5.1750840478978584E-3</v>
      </c>
      <c r="D89" s="76">
        <v>1642265</v>
      </c>
      <c r="E89" s="76">
        <v>98535.9</v>
      </c>
      <c r="F89" s="75">
        <f t="shared" si="3"/>
        <v>1.3289180035508791E-3</v>
      </c>
    </row>
    <row r="90" spans="1:6">
      <c r="A90" s="73" t="s">
        <v>201</v>
      </c>
      <c r="B90" s="74">
        <v>345</v>
      </c>
      <c r="C90" s="75">
        <f t="shared" si="2"/>
        <v>1.3032145960034752E-2</v>
      </c>
      <c r="D90" s="76">
        <v>17691597</v>
      </c>
      <c r="E90" s="76">
        <v>1061495.82</v>
      </c>
      <c r="F90" s="75">
        <f t="shared" si="3"/>
        <v>1.4316009757783747E-2</v>
      </c>
    </row>
    <row r="91" spans="1:6">
      <c r="A91" s="73" t="s">
        <v>203</v>
      </c>
      <c r="B91" s="74">
        <v>666</v>
      </c>
      <c r="C91" s="75">
        <f t="shared" si="2"/>
        <v>2.5157707853284479E-2</v>
      </c>
      <c r="D91" s="76">
        <v>18791470</v>
      </c>
      <c r="E91" s="76">
        <v>1127488.2</v>
      </c>
      <c r="F91" s="75">
        <f t="shared" si="3"/>
        <v>1.5206025091070101E-2</v>
      </c>
    </row>
    <row r="92" spans="1:6">
      <c r="A92" s="73" t="s">
        <v>205</v>
      </c>
      <c r="B92" s="74">
        <v>83</v>
      </c>
      <c r="C92" s="75">
        <f t="shared" si="2"/>
        <v>3.1352698976315489E-3</v>
      </c>
      <c r="D92" s="76">
        <v>86506</v>
      </c>
      <c r="E92" s="76">
        <v>5190.3599999999997</v>
      </c>
      <c r="F92" s="75">
        <f t="shared" si="3"/>
        <v>7.0000505895925649E-5</v>
      </c>
    </row>
    <row r="93" spans="1:6">
      <c r="A93" s="73" t="s">
        <v>207</v>
      </c>
      <c r="B93" s="74">
        <v>24</v>
      </c>
      <c r="C93" s="75">
        <f t="shared" si="2"/>
        <v>9.0658406678502629E-4</v>
      </c>
      <c r="D93" s="76">
        <v>407220</v>
      </c>
      <c r="E93" s="76">
        <v>24433.200000000001</v>
      </c>
      <c r="F93" s="75">
        <f t="shared" si="3"/>
        <v>3.2952172116314297E-4</v>
      </c>
    </row>
    <row r="94" spans="1:6">
      <c r="A94" s="73" t="s">
        <v>209</v>
      </c>
      <c r="B94" s="74">
        <v>57</v>
      </c>
      <c r="C94" s="75">
        <f t="shared" si="2"/>
        <v>2.1531371586144374E-3</v>
      </c>
      <c r="D94" s="76">
        <v>205108</v>
      </c>
      <c r="E94" s="76">
        <v>12306.48</v>
      </c>
      <c r="F94" s="75">
        <f t="shared" si="3"/>
        <v>1.6597303959611494E-4</v>
      </c>
    </row>
    <row r="95" spans="1:6">
      <c r="A95" s="73" t="s">
        <v>211</v>
      </c>
      <c r="B95" s="74">
        <v>28</v>
      </c>
      <c r="C95" s="75">
        <f t="shared" si="2"/>
        <v>1.0576814112491972E-3</v>
      </c>
      <c r="D95" s="76">
        <v>108905</v>
      </c>
      <c r="E95" s="76">
        <v>6534.3</v>
      </c>
      <c r="F95" s="75">
        <f t="shared" si="3"/>
        <v>8.8125738036619246E-5</v>
      </c>
    </row>
    <row r="96" spans="1:6">
      <c r="A96" s="73" t="s">
        <v>213</v>
      </c>
      <c r="B96" s="74">
        <v>201</v>
      </c>
      <c r="C96" s="75">
        <f t="shared" si="2"/>
        <v>7.5926415593245951E-3</v>
      </c>
      <c r="D96" s="76">
        <v>7442230</v>
      </c>
      <c r="E96" s="76">
        <v>446533.8</v>
      </c>
      <c r="F96" s="75">
        <f t="shared" si="3"/>
        <v>6.0222396711654084E-3</v>
      </c>
    </row>
    <row r="97" spans="1:6">
      <c r="A97" s="73" t="s">
        <v>215</v>
      </c>
      <c r="B97" s="74">
        <v>195</v>
      </c>
      <c r="C97" s="75">
        <f t="shared" si="2"/>
        <v>7.3659955426283383E-3</v>
      </c>
      <c r="D97" s="76">
        <v>3520985</v>
      </c>
      <c r="E97" s="76">
        <v>211259.1</v>
      </c>
      <c r="F97" s="75">
        <f t="shared" si="3"/>
        <v>2.8491749849948651E-3</v>
      </c>
    </row>
    <row r="98" spans="1:6">
      <c r="A98" s="73" t="s">
        <v>217</v>
      </c>
      <c r="B98" s="74">
        <v>149</v>
      </c>
      <c r="C98" s="75">
        <f t="shared" si="2"/>
        <v>5.6283760812903712E-3</v>
      </c>
      <c r="D98" s="76">
        <v>1690060</v>
      </c>
      <c r="E98" s="76">
        <v>101403.6</v>
      </c>
      <c r="F98" s="75">
        <f t="shared" si="3"/>
        <v>1.3675936350596273E-3</v>
      </c>
    </row>
    <row r="99" spans="1:6">
      <c r="A99" s="73" t="s">
        <v>219</v>
      </c>
      <c r="B99" s="74">
        <v>37</v>
      </c>
      <c r="C99" s="75">
        <f t="shared" si="2"/>
        <v>1.3976504362935821E-3</v>
      </c>
      <c r="D99" s="76">
        <v>579218</v>
      </c>
      <c r="E99" s="76">
        <v>34753.08</v>
      </c>
      <c r="F99" s="75">
        <f t="shared" si="3"/>
        <v>4.687022059050964E-4</v>
      </c>
    </row>
    <row r="100" spans="1:6">
      <c r="A100" s="73" t="s">
        <v>221</v>
      </c>
      <c r="B100" s="74">
        <v>295</v>
      </c>
      <c r="C100" s="75">
        <f t="shared" si="2"/>
        <v>1.1143429154232614E-2</v>
      </c>
      <c r="D100" s="76">
        <v>26991472</v>
      </c>
      <c r="E100" s="76">
        <v>1619488.32</v>
      </c>
      <c r="F100" s="75">
        <f t="shared" si="3"/>
        <v>2.1841452556767303E-2</v>
      </c>
    </row>
    <row r="101" spans="1:6">
      <c r="A101" s="73" t="s">
        <v>223</v>
      </c>
      <c r="B101" s="74">
        <v>133</v>
      </c>
      <c r="C101" s="75">
        <f t="shared" si="2"/>
        <v>5.0239867034336874E-3</v>
      </c>
      <c r="D101" s="76">
        <v>2025226</v>
      </c>
      <c r="E101" s="76">
        <v>121513.56</v>
      </c>
      <c r="F101" s="75">
        <f t="shared" si="3"/>
        <v>1.638809383783575E-3</v>
      </c>
    </row>
    <row r="102" spans="1:6">
      <c r="A102" s="73" t="s">
        <v>225</v>
      </c>
      <c r="B102" s="74">
        <v>201</v>
      </c>
      <c r="C102" s="75">
        <f t="shared" si="2"/>
        <v>7.5926415593245951E-3</v>
      </c>
      <c r="D102" s="76">
        <v>3134910</v>
      </c>
      <c r="E102" s="76">
        <v>188094.6</v>
      </c>
      <c r="F102" s="75">
        <f t="shared" si="3"/>
        <v>2.5367637613367433E-3</v>
      </c>
    </row>
    <row r="103" spans="1:6">
      <c r="A103" s="73" t="s">
        <v>227</v>
      </c>
      <c r="B103" s="74">
        <v>1074</v>
      </c>
      <c r="C103" s="75">
        <f t="shared" si="2"/>
        <v>4.0569636988629927E-2</v>
      </c>
      <c r="D103" s="76">
        <v>20431062</v>
      </c>
      <c r="E103" s="76">
        <v>1225173.23</v>
      </c>
      <c r="F103" s="75">
        <f t="shared" si="3"/>
        <v>1.6523467719030141E-2</v>
      </c>
    </row>
    <row r="104" spans="1:6">
      <c r="A104" s="73" t="s">
        <v>229</v>
      </c>
      <c r="B104" s="74">
        <v>80</v>
      </c>
      <c r="C104" s="75">
        <f t="shared" si="2"/>
        <v>3.021946889283421E-3</v>
      </c>
      <c r="D104" s="76">
        <v>3074120</v>
      </c>
      <c r="E104" s="76">
        <v>184447.2</v>
      </c>
      <c r="F104" s="75">
        <f t="shared" si="3"/>
        <v>2.4875725982565718E-3</v>
      </c>
    </row>
    <row r="105" spans="1:6" ht="16.5" thickBot="1">
      <c r="A105" s="73" t="s">
        <v>231</v>
      </c>
      <c r="B105" s="140">
        <v>76</v>
      </c>
      <c r="C105" s="141">
        <f t="shared" si="2"/>
        <v>2.87084954481925E-3</v>
      </c>
      <c r="D105" s="142">
        <v>1788706</v>
      </c>
      <c r="E105" s="142">
        <v>107322.36</v>
      </c>
      <c r="F105" s="141">
        <f t="shared" si="3"/>
        <v>1.4474178080026543E-3</v>
      </c>
    </row>
    <row r="106" spans="1:6" ht="16.5" thickTop="1">
      <c r="A106" s="73"/>
      <c r="B106" s="74"/>
      <c r="C106" s="75"/>
      <c r="D106" s="76"/>
      <c r="E106" s="76"/>
      <c r="F106" s="75"/>
    </row>
    <row r="107" spans="1:6">
      <c r="A107" s="73" t="s">
        <v>247</v>
      </c>
      <c r="B107" s="74">
        <f>SUM(B6:B106)</f>
        <v>26473</v>
      </c>
      <c r="C107" s="75">
        <v>1</v>
      </c>
      <c r="D107" s="76">
        <f>SUM(D6:D106)</f>
        <v>1236142670</v>
      </c>
      <c r="E107" s="76">
        <f>SUM(E6:E106)</f>
        <v>74147464.12999998</v>
      </c>
      <c r="F107" s="75">
        <v>1</v>
      </c>
    </row>
  </sheetData>
  <autoFilter ref="A5:F5" xr:uid="{00000000-0009-0000-0000-000006000000}"/>
  <mergeCells count="3">
    <mergeCell ref="A1:F1"/>
    <mergeCell ref="A2:F2"/>
    <mergeCell ref="A3:F3"/>
  </mergeCells>
  <printOptions horizontalCentered="1"/>
  <pageMargins left="0.5" right="0.5" top="0.75" bottom="0.75" header="0.5" footer="0.5"/>
  <pageSetup scale="70" firstPageNumber="116" orientation="portrait" useFirstPageNumber="1" horizontalDpi="4294967292" verticalDpi="1200" r:id="rId1"/>
  <headerFooter alignWithMargins="0"/>
  <rowBreaks count="1" manualBreakCount="1">
    <brk id="56"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258"/>
  <sheetViews>
    <sheetView showOutlineSymbols="0" zoomScaleNormal="100" zoomScaleSheetLayoutView="100" workbookViewId="0">
      <pane xSplit="2" ySplit="13" topLeftCell="C186" activePane="bottomRight" state="frozen"/>
      <selection activeCell="B125" sqref="B125:F125"/>
      <selection pane="topRight" activeCell="B125" sqref="B125:F125"/>
      <selection pane="bottomLeft" activeCell="B125" sqref="B125:F125"/>
      <selection pane="bottomRight" activeCell="A3" sqref="A3"/>
    </sheetView>
  </sheetViews>
  <sheetFormatPr defaultColWidth="14.7109375" defaultRowHeight="15.75"/>
  <cols>
    <col min="1" max="1" width="20.7109375" style="94" customWidth="1"/>
    <col min="2" max="2" width="12.85546875" style="94" bestFit="1" customWidth="1"/>
    <col min="3" max="3" width="20.7109375" style="94" customWidth="1"/>
    <col min="4" max="4" width="20" style="94" bestFit="1" customWidth="1"/>
    <col min="5" max="5" width="15.7109375" style="94" bestFit="1" customWidth="1"/>
    <col min="6" max="6" width="14.42578125" style="94" bestFit="1" customWidth="1"/>
    <col min="7" max="7" width="13.140625" style="94" bestFit="1" customWidth="1"/>
    <col min="8" max="8" width="14.7109375" style="53"/>
    <col min="9" max="16384" width="14.7109375" style="56"/>
  </cols>
  <sheetData>
    <row r="1" spans="1:20" ht="15.75" customHeight="1">
      <c r="A1" s="173" t="s">
        <v>892</v>
      </c>
      <c r="B1" s="173"/>
      <c r="C1" s="173"/>
      <c r="D1" s="173"/>
      <c r="E1" s="173"/>
      <c r="F1" s="173"/>
      <c r="G1" s="173"/>
    </row>
    <row r="2" spans="1:20" ht="15" customHeight="1">
      <c r="A2" s="174" t="s">
        <v>953</v>
      </c>
      <c r="B2" s="174"/>
      <c r="C2" s="174"/>
      <c r="D2" s="174"/>
      <c r="E2" s="174"/>
      <c r="F2" s="174"/>
      <c r="G2" s="174"/>
    </row>
    <row r="3" spans="1:20" ht="14.1" customHeight="1">
      <c r="A3" s="79"/>
      <c r="B3" s="79"/>
      <c r="C3" s="79"/>
      <c r="D3" s="79"/>
      <c r="E3" s="79"/>
      <c r="F3" s="79"/>
      <c r="G3" s="122"/>
    </row>
    <row r="4" spans="1:20" s="113" customFormat="1" ht="43.5" customHeight="1">
      <c r="A4" s="178" t="s">
        <v>1030</v>
      </c>
      <c r="B4" s="178"/>
      <c r="C4" s="178"/>
      <c r="D4" s="178"/>
      <c r="E4" s="178"/>
      <c r="F4" s="178"/>
      <c r="G4" s="178"/>
      <c r="H4" s="104"/>
      <c r="I4" s="104"/>
      <c r="J4" s="104"/>
      <c r="K4" s="104"/>
      <c r="L4" s="104"/>
      <c r="M4" s="104"/>
      <c r="N4" s="104"/>
      <c r="O4" s="104"/>
      <c r="P4" s="104"/>
      <c r="Q4" s="104"/>
      <c r="R4" s="104"/>
      <c r="S4" s="104"/>
      <c r="T4" s="104"/>
    </row>
    <row r="5" spans="1:20" s="113" customFormat="1" ht="9.9499999999999993" customHeight="1">
      <c r="A5" s="120"/>
      <c r="B5" s="120"/>
      <c r="C5" s="120"/>
      <c r="D5" s="120"/>
      <c r="E5" s="120"/>
      <c r="F5" s="120"/>
      <c r="G5" s="124"/>
      <c r="H5" s="104"/>
      <c r="I5" s="104"/>
      <c r="J5" s="104"/>
      <c r="K5" s="104"/>
      <c r="L5" s="104"/>
      <c r="M5" s="104"/>
      <c r="N5" s="104"/>
      <c r="O5" s="104"/>
      <c r="P5" s="104"/>
      <c r="Q5" s="104"/>
      <c r="R5" s="104"/>
      <c r="S5" s="104"/>
      <c r="T5" s="104"/>
    </row>
    <row r="6" spans="1:20" s="113" customFormat="1" ht="43.5" customHeight="1">
      <c r="A6" s="175" t="s">
        <v>956</v>
      </c>
      <c r="B6" s="175"/>
      <c r="C6" s="175"/>
      <c r="D6" s="175"/>
      <c r="E6" s="175"/>
      <c r="F6" s="175"/>
      <c r="G6" s="175"/>
      <c r="H6" s="104"/>
      <c r="I6" s="104"/>
      <c r="J6" s="104"/>
      <c r="K6" s="104"/>
      <c r="L6" s="104"/>
      <c r="M6" s="104"/>
      <c r="N6" s="104"/>
      <c r="O6" s="104"/>
      <c r="P6" s="104"/>
      <c r="Q6" s="104"/>
      <c r="R6" s="104"/>
      <c r="S6" s="104"/>
      <c r="T6" s="104"/>
    </row>
    <row r="7" spans="1:20" s="113" customFormat="1" ht="14.25">
      <c r="A7" s="80" t="s">
        <v>922</v>
      </c>
      <c r="B7" s="81"/>
      <c r="C7" s="81"/>
      <c r="D7" s="81"/>
      <c r="E7" s="81"/>
      <c r="F7" s="81"/>
      <c r="G7" s="123"/>
      <c r="H7" s="104"/>
      <c r="I7" s="104"/>
      <c r="J7" s="104"/>
      <c r="K7" s="104"/>
      <c r="L7" s="104"/>
      <c r="M7" s="104"/>
      <c r="N7" s="104"/>
      <c r="O7" s="104"/>
      <c r="P7" s="104"/>
      <c r="Q7" s="104"/>
      <c r="R7" s="104"/>
      <c r="S7" s="104"/>
      <c r="T7" s="104"/>
    </row>
    <row r="8" spans="1:20" s="113" customFormat="1" ht="9.9499999999999993" customHeight="1">
      <c r="A8" s="133"/>
      <c r="B8" s="82"/>
      <c r="C8" s="82"/>
      <c r="D8" s="82"/>
      <c r="E8" s="82"/>
      <c r="F8" s="82"/>
      <c r="G8" s="123"/>
      <c r="H8" s="104"/>
      <c r="I8" s="104"/>
      <c r="J8" s="104"/>
      <c r="K8" s="104"/>
      <c r="L8" s="104"/>
      <c r="M8" s="104"/>
      <c r="N8" s="104"/>
      <c r="O8" s="104"/>
      <c r="P8" s="104"/>
      <c r="Q8" s="104"/>
      <c r="R8" s="104"/>
      <c r="S8" s="104"/>
      <c r="T8" s="104"/>
    </row>
    <row r="9" spans="1:20" s="113" customFormat="1" ht="14.25">
      <c r="A9" s="177" t="s">
        <v>961</v>
      </c>
      <c r="B9" s="177"/>
      <c r="C9" s="177"/>
      <c r="D9" s="177"/>
      <c r="E9" s="177"/>
      <c r="F9" s="177"/>
      <c r="G9" s="177"/>
      <c r="H9" s="104"/>
      <c r="I9" s="104"/>
      <c r="J9" s="104"/>
      <c r="K9" s="104"/>
      <c r="L9" s="104"/>
      <c r="M9" s="104"/>
      <c r="N9" s="104"/>
      <c r="O9" s="104"/>
      <c r="P9" s="104"/>
      <c r="Q9" s="104"/>
      <c r="R9" s="104"/>
      <c r="S9" s="104"/>
      <c r="T9" s="104"/>
    </row>
    <row r="10" spans="1:20" s="113" customFormat="1" ht="14.25">
      <c r="A10" s="138"/>
      <c r="B10" s="138"/>
      <c r="C10" s="138"/>
      <c r="D10" s="138"/>
      <c r="E10" s="138"/>
      <c r="F10" s="138"/>
      <c r="G10" s="138"/>
      <c r="H10" s="104"/>
      <c r="I10" s="104"/>
      <c r="J10" s="104"/>
      <c r="K10" s="104"/>
      <c r="L10" s="104"/>
      <c r="M10" s="104"/>
      <c r="N10" s="104"/>
      <c r="O10" s="104"/>
      <c r="P10" s="104"/>
      <c r="Q10" s="104"/>
      <c r="R10" s="104"/>
      <c r="S10" s="104"/>
      <c r="T10" s="104"/>
    </row>
    <row r="11" spans="1:20" s="58" customFormat="1" ht="14.1" customHeight="1">
      <c r="A11" s="83"/>
      <c r="B11" s="84"/>
      <c r="C11" s="84"/>
      <c r="D11" s="84"/>
      <c r="E11" s="84"/>
      <c r="F11" s="84"/>
      <c r="G11" s="85"/>
      <c r="H11" s="60"/>
      <c r="I11" s="137"/>
      <c r="J11" s="57"/>
      <c r="K11" s="57"/>
      <c r="L11" s="57"/>
      <c r="M11" s="57"/>
      <c r="N11" s="57"/>
      <c r="O11" s="57"/>
      <c r="P11" s="57"/>
      <c r="Q11" s="57"/>
      <c r="R11" s="57"/>
    </row>
    <row r="12" spans="1:20" s="59" customFormat="1" ht="14.1" customHeight="1">
      <c r="A12" s="176" t="s">
        <v>893</v>
      </c>
      <c r="B12" s="176"/>
      <c r="C12" s="176"/>
      <c r="D12" s="176"/>
      <c r="E12" s="176"/>
      <c r="F12" s="176"/>
      <c r="G12" s="176"/>
      <c r="H12" s="55"/>
    </row>
    <row r="13" spans="1:20" s="59" customFormat="1" ht="20.100000000000001" customHeight="1">
      <c r="A13" s="86" t="s">
        <v>879</v>
      </c>
      <c r="B13" s="87" t="s">
        <v>880</v>
      </c>
      <c r="C13" s="88" t="s">
        <v>957</v>
      </c>
      <c r="D13" s="88" t="s">
        <v>958</v>
      </c>
      <c r="E13" s="88" t="s">
        <v>959</v>
      </c>
      <c r="F13" s="88" t="s">
        <v>960</v>
      </c>
      <c r="G13" s="125" t="s">
        <v>881</v>
      </c>
      <c r="H13" s="55"/>
    </row>
    <row r="14" spans="1:20">
      <c r="A14" s="107" t="s">
        <v>24</v>
      </c>
      <c r="B14" s="108">
        <v>0.05</v>
      </c>
      <c r="C14" s="126">
        <v>9119.85</v>
      </c>
      <c r="D14" s="126">
        <v>6411</v>
      </c>
      <c r="E14" s="126">
        <v>2866.25</v>
      </c>
      <c r="F14" s="126">
        <v>4775.6000000000004</v>
      </c>
      <c r="G14" s="126">
        <f>SUM(C14:F14)</f>
        <v>23172.699999999997</v>
      </c>
    </row>
    <row r="15" spans="1:20">
      <c r="A15" s="107" t="s">
        <v>952</v>
      </c>
      <c r="B15" s="108">
        <v>7.0000000000000007E-2</v>
      </c>
      <c r="C15" s="126">
        <v>2958.48</v>
      </c>
      <c r="D15" s="126">
        <v>5342.12</v>
      </c>
      <c r="E15" s="126">
        <v>2774.73</v>
      </c>
      <c r="F15" s="126">
        <v>4232.13</v>
      </c>
      <c r="G15" s="126">
        <f t="shared" ref="G15:G78" si="0">SUM(C15:F15)</f>
        <v>15307.46</v>
      </c>
    </row>
    <row r="16" spans="1:20">
      <c r="A16" s="107" t="s">
        <v>619</v>
      </c>
      <c r="B16" s="108">
        <v>7.0000000000000007E-2</v>
      </c>
      <c r="C16" s="126">
        <v>694.33</v>
      </c>
      <c r="D16" s="126">
        <v>2054.2199999999998</v>
      </c>
      <c r="E16" s="126">
        <v>685.44</v>
      </c>
      <c r="F16" s="126">
        <v>3248.91</v>
      </c>
      <c r="G16" s="126">
        <f t="shared" si="0"/>
        <v>6682.9</v>
      </c>
    </row>
    <row r="17" spans="1:7">
      <c r="A17" s="107" t="s">
        <v>388</v>
      </c>
      <c r="B17" s="108">
        <v>7.0000000000000007E-2</v>
      </c>
      <c r="C17" s="126">
        <v>15212.4</v>
      </c>
      <c r="D17" s="126">
        <v>10073.700000000001</v>
      </c>
      <c r="E17" s="126">
        <v>5266.31</v>
      </c>
      <c r="F17" s="126">
        <v>6210.47</v>
      </c>
      <c r="G17" s="126">
        <f t="shared" si="0"/>
        <v>36762.879999999997</v>
      </c>
    </row>
    <row r="18" spans="1:7">
      <c r="A18" s="109" t="s">
        <v>25</v>
      </c>
      <c r="B18" s="108">
        <v>7.0000000000000007E-2</v>
      </c>
      <c r="C18" s="126">
        <v>76737.710000000006</v>
      </c>
      <c r="D18" s="126">
        <v>40024.11</v>
      </c>
      <c r="E18" s="126">
        <v>16412.34</v>
      </c>
      <c r="F18" s="126">
        <v>44255.61</v>
      </c>
      <c r="G18" s="126">
        <f t="shared" si="0"/>
        <v>177429.77000000002</v>
      </c>
    </row>
    <row r="19" spans="1:7">
      <c r="A19" s="107" t="s">
        <v>26</v>
      </c>
      <c r="B19" s="108">
        <v>7.0000000000000007E-2</v>
      </c>
      <c r="C19" s="126">
        <v>550681.25</v>
      </c>
      <c r="D19" s="126">
        <v>284870.32</v>
      </c>
      <c r="E19" s="126">
        <v>150065.72</v>
      </c>
      <c r="F19" s="126">
        <v>245622.02</v>
      </c>
      <c r="G19" s="126">
        <f t="shared" si="0"/>
        <v>1231239.31</v>
      </c>
    </row>
    <row r="20" spans="1:7">
      <c r="A20" s="107" t="s">
        <v>882</v>
      </c>
      <c r="B20" s="108">
        <v>7.0000000000000007E-2</v>
      </c>
      <c r="C20" s="126">
        <v>24388.21</v>
      </c>
      <c r="D20" s="126">
        <v>10981.95</v>
      </c>
      <c r="E20" s="126">
        <v>7043.61</v>
      </c>
      <c r="F20" s="126">
        <v>5256.44</v>
      </c>
      <c r="G20" s="126">
        <f t="shared" si="0"/>
        <v>47670.210000000006</v>
      </c>
    </row>
    <row r="21" spans="1:7">
      <c r="A21" s="107" t="s">
        <v>27</v>
      </c>
      <c r="B21" s="108">
        <v>7.0000000000000007E-2</v>
      </c>
      <c r="C21" s="126">
        <v>714123.48</v>
      </c>
      <c r="D21" s="126">
        <v>543378.15</v>
      </c>
      <c r="E21" s="126">
        <v>125346.34</v>
      </c>
      <c r="F21" s="126">
        <v>413800.8</v>
      </c>
      <c r="G21" s="126">
        <f t="shared" si="0"/>
        <v>1796648.77</v>
      </c>
    </row>
    <row r="22" spans="1:7">
      <c r="A22" s="107" t="s">
        <v>28</v>
      </c>
      <c r="B22" s="108">
        <v>7.0000000000000007E-2</v>
      </c>
      <c r="C22" s="126">
        <v>24164.84</v>
      </c>
      <c r="D22" s="126">
        <v>15954.4</v>
      </c>
      <c r="E22" s="126">
        <v>2377.62</v>
      </c>
      <c r="F22" s="126">
        <v>10316.74</v>
      </c>
      <c r="G22" s="126">
        <f t="shared" si="0"/>
        <v>52813.599999999999</v>
      </c>
    </row>
    <row r="23" spans="1:7">
      <c r="A23" s="107" t="s">
        <v>29</v>
      </c>
      <c r="B23" s="108">
        <v>7.0000000000000007E-2</v>
      </c>
      <c r="C23" s="126">
        <v>500103.31</v>
      </c>
      <c r="D23" s="126">
        <v>237293.28</v>
      </c>
      <c r="E23" s="126">
        <v>57954.101999999999</v>
      </c>
      <c r="F23" s="126">
        <v>272217.96000000002</v>
      </c>
      <c r="G23" s="126">
        <f t="shared" si="0"/>
        <v>1067568.652</v>
      </c>
    </row>
    <row r="24" spans="1:7">
      <c r="A24" s="107" t="s">
        <v>30</v>
      </c>
      <c r="B24" s="108">
        <v>7.0000000000000007E-2</v>
      </c>
      <c r="C24" s="126">
        <v>113645.42</v>
      </c>
      <c r="D24" s="126">
        <v>39245.360000000001</v>
      </c>
      <c r="E24" s="126">
        <v>23086.21</v>
      </c>
      <c r="F24" s="126">
        <v>28241.919999999998</v>
      </c>
      <c r="G24" s="126">
        <f t="shared" si="0"/>
        <v>204218.90999999997</v>
      </c>
    </row>
    <row r="25" spans="1:7">
      <c r="A25" s="107" t="s">
        <v>883</v>
      </c>
      <c r="B25" s="108">
        <v>7.0000000000000007E-2</v>
      </c>
      <c r="C25" s="126">
        <v>467293.82</v>
      </c>
      <c r="D25" s="126">
        <v>40605.46</v>
      </c>
      <c r="E25" s="126">
        <v>55675.48</v>
      </c>
      <c r="F25" s="126">
        <v>146297.48000000001</v>
      </c>
      <c r="G25" s="126">
        <f t="shared" si="0"/>
        <v>709872.24</v>
      </c>
    </row>
    <row r="26" spans="1:7">
      <c r="A26" s="107" t="s">
        <v>235</v>
      </c>
      <c r="B26" s="108">
        <v>0.04</v>
      </c>
      <c r="C26" s="126">
        <v>21419.08</v>
      </c>
      <c r="D26" s="126">
        <v>18034.64</v>
      </c>
      <c r="E26" s="126">
        <v>11056</v>
      </c>
      <c r="F26" s="126">
        <v>10535.16</v>
      </c>
      <c r="G26" s="126">
        <f t="shared" si="0"/>
        <v>61044.880000000005</v>
      </c>
    </row>
    <row r="27" spans="1:7">
      <c r="A27" s="107" t="s">
        <v>31</v>
      </c>
      <c r="B27" s="108">
        <v>7.0000000000000007E-2</v>
      </c>
      <c r="C27" s="126">
        <v>35229.25</v>
      </c>
      <c r="D27" s="126">
        <v>28430.99</v>
      </c>
      <c r="E27" s="126">
        <v>17627.12</v>
      </c>
      <c r="F27" s="126">
        <v>18856.39</v>
      </c>
      <c r="G27" s="126">
        <f t="shared" si="0"/>
        <v>100143.75</v>
      </c>
    </row>
    <row r="28" spans="1:7">
      <c r="A28" s="107" t="s">
        <v>719</v>
      </c>
      <c r="B28" s="108">
        <v>7.0000000000000007E-2</v>
      </c>
      <c r="C28" s="126">
        <v>531.37</v>
      </c>
      <c r="D28" s="126">
        <v>273.14</v>
      </c>
      <c r="E28" s="126">
        <v>441.84</v>
      </c>
      <c r="F28" s="126">
        <v>55.93</v>
      </c>
      <c r="G28" s="126">
        <f t="shared" si="0"/>
        <v>1302.28</v>
      </c>
    </row>
    <row r="29" spans="1:7">
      <c r="A29" s="110" t="s">
        <v>32</v>
      </c>
      <c r="B29" s="108">
        <v>7.0000000000000007E-2</v>
      </c>
      <c r="C29" s="126">
        <v>19107.2</v>
      </c>
      <c r="D29" s="126">
        <v>11085.06</v>
      </c>
      <c r="E29" s="126">
        <v>3589.18</v>
      </c>
      <c r="F29" s="126">
        <v>3856.16</v>
      </c>
      <c r="G29" s="126">
        <f t="shared" si="0"/>
        <v>37637.600000000006</v>
      </c>
    </row>
    <row r="30" spans="1:7">
      <c r="A30" s="107" t="s">
        <v>33</v>
      </c>
      <c r="B30" s="108">
        <v>7.0000000000000007E-2</v>
      </c>
      <c r="C30" s="126">
        <v>288103.13</v>
      </c>
      <c r="D30" s="126">
        <v>202307.49</v>
      </c>
      <c r="E30" s="126">
        <v>101791.69</v>
      </c>
      <c r="F30" s="126">
        <v>152240.48000000001</v>
      </c>
      <c r="G30" s="126">
        <f t="shared" si="0"/>
        <v>744442.79</v>
      </c>
    </row>
    <row r="31" spans="1:7">
      <c r="A31" s="107" t="s">
        <v>34</v>
      </c>
      <c r="B31" s="108">
        <v>7.0000000000000007E-2</v>
      </c>
      <c r="C31" s="126">
        <v>12658.66</v>
      </c>
      <c r="D31" s="126">
        <v>13628.16</v>
      </c>
      <c r="E31" s="126">
        <v>13924.75</v>
      </c>
      <c r="F31" s="126">
        <v>11815.37</v>
      </c>
      <c r="G31" s="126">
        <f t="shared" si="0"/>
        <v>52026.94</v>
      </c>
    </row>
    <row r="32" spans="1:7">
      <c r="A32" s="107" t="s">
        <v>35</v>
      </c>
      <c r="B32" s="108">
        <v>7.0000000000000007E-2</v>
      </c>
      <c r="C32" s="126">
        <v>297.5</v>
      </c>
      <c r="D32" s="126">
        <v>202.58</v>
      </c>
      <c r="E32" s="126">
        <v>519.96</v>
      </c>
      <c r="F32" s="126">
        <v>54.95</v>
      </c>
      <c r="G32" s="126">
        <f t="shared" si="0"/>
        <v>1074.99</v>
      </c>
    </row>
    <row r="33" spans="1:7">
      <c r="A33" s="107" t="s">
        <v>36</v>
      </c>
      <c r="B33" s="108">
        <v>7.0000000000000007E-2</v>
      </c>
      <c r="C33" s="126">
        <v>59777.41</v>
      </c>
      <c r="D33" s="126">
        <v>33744.97</v>
      </c>
      <c r="E33" s="126">
        <v>20992.51</v>
      </c>
      <c r="F33" s="126">
        <v>15451.17</v>
      </c>
      <c r="G33" s="126">
        <f t="shared" si="0"/>
        <v>129966.06</v>
      </c>
    </row>
    <row r="34" spans="1:7">
      <c r="A34" s="107" t="s">
        <v>37</v>
      </c>
      <c r="B34" s="108">
        <v>7.0000000000000007E-2</v>
      </c>
      <c r="C34" s="126">
        <v>285893.3</v>
      </c>
      <c r="D34" s="126">
        <v>180305.3</v>
      </c>
      <c r="E34" s="126">
        <v>144641.21</v>
      </c>
      <c r="F34" s="126">
        <v>131185.25</v>
      </c>
      <c r="G34" s="126">
        <f t="shared" si="0"/>
        <v>742025.05999999994</v>
      </c>
    </row>
    <row r="35" spans="1:7">
      <c r="A35" s="107" t="s">
        <v>38</v>
      </c>
      <c r="B35" s="108">
        <v>7.0000000000000007E-2</v>
      </c>
      <c r="C35" s="126">
        <v>0</v>
      </c>
      <c r="D35" s="126">
        <v>175.91</v>
      </c>
      <c r="E35" s="126">
        <v>0</v>
      </c>
      <c r="F35" s="126">
        <v>0</v>
      </c>
      <c r="G35" s="126">
        <f t="shared" si="0"/>
        <v>175.91</v>
      </c>
    </row>
    <row r="36" spans="1:7">
      <c r="A36" s="107" t="s">
        <v>39</v>
      </c>
      <c r="B36" s="108">
        <v>7.0000000000000007E-2</v>
      </c>
      <c r="C36" s="126">
        <v>8.4</v>
      </c>
      <c r="D36" s="126">
        <v>0</v>
      </c>
      <c r="E36" s="126">
        <v>0</v>
      </c>
      <c r="F36" s="126">
        <v>0</v>
      </c>
      <c r="G36" s="126">
        <f t="shared" si="0"/>
        <v>8.4</v>
      </c>
    </row>
    <row r="37" spans="1:7">
      <c r="A37" s="107" t="s">
        <v>40</v>
      </c>
      <c r="B37" s="108">
        <v>7.0000000000000007E-2</v>
      </c>
      <c r="C37" s="126">
        <v>74130.350000000006</v>
      </c>
      <c r="D37" s="126">
        <v>54457.48</v>
      </c>
      <c r="E37" s="126">
        <v>13044.64</v>
      </c>
      <c r="F37" s="126">
        <v>58579.92</v>
      </c>
      <c r="G37" s="126">
        <f t="shared" si="0"/>
        <v>200212.39</v>
      </c>
    </row>
    <row r="38" spans="1:7">
      <c r="A38" s="107" t="s">
        <v>41</v>
      </c>
      <c r="B38" s="108">
        <v>7.0000000000000007E-2</v>
      </c>
      <c r="C38" s="126">
        <v>196250.88</v>
      </c>
      <c r="D38" s="126">
        <v>139887.57999999999</v>
      </c>
      <c r="E38" s="126">
        <v>93481.57</v>
      </c>
      <c r="F38" s="126">
        <v>51559.13</v>
      </c>
      <c r="G38" s="126">
        <f t="shared" si="0"/>
        <v>481179.16</v>
      </c>
    </row>
    <row r="39" spans="1:7">
      <c r="A39" s="107" t="s">
        <v>42</v>
      </c>
      <c r="B39" s="108">
        <v>7.0000000000000007E-2</v>
      </c>
      <c r="C39" s="126">
        <v>292142.76</v>
      </c>
      <c r="D39" s="126">
        <v>253305.99</v>
      </c>
      <c r="E39" s="126">
        <v>69731.199999999997</v>
      </c>
      <c r="F39" s="126">
        <v>212546.46</v>
      </c>
      <c r="G39" s="126">
        <f t="shared" si="0"/>
        <v>827726.40999999992</v>
      </c>
    </row>
    <row r="40" spans="1:7">
      <c r="A40" s="107" t="s">
        <v>43</v>
      </c>
      <c r="B40" s="108">
        <v>7.0000000000000007E-2</v>
      </c>
      <c r="C40" s="126">
        <v>1048698.28</v>
      </c>
      <c r="D40" s="126">
        <v>950554.71</v>
      </c>
      <c r="E40" s="126">
        <v>641145.05000000005</v>
      </c>
      <c r="F40" s="126">
        <v>586860.26</v>
      </c>
      <c r="G40" s="126">
        <f t="shared" si="0"/>
        <v>3227258.3</v>
      </c>
    </row>
    <row r="41" spans="1:7">
      <c r="A41" s="111" t="s">
        <v>44</v>
      </c>
      <c r="B41" s="108">
        <v>7.0000000000000007E-2</v>
      </c>
      <c r="C41" s="126">
        <v>30942.52</v>
      </c>
      <c r="D41" s="126">
        <v>27797.21</v>
      </c>
      <c r="E41" s="126">
        <v>9101.4</v>
      </c>
      <c r="F41" s="126">
        <v>24299.17</v>
      </c>
      <c r="G41" s="126">
        <f t="shared" si="0"/>
        <v>92140.299999999988</v>
      </c>
    </row>
    <row r="42" spans="1:7">
      <c r="A42" s="111" t="s">
        <v>932</v>
      </c>
      <c r="B42" s="108">
        <v>7.0000000000000007E-2</v>
      </c>
      <c r="C42" s="126">
        <v>12105.87</v>
      </c>
      <c r="D42" s="126">
        <v>2694.23</v>
      </c>
      <c r="E42" s="126">
        <v>3830.96</v>
      </c>
      <c r="F42" s="126">
        <v>6614.09</v>
      </c>
      <c r="G42" s="126">
        <f t="shared" si="0"/>
        <v>25245.15</v>
      </c>
    </row>
    <row r="43" spans="1:7">
      <c r="A43" s="111" t="s">
        <v>45</v>
      </c>
      <c r="B43" s="108">
        <v>7.0000000000000007E-2</v>
      </c>
      <c r="C43" s="126">
        <v>10603.11</v>
      </c>
      <c r="D43" s="126">
        <v>9492.7000000000007</v>
      </c>
      <c r="E43" s="126">
        <v>6044.01</v>
      </c>
      <c r="F43" s="126">
        <v>8480.7099999999991</v>
      </c>
      <c r="G43" s="126">
        <f t="shared" si="0"/>
        <v>34620.53</v>
      </c>
    </row>
    <row r="44" spans="1:7">
      <c r="A44" s="111" t="s">
        <v>46</v>
      </c>
      <c r="B44" s="108">
        <v>7.0000000000000007E-2</v>
      </c>
      <c r="C44" s="126">
        <v>59674.23</v>
      </c>
      <c r="D44" s="126">
        <v>41171.339999999997</v>
      </c>
      <c r="E44" s="126">
        <v>7724.64</v>
      </c>
      <c r="F44" s="126">
        <v>34510.559999999998</v>
      </c>
      <c r="G44" s="126">
        <f t="shared" si="0"/>
        <v>143080.77000000002</v>
      </c>
    </row>
    <row r="45" spans="1:7">
      <c r="A45" s="111" t="s">
        <v>47</v>
      </c>
      <c r="B45" s="108">
        <v>7.0000000000000007E-2</v>
      </c>
      <c r="C45" s="126">
        <v>34444.83</v>
      </c>
      <c r="D45" s="126">
        <v>23379.37</v>
      </c>
      <c r="E45" s="126">
        <v>1587.6</v>
      </c>
      <c r="F45" s="126">
        <v>23017.75</v>
      </c>
      <c r="G45" s="126">
        <f t="shared" si="0"/>
        <v>82429.549999999988</v>
      </c>
    </row>
    <row r="46" spans="1:7">
      <c r="A46" s="111" t="s">
        <v>48</v>
      </c>
      <c r="B46" s="108">
        <v>7.0000000000000007E-2</v>
      </c>
      <c r="C46" s="126">
        <v>29873.34</v>
      </c>
      <c r="D46" s="126">
        <v>25509.19</v>
      </c>
      <c r="E46" s="126">
        <v>17206.98</v>
      </c>
      <c r="F46" s="126">
        <v>24851.33</v>
      </c>
      <c r="G46" s="126">
        <f t="shared" si="0"/>
        <v>97440.84</v>
      </c>
    </row>
    <row r="47" spans="1:7">
      <c r="A47" s="111" t="s">
        <v>780</v>
      </c>
      <c r="B47" s="108">
        <v>7.0000000000000007E-2</v>
      </c>
      <c r="C47" s="126">
        <v>19325.599999999999</v>
      </c>
      <c r="D47" s="126">
        <v>13332.97</v>
      </c>
      <c r="E47" s="126">
        <v>9829.4699999999993</v>
      </c>
      <c r="F47" s="126">
        <v>9026.08</v>
      </c>
      <c r="G47" s="126">
        <f t="shared" si="0"/>
        <v>51514.12</v>
      </c>
    </row>
    <row r="48" spans="1:7">
      <c r="A48" s="111" t="s">
        <v>884</v>
      </c>
      <c r="B48" s="108">
        <v>7.0000000000000007E-2</v>
      </c>
      <c r="C48" s="126">
        <v>12236.56</v>
      </c>
      <c r="D48" s="126">
        <v>4735.99</v>
      </c>
      <c r="E48" s="126">
        <v>2226.6999999999998</v>
      </c>
      <c r="F48" s="126">
        <v>4038.65</v>
      </c>
      <c r="G48" s="126">
        <f t="shared" si="0"/>
        <v>23237.9</v>
      </c>
    </row>
    <row r="49" spans="1:7">
      <c r="A49" s="110" t="s">
        <v>49</v>
      </c>
      <c r="B49" s="108">
        <v>7.0000000000000007E-2</v>
      </c>
      <c r="C49" s="126">
        <v>245255.64</v>
      </c>
      <c r="D49" s="126">
        <v>104240.29</v>
      </c>
      <c r="E49" s="126">
        <v>39023.879999999997</v>
      </c>
      <c r="F49" s="126">
        <v>109899.58</v>
      </c>
      <c r="G49" s="126">
        <f t="shared" si="0"/>
        <v>498419.39</v>
      </c>
    </row>
    <row r="50" spans="1:7">
      <c r="A50" s="111" t="s">
        <v>50</v>
      </c>
      <c r="B50" s="108">
        <v>7.0000000000000007E-2</v>
      </c>
      <c r="C50" s="126">
        <v>183811.18</v>
      </c>
      <c r="D50" s="126">
        <v>85713.04</v>
      </c>
      <c r="E50" s="126">
        <v>38773.279999999999</v>
      </c>
      <c r="F50" s="126">
        <v>79326.59</v>
      </c>
      <c r="G50" s="126">
        <f t="shared" si="0"/>
        <v>387624.08999999997</v>
      </c>
    </row>
    <row r="51" spans="1:7">
      <c r="A51" s="111" t="s">
        <v>51</v>
      </c>
      <c r="B51" s="108">
        <v>7.0000000000000007E-2</v>
      </c>
      <c r="C51" s="126">
        <v>280461.71999999997</v>
      </c>
      <c r="D51" s="126">
        <v>215754.98</v>
      </c>
      <c r="E51" s="126">
        <v>118192.69</v>
      </c>
      <c r="F51" s="126">
        <v>172961.04</v>
      </c>
      <c r="G51" s="126">
        <f t="shared" si="0"/>
        <v>787370.42999999993</v>
      </c>
    </row>
    <row r="52" spans="1:7">
      <c r="A52" s="111" t="s">
        <v>52</v>
      </c>
      <c r="B52" s="108">
        <v>7.0000000000000007E-2</v>
      </c>
      <c r="C52" s="126">
        <v>14857.22</v>
      </c>
      <c r="D52" s="126">
        <v>4187.26</v>
      </c>
      <c r="E52" s="126">
        <v>5750.92</v>
      </c>
      <c r="F52" s="126">
        <v>5964.7</v>
      </c>
      <c r="G52" s="126">
        <f t="shared" si="0"/>
        <v>30760.100000000002</v>
      </c>
    </row>
    <row r="53" spans="1:7">
      <c r="A53" s="111" t="s">
        <v>53</v>
      </c>
      <c r="B53" s="108">
        <v>7.0000000000000007E-2</v>
      </c>
      <c r="C53" s="126">
        <v>922483.03</v>
      </c>
      <c r="D53" s="126">
        <v>1007289.08</v>
      </c>
      <c r="E53" s="126">
        <v>365680.28</v>
      </c>
      <c r="F53" s="126">
        <v>464605.33</v>
      </c>
      <c r="G53" s="126">
        <f t="shared" si="0"/>
        <v>2760057.7199999997</v>
      </c>
    </row>
    <row r="54" spans="1:7">
      <c r="A54" s="111" t="s">
        <v>257</v>
      </c>
      <c r="B54" s="108">
        <v>7.0000000000000007E-2</v>
      </c>
      <c r="C54" s="126">
        <v>2385.9499999999998</v>
      </c>
      <c r="D54" s="126">
        <v>2384.69</v>
      </c>
      <c r="E54" s="126">
        <v>1766.24</v>
      </c>
      <c r="F54" s="126">
        <v>1546.3</v>
      </c>
      <c r="G54" s="126">
        <f t="shared" si="0"/>
        <v>8083.1799999999994</v>
      </c>
    </row>
    <row r="55" spans="1:7">
      <c r="A55" s="111" t="s">
        <v>54</v>
      </c>
      <c r="B55" s="108">
        <v>7.0000000000000007E-2</v>
      </c>
      <c r="C55" s="126">
        <v>1000522.11</v>
      </c>
      <c r="D55" s="126">
        <v>553121.93999999994</v>
      </c>
      <c r="E55" s="126">
        <v>424809.7</v>
      </c>
      <c r="F55" s="126">
        <v>443153.83</v>
      </c>
      <c r="G55" s="126">
        <f t="shared" si="0"/>
        <v>2421607.5799999996</v>
      </c>
    </row>
    <row r="56" spans="1:7">
      <c r="A56" s="111" t="s">
        <v>55</v>
      </c>
      <c r="B56" s="108">
        <v>7.0000000000000007E-2</v>
      </c>
      <c r="C56" s="126">
        <v>13335.84</v>
      </c>
      <c r="D56" s="126">
        <v>9287.25</v>
      </c>
      <c r="E56" s="126">
        <v>5944.61</v>
      </c>
      <c r="F56" s="126">
        <v>5981.22</v>
      </c>
      <c r="G56" s="126">
        <f t="shared" si="0"/>
        <v>34548.92</v>
      </c>
    </row>
    <row r="57" spans="1:7">
      <c r="A57" s="111" t="s">
        <v>56</v>
      </c>
      <c r="B57" s="108">
        <v>7.0000000000000007E-2</v>
      </c>
      <c r="C57" s="126">
        <v>34237.49</v>
      </c>
      <c r="D57" s="126">
        <v>34713.910000000003</v>
      </c>
      <c r="E57" s="126">
        <v>19991.72</v>
      </c>
      <c r="F57" s="126">
        <v>32525.01</v>
      </c>
      <c r="G57" s="126">
        <f t="shared" si="0"/>
        <v>121468.12999999999</v>
      </c>
    </row>
    <row r="58" spans="1:7">
      <c r="A58" s="111" t="s">
        <v>57</v>
      </c>
      <c r="B58" s="108">
        <v>7.0000000000000007E-2</v>
      </c>
      <c r="C58" s="126">
        <v>827355.55</v>
      </c>
      <c r="D58" s="126">
        <v>502605.32</v>
      </c>
      <c r="E58" s="126">
        <v>282149.21000000002</v>
      </c>
      <c r="F58" s="126">
        <v>587765.15</v>
      </c>
      <c r="G58" s="126">
        <f t="shared" si="0"/>
        <v>2199875.23</v>
      </c>
    </row>
    <row r="59" spans="1:7">
      <c r="A59" s="111" t="s">
        <v>58</v>
      </c>
      <c r="B59" s="108">
        <v>7.0000000000000007E-2</v>
      </c>
      <c r="C59" s="126">
        <v>3857.56</v>
      </c>
      <c r="D59" s="126">
        <v>2291.4499999999998</v>
      </c>
      <c r="E59" s="126">
        <v>0</v>
      </c>
      <c r="F59" s="126">
        <v>0</v>
      </c>
      <c r="G59" s="126">
        <f t="shared" si="0"/>
        <v>6149.01</v>
      </c>
    </row>
    <row r="60" spans="1:7">
      <c r="A60" s="111" t="s">
        <v>59</v>
      </c>
      <c r="B60" s="108">
        <v>7.0000000000000007E-2</v>
      </c>
      <c r="C60" s="126">
        <v>27750.799999999999</v>
      </c>
      <c r="D60" s="126">
        <v>11729.2</v>
      </c>
      <c r="E60" s="126">
        <v>2691.36</v>
      </c>
      <c r="F60" s="126">
        <v>15025.22</v>
      </c>
      <c r="G60" s="126">
        <f t="shared" si="0"/>
        <v>57196.58</v>
      </c>
    </row>
    <row r="61" spans="1:7">
      <c r="A61" s="111" t="s">
        <v>60</v>
      </c>
      <c r="B61" s="108">
        <v>7.0000000000000007E-2</v>
      </c>
      <c r="C61" s="126">
        <v>177304.54</v>
      </c>
      <c r="D61" s="126">
        <v>117940.34</v>
      </c>
      <c r="E61" s="126">
        <v>37343.39</v>
      </c>
      <c r="F61" s="126">
        <v>81791.64</v>
      </c>
      <c r="G61" s="126">
        <f t="shared" si="0"/>
        <v>414379.91000000003</v>
      </c>
    </row>
    <row r="62" spans="1:7">
      <c r="A62" s="111" t="s">
        <v>919</v>
      </c>
      <c r="B62" s="108">
        <v>7.0000000000000007E-2</v>
      </c>
      <c r="C62" s="126">
        <v>57489.81</v>
      </c>
      <c r="D62" s="126">
        <v>49003.78</v>
      </c>
      <c r="E62" s="126">
        <v>23070.81</v>
      </c>
      <c r="F62" s="126">
        <v>32880.89</v>
      </c>
      <c r="G62" s="126">
        <f t="shared" si="0"/>
        <v>162445.28999999998</v>
      </c>
    </row>
    <row r="63" spans="1:7">
      <c r="A63" s="111" t="s">
        <v>61</v>
      </c>
      <c r="B63" s="108">
        <v>7.0000000000000007E-2</v>
      </c>
      <c r="C63" s="126">
        <v>1824113.76</v>
      </c>
      <c r="D63" s="126">
        <v>2033230.15</v>
      </c>
      <c r="E63" s="126">
        <v>1382735.9</v>
      </c>
      <c r="F63" s="126">
        <v>959674.03</v>
      </c>
      <c r="G63" s="126">
        <f t="shared" si="0"/>
        <v>6199753.8400000008</v>
      </c>
    </row>
    <row r="64" spans="1:7">
      <c r="A64" s="111" t="s">
        <v>885</v>
      </c>
      <c r="B64" s="108">
        <v>7.0000000000000007E-2</v>
      </c>
      <c r="C64" s="126">
        <v>95474</v>
      </c>
      <c r="D64" s="126">
        <v>13756.1</v>
      </c>
      <c r="E64" s="126">
        <v>11101.55</v>
      </c>
      <c r="F64" s="126">
        <v>28585.599999999999</v>
      </c>
      <c r="G64" s="126">
        <f t="shared" si="0"/>
        <v>148917.25</v>
      </c>
    </row>
    <row r="65" spans="1:7">
      <c r="A65" s="111" t="s">
        <v>446</v>
      </c>
      <c r="B65" s="108">
        <v>7.0000000000000007E-2</v>
      </c>
      <c r="C65" s="126">
        <v>0</v>
      </c>
      <c r="D65" s="126">
        <v>0</v>
      </c>
      <c r="E65" s="126">
        <v>0</v>
      </c>
      <c r="F65" s="126">
        <v>0</v>
      </c>
      <c r="G65" s="126">
        <f t="shared" si="0"/>
        <v>0</v>
      </c>
    </row>
    <row r="66" spans="1:7">
      <c r="A66" s="111" t="s">
        <v>62</v>
      </c>
      <c r="B66" s="108">
        <v>7.0000000000000007E-2</v>
      </c>
      <c r="C66" s="126">
        <v>848725.5</v>
      </c>
      <c r="D66" s="126">
        <v>631492.81999999995</v>
      </c>
      <c r="E66" s="126">
        <v>194054.14</v>
      </c>
      <c r="F66" s="126">
        <v>443233.28000000003</v>
      </c>
      <c r="G66" s="126">
        <f t="shared" si="0"/>
        <v>2117505.7400000002</v>
      </c>
    </row>
    <row r="67" spans="1:7">
      <c r="A67" s="111" t="s">
        <v>63</v>
      </c>
      <c r="B67" s="108">
        <v>7.0000000000000007E-2</v>
      </c>
      <c r="C67" s="126">
        <v>33693.1</v>
      </c>
      <c r="D67" s="126">
        <v>22067.29</v>
      </c>
      <c r="E67" s="126">
        <v>3486.98</v>
      </c>
      <c r="F67" s="126">
        <v>20756.68</v>
      </c>
      <c r="G67" s="126">
        <f t="shared" si="0"/>
        <v>80004.05</v>
      </c>
    </row>
    <row r="68" spans="1:7">
      <c r="A68" s="111" t="s">
        <v>781</v>
      </c>
      <c r="B68" s="108">
        <v>7.0000000000000007E-2</v>
      </c>
      <c r="C68" s="126">
        <v>2433.41</v>
      </c>
      <c r="D68" s="126">
        <v>1484.49</v>
      </c>
      <c r="E68" s="126">
        <v>1138.4100000000001</v>
      </c>
      <c r="F68" s="126">
        <v>1303.26</v>
      </c>
      <c r="G68" s="126">
        <f t="shared" si="0"/>
        <v>6359.57</v>
      </c>
    </row>
    <row r="69" spans="1:7">
      <c r="A69" s="111" t="s">
        <v>236</v>
      </c>
      <c r="B69" s="108">
        <v>7.0000000000000007E-2</v>
      </c>
      <c r="C69" s="126">
        <v>5183.99</v>
      </c>
      <c r="D69" s="126">
        <v>5955.25</v>
      </c>
      <c r="E69" s="126">
        <v>1437.31</v>
      </c>
      <c r="F69" s="126">
        <v>2191.98</v>
      </c>
      <c r="G69" s="126">
        <f t="shared" si="0"/>
        <v>14768.529999999999</v>
      </c>
    </row>
    <row r="70" spans="1:7">
      <c r="A70" s="111" t="s">
        <v>64</v>
      </c>
      <c r="B70" s="108">
        <v>7.0000000000000007E-2</v>
      </c>
      <c r="C70" s="126">
        <v>9373.42</v>
      </c>
      <c r="D70" s="126">
        <v>6478.85</v>
      </c>
      <c r="E70" s="126">
        <v>24.5</v>
      </c>
      <c r="F70" s="126">
        <v>7549.85</v>
      </c>
      <c r="G70" s="126">
        <f t="shared" si="0"/>
        <v>23426.620000000003</v>
      </c>
    </row>
    <row r="71" spans="1:7">
      <c r="A71" s="111" t="s">
        <v>65</v>
      </c>
      <c r="B71" s="108">
        <v>0.05</v>
      </c>
      <c r="C71" s="126">
        <v>2405.1999999999998</v>
      </c>
      <c r="D71" s="126">
        <v>1642.97</v>
      </c>
      <c r="E71" s="126">
        <v>300.3</v>
      </c>
      <c r="F71" s="126">
        <v>287.10000000000002</v>
      </c>
      <c r="G71" s="126">
        <f t="shared" si="0"/>
        <v>4635.5700000000006</v>
      </c>
    </row>
    <row r="72" spans="1:7">
      <c r="A72" s="111" t="s">
        <v>365</v>
      </c>
      <c r="B72" s="108">
        <v>0.05</v>
      </c>
      <c r="C72" s="126">
        <v>3201.17</v>
      </c>
      <c r="D72" s="126">
        <v>1129.7</v>
      </c>
      <c r="E72" s="126">
        <v>1175.79</v>
      </c>
      <c r="F72" s="126">
        <v>1507.59</v>
      </c>
      <c r="G72" s="126">
        <f t="shared" si="0"/>
        <v>7014.25</v>
      </c>
    </row>
    <row r="73" spans="1:7">
      <c r="A73" s="111" t="s">
        <v>66</v>
      </c>
      <c r="B73" s="108">
        <v>7.0000000000000007E-2</v>
      </c>
      <c r="C73" s="126">
        <v>60891.46</v>
      </c>
      <c r="D73" s="126">
        <v>35861.839999999997</v>
      </c>
      <c r="E73" s="126">
        <v>10520.58</v>
      </c>
      <c r="F73" s="126">
        <v>23085.439999999999</v>
      </c>
      <c r="G73" s="126">
        <f t="shared" si="0"/>
        <v>130359.31999999999</v>
      </c>
    </row>
    <row r="74" spans="1:7">
      <c r="A74" s="111" t="s">
        <v>67</v>
      </c>
      <c r="B74" s="108">
        <v>7.0000000000000007E-2</v>
      </c>
      <c r="C74" s="126">
        <v>33593.35</v>
      </c>
      <c r="D74" s="126">
        <v>17000.62</v>
      </c>
      <c r="E74" s="126">
        <v>5505.99</v>
      </c>
      <c r="F74" s="126">
        <v>6319.11</v>
      </c>
      <c r="G74" s="126">
        <f t="shared" si="0"/>
        <v>62419.07</v>
      </c>
    </row>
    <row r="75" spans="1:7">
      <c r="A75" s="111" t="s">
        <v>68</v>
      </c>
      <c r="B75" s="108">
        <v>7.0000000000000007E-2</v>
      </c>
      <c r="C75" s="126">
        <v>12935.86</v>
      </c>
      <c r="D75" s="126">
        <v>9326.59</v>
      </c>
      <c r="E75" s="126">
        <v>6776.91</v>
      </c>
      <c r="F75" s="126">
        <v>8909.5300000000007</v>
      </c>
      <c r="G75" s="126">
        <f t="shared" si="0"/>
        <v>37948.89</v>
      </c>
    </row>
    <row r="76" spans="1:7">
      <c r="A76" s="111" t="s">
        <v>69</v>
      </c>
      <c r="B76" s="108">
        <v>7.0000000000000007E-2</v>
      </c>
      <c r="C76" s="126">
        <v>58264.01</v>
      </c>
      <c r="D76" s="126">
        <v>44461.83</v>
      </c>
      <c r="E76" s="126">
        <v>36555.82</v>
      </c>
      <c r="F76" s="126">
        <v>15446.34</v>
      </c>
      <c r="G76" s="126">
        <f t="shared" si="0"/>
        <v>154728</v>
      </c>
    </row>
    <row r="77" spans="1:7">
      <c r="A77" s="111" t="s">
        <v>70</v>
      </c>
      <c r="B77" s="108">
        <v>7.0000000000000007E-2</v>
      </c>
      <c r="C77" s="126">
        <v>18486.439999999999</v>
      </c>
      <c r="D77" s="126">
        <v>10619.63</v>
      </c>
      <c r="E77" s="126">
        <v>9626.26</v>
      </c>
      <c r="F77" s="126">
        <v>4934.58</v>
      </c>
      <c r="G77" s="126">
        <f t="shared" si="0"/>
        <v>43666.91</v>
      </c>
    </row>
    <row r="78" spans="1:7">
      <c r="A78" s="111" t="s">
        <v>71</v>
      </c>
      <c r="B78" s="108">
        <v>7.0000000000000007E-2</v>
      </c>
      <c r="C78" s="126">
        <v>189309.61</v>
      </c>
      <c r="D78" s="126">
        <v>158206.85999999999</v>
      </c>
      <c r="E78" s="126">
        <v>75844.44</v>
      </c>
      <c r="F78" s="126">
        <v>113274.14</v>
      </c>
      <c r="G78" s="126">
        <f t="shared" si="0"/>
        <v>536635.04999999993</v>
      </c>
    </row>
    <row r="79" spans="1:7" s="53" customFormat="1">
      <c r="A79" s="111" t="s">
        <v>72</v>
      </c>
      <c r="B79" s="108">
        <v>7.0000000000000007E-2</v>
      </c>
      <c r="C79" s="126">
        <v>73752.91</v>
      </c>
      <c r="D79" s="126">
        <v>21272.23</v>
      </c>
      <c r="E79" s="126">
        <v>37333.94</v>
      </c>
      <c r="F79" s="126">
        <v>32844.980000000003</v>
      </c>
      <c r="G79" s="126">
        <f t="shared" ref="G79:G142" si="1">SUM(C79:F79)</f>
        <v>165204.06000000003</v>
      </c>
    </row>
    <row r="80" spans="1:7" s="53" customFormat="1">
      <c r="A80" s="111" t="s">
        <v>894</v>
      </c>
      <c r="B80" s="108">
        <v>0.05</v>
      </c>
      <c r="C80" s="126">
        <v>2173.35</v>
      </c>
      <c r="D80" s="126">
        <v>2820</v>
      </c>
      <c r="E80" s="126">
        <v>1772.2</v>
      </c>
      <c r="F80" s="126">
        <v>2509.35</v>
      </c>
      <c r="G80" s="126">
        <f t="shared" si="1"/>
        <v>9274.9</v>
      </c>
    </row>
    <row r="81" spans="1:7" s="53" customFormat="1">
      <c r="A81" s="111" t="s">
        <v>354</v>
      </c>
      <c r="B81" s="108">
        <v>7.0000000000000007E-2</v>
      </c>
      <c r="C81" s="126">
        <v>0</v>
      </c>
      <c r="D81" s="126">
        <v>0</v>
      </c>
      <c r="E81" s="126">
        <v>0</v>
      </c>
      <c r="F81" s="126">
        <v>0</v>
      </c>
      <c r="G81" s="126">
        <f t="shared" si="1"/>
        <v>0</v>
      </c>
    </row>
    <row r="82" spans="1:7" s="53" customFormat="1">
      <c r="A82" s="6" t="s">
        <v>895</v>
      </c>
      <c r="B82" s="108">
        <v>7.0000000000000007E-2</v>
      </c>
      <c r="C82" s="126">
        <v>20650.07</v>
      </c>
      <c r="D82" s="126">
        <v>26264.21</v>
      </c>
      <c r="E82" s="126">
        <v>12144.09</v>
      </c>
      <c r="F82" s="126">
        <v>16505.16</v>
      </c>
      <c r="G82" s="126">
        <f t="shared" si="1"/>
        <v>75563.53</v>
      </c>
    </row>
    <row r="83" spans="1:7" s="53" customFormat="1">
      <c r="A83" s="111" t="s">
        <v>474</v>
      </c>
      <c r="B83" s="108">
        <v>7.0000000000000007E-2</v>
      </c>
      <c r="C83" s="126">
        <v>13872.39</v>
      </c>
      <c r="D83" s="126">
        <v>11619.86</v>
      </c>
      <c r="E83" s="126">
        <v>6450.36</v>
      </c>
      <c r="F83" s="126">
        <v>6733.79</v>
      </c>
      <c r="G83" s="126">
        <f t="shared" si="1"/>
        <v>38676.400000000001</v>
      </c>
    </row>
    <row r="84" spans="1:7" s="53" customFormat="1">
      <c r="A84" s="102" t="s">
        <v>252</v>
      </c>
      <c r="B84" s="108">
        <v>7.0000000000000007E-2</v>
      </c>
      <c r="C84" s="126">
        <v>6778.87</v>
      </c>
      <c r="D84" s="126">
        <v>81.62</v>
      </c>
      <c r="E84" s="126">
        <v>6428.59</v>
      </c>
      <c r="F84" s="126">
        <v>2615.69</v>
      </c>
      <c r="G84" s="126">
        <f t="shared" si="1"/>
        <v>15904.77</v>
      </c>
    </row>
    <row r="85" spans="1:7" s="53" customFormat="1">
      <c r="A85" s="102" t="s">
        <v>73</v>
      </c>
      <c r="B85" s="108">
        <v>7.0000000000000007E-2</v>
      </c>
      <c r="C85" s="126">
        <v>20380.22</v>
      </c>
      <c r="D85" s="126">
        <v>15037.33</v>
      </c>
      <c r="E85" s="126">
        <v>2741.97</v>
      </c>
      <c r="F85" s="126">
        <v>21003.15</v>
      </c>
      <c r="G85" s="126">
        <f t="shared" si="1"/>
        <v>59162.670000000006</v>
      </c>
    </row>
    <row r="86" spans="1:7" s="53" customFormat="1">
      <c r="A86" s="102" t="s">
        <v>74</v>
      </c>
      <c r="B86" s="108">
        <v>7.0000000000000007E-2</v>
      </c>
      <c r="C86" s="126">
        <v>119839.44</v>
      </c>
      <c r="D86" s="126">
        <v>58992.57</v>
      </c>
      <c r="E86" s="126">
        <v>35750.050000000003</v>
      </c>
      <c r="F86" s="126">
        <v>73907.960000000006</v>
      </c>
      <c r="G86" s="126">
        <f t="shared" si="1"/>
        <v>288490.02</v>
      </c>
    </row>
    <row r="87" spans="1:7" s="53" customFormat="1">
      <c r="A87" s="102" t="s">
        <v>75</v>
      </c>
      <c r="B87" s="108">
        <v>7.0000000000000007E-2</v>
      </c>
      <c r="C87" s="126">
        <v>15869.42</v>
      </c>
      <c r="D87" s="126">
        <v>6560.33</v>
      </c>
      <c r="E87" s="126">
        <v>2102.59</v>
      </c>
      <c r="F87" s="126">
        <v>6263.04</v>
      </c>
      <c r="G87" s="126">
        <f t="shared" si="1"/>
        <v>30795.38</v>
      </c>
    </row>
    <row r="88" spans="1:7" s="53" customFormat="1">
      <c r="A88" s="102" t="s">
        <v>896</v>
      </c>
      <c r="B88" s="108">
        <v>0.05</v>
      </c>
      <c r="C88" s="126">
        <v>10646.5</v>
      </c>
      <c r="D88" s="126">
        <v>5030.6000000000004</v>
      </c>
      <c r="E88" s="126">
        <v>1116.25</v>
      </c>
      <c r="F88" s="126">
        <v>5593.8</v>
      </c>
      <c r="G88" s="126">
        <f t="shared" si="1"/>
        <v>22387.149999999998</v>
      </c>
    </row>
    <row r="89" spans="1:7" s="53" customFormat="1">
      <c r="A89" s="102" t="s">
        <v>76</v>
      </c>
      <c r="B89" s="108">
        <v>0.05</v>
      </c>
      <c r="C89" s="126">
        <v>17338.900000000001</v>
      </c>
      <c r="D89" s="126">
        <v>25975.3</v>
      </c>
      <c r="E89" s="126">
        <v>2965.75</v>
      </c>
      <c r="F89" s="126">
        <v>8278.9500000000007</v>
      </c>
      <c r="G89" s="126">
        <f t="shared" si="1"/>
        <v>54558.899999999994</v>
      </c>
    </row>
    <row r="90" spans="1:7" s="53" customFormat="1">
      <c r="A90" s="102" t="s">
        <v>77</v>
      </c>
      <c r="B90" s="112">
        <v>7.0000000000000007E-2</v>
      </c>
      <c r="C90" s="126">
        <v>13871.55</v>
      </c>
      <c r="D90" s="126">
        <v>12133.03</v>
      </c>
      <c r="E90" s="126">
        <v>450.45</v>
      </c>
      <c r="F90" s="126">
        <v>7665.28</v>
      </c>
      <c r="G90" s="126">
        <f t="shared" si="1"/>
        <v>34120.310000000005</v>
      </c>
    </row>
    <row r="91" spans="1:7" s="53" customFormat="1">
      <c r="A91" s="102" t="s">
        <v>506</v>
      </c>
      <c r="B91" s="112">
        <v>7.0000000000000007E-2</v>
      </c>
      <c r="C91" s="126">
        <v>17126.689999999999</v>
      </c>
      <c r="D91" s="126">
        <v>11915.19</v>
      </c>
      <c r="E91" s="126">
        <v>162.12</v>
      </c>
      <c r="F91" s="126">
        <v>19461.189999999999</v>
      </c>
      <c r="G91" s="126">
        <f t="shared" si="1"/>
        <v>48665.189999999995</v>
      </c>
    </row>
    <row r="92" spans="1:7" s="53" customFormat="1">
      <c r="A92" s="102" t="s">
        <v>226</v>
      </c>
      <c r="B92" s="112">
        <v>7.0000000000000007E-2</v>
      </c>
      <c r="C92" s="126">
        <v>27888.84</v>
      </c>
      <c r="D92" s="126">
        <v>17888.22</v>
      </c>
      <c r="E92" s="126">
        <v>3673.6</v>
      </c>
      <c r="F92" s="126">
        <v>22226.75</v>
      </c>
      <c r="G92" s="126">
        <f t="shared" si="1"/>
        <v>71677.41</v>
      </c>
    </row>
    <row r="93" spans="1:7" s="53" customFormat="1">
      <c r="A93" s="102" t="s">
        <v>78</v>
      </c>
      <c r="B93" s="112">
        <v>7.0000000000000007E-2</v>
      </c>
      <c r="C93" s="126">
        <v>13793.78</v>
      </c>
      <c r="D93" s="126">
        <v>9165.0300000000007</v>
      </c>
      <c r="E93" s="126">
        <v>204.96</v>
      </c>
      <c r="F93" s="126">
        <v>15832.88</v>
      </c>
      <c r="G93" s="126">
        <f t="shared" si="1"/>
        <v>38996.65</v>
      </c>
    </row>
    <row r="94" spans="1:7" s="53" customFormat="1">
      <c r="A94" s="102" t="s">
        <v>79</v>
      </c>
      <c r="B94" s="112">
        <v>7.0000000000000007E-2</v>
      </c>
      <c r="C94" s="126">
        <v>27822.62</v>
      </c>
      <c r="D94" s="126">
        <v>20531.63</v>
      </c>
      <c r="E94" s="126">
        <v>1279.04</v>
      </c>
      <c r="F94" s="126">
        <v>24841.67</v>
      </c>
      <c r="G94" s="126">
        <f t="shared" si="1"/>
        <v>74474.959999999992</v>
      </c>
    </row>
    <row r="95" spans="1:7" s="53" customFormat="1">
      <c r="A95" s="102" t="s">
        <v>80</v>
      </c>
      <c r="B95" s="112">
        <v>7.0000000000000007E-2</v>
      </c>
      <c r="C95" s="126">
        <v>60413.08</v>
      </c>
      <c r="D95" s="126">
        <v>32770.01</v>
      </c>
      <c r="E95" s="126">
        <v>12484.78</v>
      </c>
      <c r="F95" s="126">
        <v>33799.15</v>
      </c>
      <c r="G95" s="126">
        <f t="shared" si="1"/>
        <v>139467.01999999999</v>
      </c>
    </row>
    <row r="96" spans="1:7" s="53" customFormat="1">
      <c r="A96" s="102" t="s">
        <v>81</v>
      </c>
      <c r="B96" s="112">
        <v>7.0000000000000007E-2</v>
      </c>
      <c r="C96" s="126">
        <v>426272.21</v>
      </c>
      <c r="D96" s="126">
        <v>392672.35</v>
      </c>
      <c r="E96" s="126">
        <v>143486</v>
      </c>
      <c r="F96" s="126">
        <v>172433.24</v>
      </c>
      <c r="G96" s="126">
        <f t="shared" si="1"/>
        <v>1134863.8</v>
      </c>
    </row>
    <row r="97" spans="1:7" s="53" customFormat="1">
      <c r="A97" s="102" t="s">
        <v>897</v>
      </c>
      <c r="B97" s="112">
        <v>7.0000000000000007E-2</v>
      </c>
      <c r="C97" s="126">
        <v>18862.48</v>
      </c>
      <c r="D97" s="126">
        <v>4523.33</v>
      </c>
      <c r="E97" s="126">
        <v>3464.09</v>
      </c>
      <c r="F97" s="126">
        <v>10352.58</v>
      </c>
      <c r="G97" s="126">
        <f t="shared" si="1"/>
        <v>37202.479999999996</v>
      </c>
    </row>
    <row r="98" spans="1:7" s="53" customFormat="1">
      <c r="A98" s="102" t="s">
        <v>82</v>
      </c>
      <c r="B98" s="112">
        <v>7.0000000000000007E-2</v>
      </c>
      <c r="C98" s="126">
        <v>38378.269999999997</v>
      </c>
      <c r="D98" s="126">
        <v>28183.19</v>
      </c>
      <c r="E98" s="126">
        <v>1272.8800000000001</v>
      </c>
      <c r="F98" s="126">
        <v>39750.129999999997</v>
      </c>
      <c r="G98" s="126">
        <f t="shared" si="1"/>
        <v>107584.47</v>
      </c>
    </row>
    <row r="99" spans="1:7" s="53" customFormat="1">
      <c r="A99" s="102" t="s">
        <v>83</v>
      </c>
      <c r="B99" s="112">
        <v>7.0000000000000007E-2</v>
      </c>
      <c r="C99" s="126">
        <v>34574.050000000003</v>
      </c>
      <c r="D99" s="126">
        <v>28006.444</v>
      </c>
      <c r="E99" s="126">
        <v>25495.05</v>
      </c>
      <c r="F99" s="126">
        <v>20678.560000000001</v>
      </c>
      <c r="G99" s="126">
        <f t="shared" si="1"/>
        <v>108754.10400000001</v>
      </c>
    </row>
    <row r="100" spans="1:7" s="53" customFormat="1">
      <c r="A100" s="102" t="s">
        <v>84</v>
      </c>
      <c r="B100" s="112">
        <v>7.0000000000000007E-2</v>
      </c>
      <c r="C100" s="126">
        <v>0</v>
      </c>
      <c r="D100" s="126">
        <v>71921.990000000005</v>
      </c>
      <c r="E100" s="126">
        <v>7239.96</v>
      </c>
      <c r="F100" s="126">
        <v>18533.830000000002</v>
      </c>
      <c r="G100" s="126">
        <f t="shared" si="1"/>
        <v>97695.780000000013</v>
      </c>
    </row>
    <row r="101" spans="1:7" s="53" customFormat="1">
      <c r="A101" s="102" t="s">
        <v>898</v>
      </c>
      <c r="B101" s="112">
        <v>0.05</v>
      </c>
      <c r="C101" s="126">
        <v>513.4</v>
      </c>
      <c r="D101" s="126">
        <v>118.25</v>
      </c>
      <c r="E101" s="126">
        <v>70.849999999999994</v>
      </c>
      <c r="F101" s="126">
        <v>68.849999999999994</v>
      </c>
      <c r="G101" s="126">
        <f t="shared" si="1"/>
        <v>771.35</v>
      </c>
    </row>
    <row r="102" spans="1:7" s="53" customFormat="1">
      <c r="A102" s="102" t="s">
        <v>85</v>
      </c>
      <c r="B102" s="112">
        <v>7.0000000000000007E-2</v>
      </c>
      <c r="C102" s="126">
        <v>87532.06</v>
      </c>
      <c r="D102" s="126">
        <v>49477.4</v>
      </c>
      <c r="E102" s="126">
        <v>23323.79</v>
      </c>
      <c r="F102" s="126">
        <v>53653.599999999999</v>
      </c>
      <c r="G102" s="126">
        <f t="shared" si="1"/>
        <v>213986.85</v>
      </c>
    </row>
    <row r="103" spans="1:7" s="53" customFormat="1">
      <c r="A103" s="102" t="s">
        <v>86</v>
      </c>
      <c r="B103" s="112">
        <v>7.0000000000000007E-2</v>
      </c>
      <c r="C103" s="126">
        <v>8097.74</v>
      </c>
      <c r="D103" s="126">
        <v>5042.7299999999996</v>
      </c>
      <c r="E103" s="126">
        <v>2977.94</v>
      </c>
      <c r="F103" s="126">
        <v>4377.5200000000004</v>
      </c>
      <c r="G103" s="126">
        <f t="shared" si="1"/>
        <v>20495.93</v>
      </c>
    </row>
    <row r="104" spans="1:7" s="53" customFormat="1">
      <c r="A104" s="102" t="s">
        <v>87</v>
      </c>
      <c r="B104" s="112">
        <v>7.0000000000000007E-2</v>
      </c>
      <c r="C104" s="126">
        <v>39863.040000000001</v>
      </c>
      <c r="D104" s="126">
        <v>17257.03</v>
      </c>
      <c r="E104" s="126">
        <v>8672.23</v>
      </c>
      <c r="F104" s="126">
        <v>18303.53</v>
      </c>
      <c r="G104" s="126">
        <f t="shared" si="1"/>
        <v>84095.83</v>
      </c>
    </row>
    <row r="105" spans="1:7" s="53" customFormat="1">
      <c r="A105" s="102" t="s">
        <v>88</v>
      </c>
      <c r="B105" s="112">
        <v>7.0000000000000007E-2</v>
      </c>
      <c r="C105" s="126">
        <v>17409.7</v>
      </c>
      <c r="D105" s="126">
        <v>10780.35</v>
      </c>
      <c r="E105" s="126">
        <v>9694.44</v>
      </c>
      <c r="F105" s="126">
        <v>11872.42</v>
      </c>
      <c r="G105" s="126">
        <f t="shared" si="1"/>
        <v>49756.91</v>
      </c>
    </row>
    <row r="106" spans="1:7" s="53" customFormat="1">
      <c r="A106" s="102" t="s">
        <v>401</v>
      </c>
      <c r="B106" s="112">
        <v>7.0000000000000007E-2</v>
      </c>
      <c r="C106" s="126">
        <v>17283.63</v>
      </c>
      <c r="D106" s="126">
        <v>13445.67</v>
      </c>
      <c r="E106" s="126">
        <v>11314.31</v>
      </c>
      <c r="F106" s="126">
        <v>7490.28</v>
      </c>
      <c r="G106" s="126">
        <f t="shared" si="1"/>
        <v>49533.89</v>
      </c>
    </row>
    <row r="107" spans="1:7" s="53" customFormat="1">
      <c r="A107" s="113" t="s">
        <v>237</v>
      </c>
      <c r="B107" s="112">
        <v>7.0000000000000007E-2</v>
      </c>
      <c r="C107" s="126">
        <v>10541.44</v>
      </c>
      <c r="D107" s="126">
        <v>3509.94</v>
      </c>
      <c r="E107" s="126">
        <v>3980.41</v>
      </c>
      <c r="F107" s="126">
        <v>5189.3100000000004</v>
      </c>
      <c r="G107" s="126">
        <f t="shared" si="1"/>
        <v>23221.100000000002</v>
      </c>
    </row>
    <row r="108" spans="1:7" s="53" customFormat="1">
      <c r="A108" s="102" t="s">
        <v>901</v>
      </c>
      <c r="B108" s="112">
        <v>7.0000000000000007E-2</v>
      </c>
      <c r="C108" s="126">
        <v>82443.13</v>
      </c>
      <c r="D108" s="126">
        <v>43504.51</v>
      </c>
      <c r="E108" s="126">
        <v>28246.05</v>
      </c>
      <c r="F108" s="126">
        <v>38331.79</v>
      </c>
      <c r="G108" s="126">
        <f t="shared" si="1"/>
        <v>192525.48</v>
      </c>
    </row>
    <row r="109" spans="1:7" s="53" customFormat="1">
      <c r="A109" s="102" t="s">
        <v>899</v>
      </c>
      <c r="B109" s="112">
        <v>0.05</v>
      </c>
      <c r="C109" s="126">
        <v>49584.3</v>
      </c>
      <c r="D109" s="126">
        <v>38047.35</v>
      </c>
      <c r="E109" s="126">
        <v>27710.55</v>
      </c>
      <c r="F109" s="126">
        <v>23861.8</v>
      </c>
      <c r="G109" s="126">
        <f t="shared" si="1"/>
        <v>139204</v>
      </c>
    </row>
    <row r="110" spans="1:7" s="53" customFormat="1">
      <c r="A110" s="102" t="s">
        <v>900</v>
      </c>
      <c r="B110" s="112">
        <v>7.0000000000000007E-2</v>
      </c>
      <c r="C110" s="126">
        <v>1700.93</v>
      </c>
      <c r="D110" s="126">
        <v>1263.01</v>
      </c>
      <c r="E110" s="126">
        <v>362.74</v>
      </c>
      <c r="F110" s="126">
        <v>1100.47</v>
      </c>
      <c r="G110" s="126">
        <f t="shared" si="1"/>
        <v>4427.1500000000005</v>
      </c>
    </row>
    <row r="111" spans="1:7" s="53" customFormat="1">
      <c r="A111" s="102" t="s">
        <v>89</v>
      </c>
      <c r="B111" s="112">
        <v>7.0000000000000007E-2</v>
      </c>
      <c r="C111" s="126">
        <v>507.08</v>
      </c>
      <c r="D111" s="126">
        <v>210.84</v>
      </c>
      <c r="E111" s="126">
        <v>0</v>
      </c>
      <c r="F111" s="126">
        <v>0</v>
      </c>
      <c r="G111" s="126">
        <f t="shared" si="1"/>
        <v>717.92</v>
      </c>
    </row>
    <row r="112" spans="1:7" s="53" customFormat="1">
      <c r="A112" s="102" t="s">
        <v>90</v>
      </c>
      <c r="B112" s="112">
        <v>7.0000000000000007E-2</v>
      </c>
      <c r="C112" s="126">
        <v>831.81</v>
      </c>
      <c r="D112" s="126">
        <v>429.87</v>
      </c>
      <c r="E112" s="126">
        <v>0</v>
      </c>
      <c r="F112" s="126">
        <v>252.28</v>
      </c>
      <c r="G112" s="126">
        <f t="shared" si="1"/>
        <v>1513.9599999999998</v>
      </c>
    </row>
    <row r="113" spans="1:7" s="53" customFormat="1">
      <c r="A113" s="102" t="s">
        <v>902</v>
      </c>
      <c r="B113" s="112">
        <v>7.0000000000000007E-2</v>
      </c>
      <c r="C113" s="126">
        <v>41814.01</v>
      </c>
      <c r="D113" s="126">
        <v>2557.4499999999998</v>
      </c>
      <c r="E113" s="126">
        <v>46904.13</v>
      </c>
      <c r="F113" s="126">
        <v>13371.61</v>
      </c>
      <c r="G113" s="126">
        <f t="shared" si="1"/>
        <v>104647.2</v>
      </c>
    </row>
    <row r="114" spans="1:7" s="53" customFormat="1">
      <c r="A114" s="102" t="s">
        <v>903</v>
      </c>
      <c r="B114" s="112">
        <v>0.05</v>
      </c>
      <c r="C114" s="126">
        <v>2553.3000000000002</v>
      </c>
      <c r="D114" s="126">
        <v>1437.65</v>
      </c>
      <c r="E114" s="126">
        <v>891.65</v>
      </c>
      <c r="F114" s="126">
        <v>1439.95</v>
      </c>
      <c r="G114" s="126">
        <f t="shared" si="1"/>
        <v>6322.55</v>
      </c>
    </row>
    <row r="115" spans="1:7" s="53" customFormat="1">
      <c r="A115" s="102" t="s">
        <v>904</v>
      </c>
      <c r="B115" s="112">
        <v>0.05</v>
      </c>
      <c r="C115" s="126">
        <v>4969.05</v>
      </c>
      <c r="D115" s="126">
        <v>3488.05</v>
      </c>
      <c r="E115" s="126">
        <v>122.4</v>
      </c>
      <c r="F115" s="126">
        <v>2243.4499999999998</v>
      </c>
      <c r="G115" s="126">
        <f t="shared" si="1"/>
        <v>10822.95</v>
      </c>
    </row>
    <row r="116" spans="1:7" s="53" customFormat="1">
      <c r="A116" s="6" t="s">
        <v>91</v>
      </c>
      <c r="B116" s="112">
        <v>7.0000000000000007E-2</v>
      </c>
      <c r="C116" s="126">
        <v>39823.910000000003</v>
      </c>
      <c r="D116" s="126">
        <v>22686.720000000001</v>
      </c>
      <c r="E116" s="126">
        <v>2578.2399999999998</v>
      </c>
      <c r="F116" s="126">
        <v>9688.07</v>
      </c>
      <c r="G116" s="126">
        <f t="shared" si="1"/>
        <v>74776.94</v>
      </c>
    </row>
    <row r="117" spans="1:7" s="53" customFormat="1">
      <c r="A117" s="102" t="s">
        <v>321</v>
      </c>
      <c r="B117" s="112">
        <v>7.0000000000000007E-2</v>
      </c>
      <c r="C117" s="126">
        <v>10568.74</v>
      </c>
      <c r="D117" s="126">
        <v>5814.2</v>
      </c>
      <c r="E117" s="126">
        <v>2578.2399999999998</v>
      </c>
      <c r="F117" s="126">
        <v>5027.68</v>
      </c>
      <c r="G117" s="126">
        <f t="shared" si="1"/>
        <v>23988.86</v>
      </c>
    </row>
    <row r="118" spans="1:7" s="53" customFormat="1">
      <c r="A118" s="102" t="s">
        <v>92</v>
      </c>
      <c r="B118" s="112">
        <v>7.0000000000000007E-2</v>
      </c>
      <c r="C118" s="126">
        <v>15045.73</v>
      </c>
      <c r="D118" s="126">
        <v>15050.84</v>
      </c>
      <c r="E118" s="126">
        <v>10177.58</v>
      </c>
      <c r="F118" s="126">
        <v>15143.87</v>
      </c>
      <c r="G118" s="126">
        <f t="shared" si="1"/>
        <v>55418.020000000004</v>
      </c>
    </row>
    <row r="119" spans="1:7" s="53" customFormat="1">
      <c r="A119" s="102" t="s">
        <v>347</v>
      </c>
      <c r="B119" s="112">
        <v>0.05</v>
      </c>
      <c r="C119" s="126">
        <v>3858.05</v>
      </c>
      <c r="D119" s="126">
        <v>2967.1</v>
      </c>
      <c r="E119" s="126">
        <v>2512.1</v>
      </c>
      <c r="F119" s="126">
        <v>2521.4499999999998</v>
      </c>
      <c r="G119" s="126">
        <f t="shared" si="1"/>
        <v>11858.7</v>
      </c>
    </row>
    <row r="120" spans="1:7" s="53" customFormat="1">
      <c r="A120" s="102" t="s">
        <v>93</v>
      </c>
      <c r="B120" s="112">
        <v>7.0000000000000007E-2</v>
      </c>
      <c r="C120" s="126">
        <v>62330.73</v>
      </c>
      <c r="D120" s="126">
        <v>97520.71</v>
      </c>
      <c r="E120" s="126">
        <v>27268.080000000002</v>
      </c>
      <c r="F120" s="126">
        <v>63125.23</v>
      </c>
      <c r="G120" s="126">
        <f t="shared" si="1"/>
        <v>250244.75000000003</v>
      </c>
    </row>
    <row r="121" spans="1:7" s="53" customFormat="1">
      <c r="A121" s="102" t="s">
        <v>370</v>
      </c>
      <c r="B121" s="112">
        <v>7.0000000000000007E-2</v>
      </c>
      <c r="C121" s="126">
        <v>27493.62</v>
      </c>
      <c r="D121" s="126">
        <v>16224.46</v>
      </c>
      <c r="E121" s="126">
        <v>6753.46</v>
      </c>
      <c r="F121" s="126">
        <v>8189.51</v>
      </c>
      <c r="G121" s="126">
        <f t="shared" si="1"/>
        <v>58661.05</v>
      </c>
    </row>
    <row r="122" spans="1:7" s="53" customFormat="1">
      <c r="A122" s="102" t="s">
        <v>94</v>
      </c>
      <c r="B122" s="112">
        <v>7.0000000000000007E-2</v>
      </c>
      <c r="C122" s="126">
        <v>140897.75</v>
      </c>
      <c r="D122" s="126">
        <v>142405.76000000001</v>
      </c>
      <c r="E122" s="126">
        <v>91553.914000000004</v>
      </c>
      <c r="F122" s="126">
        <v>94686.76</v>
      </c>
      <c r="G122" s="126">
        <f t="shared" si="1"/>
        <v>469544.18400000001</v>
      </c>
    </row>
    <row r="123" spans="1:7" s="53" customFormat="1">
      <c r="A123" s="102" t="s">
        <v>95</v>
      </c>
      <c r="B123" s="112">
        <v>7.0000000000000007E-2</v>
      </c>
      <c r="C123" s="126">
        <v>198494.52</v>
      </c>
      <c r="D123" s="126">
        <v>229275.62</v>
      </c>
      <c r="E123" s="126">
        <v>103001.78</v>
      </c>
      <c r="F123" s="126">
        <v>142088.03</v>
      </c>
      <c r="G123" s="126">
        <f t="shared" si="1"/>
        <v>672859.95000000007</v>
      </c>
    </row>
    <row r="124" spans="1:7" s="53" customFormat="1">
      <c r="A124" s="102" t="s">
        <v>905</v>
      </c>
      <c r="B124" s="112">
        <v>7.0000000000000007E-2</v>
      </c>
      <c r="C124" s="126">
        <v>11389.28</v>
      </c>
      <c r="D124" s="126">
        <v>4446.12</v>
      </c>
      <c r="E124" s="126">
        <v>2739.52</v>
      </c>
      <c r="F124" s="126">
        <v>5485.9</v>
      </c>
      <c r="G124" s="126">
        <f t="shared" si="1"/>
        <v>24060.82</v>
      </c>
    </row>
    <row r="125" spans="1:7" s="53" customFormat="1">
      <c r="A125" s="102" t="s">
        <v>414</v>
      </c>
      <c r="B125" s="112">
        <v>7.0000000000000007E-2</v>
      </c>
      <c r="C125" s="126">
        <v>36745.589999999997</v>
      </c>
      <c r="D125" s="126">
        <v>11375.07</v>
      </c>
      <c r="E125" s="126">
        <v>8844.7800000000007</v>
      </c>
      <c r="F125" s="126">
        <v>19574.52</v>
      </c>
      <c r="G125" s="126">
        <f t="shared" si="1"/>
        <v>76539.959999999992</v>
      </c>
    </row>
    <row r="126" spans="1:7" s="53" customFormat="1">
      <c r="A126" s="102" t="s">
        <v>96</v>
      </c>
      <c r="B126" s="112">
        <v>7.0000000000000007E-2</v>
      </c>
      <c r="C126" s="126">
        <v>25835.67</v>
      </c>
      <c r="D126" s="126">
        <v>17318.7</v>
      </c>
      <c r="E126" s="126">
        <v>8559.11</v>
      </c>
      <c r="F126" s="126">
        <v>6736.59</v>
      </c>
      <c r="G126" s="126">
        <f t="shared" si="1"/>
        <v>58450.069999999992</v>
      </c>
    </row>
    <row r="127" spans="1:7" s="53" customFormat="1">
      <c r="A127" s="102" t="s">
        <v>906</v>
      </c>
      <c r="B127" s="112">
        <v>7.0000000000000007E-2</v>
      </c>
      <c r="C127" s="126">
        <v>1761.34</v>
      </c>
      <c r="D127" s="126">
        <v>672.7</v>
      </c>
      <c r="E127" s="126">
        <v>459.41</v>
      </c>
      <c r="F127" s="126">
        <v>812.35</v>
      </c>
      <c r="G127" s="126">
        <f t="shared" si="1"/>
        <v>3705.7999999999997</v>
      </c>
    </row>
    <row r="128" spans="1:7" s="53" customFormat="1">
      <c r="A128" s="102" t="s">
        <v>97</v>
      </c>
      <c r="B128" s="112">
        <v>7.0000000000000007E-2</v>
      </c>
      <c r="C128" s="126">
        <v>8447.32</v>
      </c>
      <c r="D128" s="126">
        <v>6311.9</v>
      </c>
      <c r="E128" s="126">
        <v>3250.59</v>
      </c>
      <c r="F128" s="126">
        <v>4472.16</v>
      </c>
      <c r="G128" s="126">
        <f t="shared" si="1"/>
        <v>22481.969999999998</v>
      </c>
    </row>
    <row r="129" spans="1:7" s="53" customFormat="1">
      <c r="A129" s="102" t="s">
        <v>98</v>
      </c>
      <c r="B129" s="112">
        <v>7.0000000000000007E-2</v>
      </c>
      <c r="C129" s="126">
        <v>7441.84</v>
      </c>
      <c r="D129" s="126">
        <v>7519.33</v>
      </c>
      <c r="E129" s="126">
        <v>4382.9799999999996</v>
      </c>
      <c r="F129" s="126">
        <v>5149.97</v>
      </c>
      <c r="G129" s="126">
        <f t="shared" si="1"/>
        <v>24494.120000000003</v>
      </c>
    </row>
    <row r="130" spans="1:7" s="53" customFormat="1">
      <c r="A130" s="102" t="s">
        <v>100</v>
      </c>
      <c r="B130" s="112">
        <v>7.0000000000000007E-2</v>
      </c>
      <c r="C130" s="126">
        <v>66458.7</v>
      </c>
      <c r="D130" s="126">
        <v>39005.19</v>
      </c>
      <c r="E130" s="126">
        <v>2747.78</v>
      </c>
      <c r="F130" s="126">
        <v>48951.14</v>
      </c>
      <c r="G130" s="126">
        <f t="shared" si="1"/>
        <v>157162.81</v>
      </c>
    </row>
    <row r="131" spans="1:7" s="53" customFormat="1">
      <c r="A131" s="102" t="s">
        <v>99</v>
      </c>
      <c r="B131" s="112">
        <v>7.0000000000000007E-2</v>
      </c>
      <c r="C131" s="126">
        <v>20653.43</v>
      </c>
      <c r="D131" s="126">
        <v>17590.580000000002</v>
      </c>
      <c r="E131" s="126">
        <v>645.33000000000004</v>
      </c>
      <c r="F131" s="126">
        <v>8011.99</v>
      </c>
      <c r="G131" s="126">
        <f t="shared" si="1"/>
        <v>46901.33</v>
      </c>
    </row>
    <row r="132" spans="1:7" s="53" customFormat="1">
      <c r="A132" s="102" t="s">
        <v>101</v>
      </c>
      <c r="B132" s="112">
        <v>7.0000000000000007E-2</v>
      </c>
      <c r="C132" s="126">
        <v>138640.04</v>
      </c>
      <c r="D132" s="126">
        <v>101703.91</v>
      </c>
      <c r="E132" s="126">
        <v>69734</v>
      </c>
      <c r="F132" s="126">
        <v>88509.96</v>
      </c>
      <c r="G132" s="126">
        <f t="shared" si="1"/>
        <v>398587.91000000003</v>
      </c>
    </row>
    <row r="133" spans="1:7" s="53" customFormat="1">
      <c r="A133" s="18" t="s">
        <v>102</v>
      </c>
      <c r="B133" s="112">
        <v>0.05</v>
      </c>
      <c r="C133" s="126">
        <v>3885.15</v>
      </c>
      <c r="D133" s="126">
        <v>2849.05</v>
      </c>
      <c r="E133" s="126">
        <v>1603.6</v>
      </c>
      <c r="F133" s="126">
        <v>1260.1500000000001</v>
      </c>
      <c r="G133" s="126">
        <f t="shared" si="1"/>
        <v>9597.9500000000007</v>
      </c>
    </row>
    <row r="134" spans="1:7" s="53" customFormat="1">
      <c r="A134" s="102" t="s">
        <v>352</v>
      </c>
      <c r="B134" s="112">
        <v>7.0000000000000007E-2</v>
      </c>
      <c r="C134" s="126">
        <v>14903.42</v>
      </c>
      <c r="D134" s="126">
        <v>363.58</v>
      </c>
      <c r="E134" s="126">
        <v>22407.42</v>
      </c>
      <c r="F134" s="126">
        <v>14181.02</v>
      </c>
      <c r="G134" s="126">
        <f t="shared" si="1"/>
        <v>51855.44</v>
      </c>
    </row>
    <row r="135" spans="1:7" s="53" customFormat="1">
      <c r="A135" s="102" t="s">
        <v>103</v>
      </c>
      <c r="B135" s="112">
        <v>7.0000000000000007E-2</v>
      </c>
      <c r="C135" s="126">
        <v>107746.38</v>
      </c>
      <c r="D135" s="126">
        <v>41607.160000000003</v>
      </c>
      <c r="E135" s="126">
        <v>38997.910000000003</v>
      </c>
      <c r="F135" s="126">
        <v>53230.87</v>
      </c>
      <c r="G135" s="126">
        <f t="shared" si="1"/>
        <v>241582.32</v>
      </c>
    </row>
    <row r="136" spans="1:7" s="53" customFormat="1">
      <c r="A136" s="102" t="s">
        <v>104</v>
      </c>
      <c r="B136" s="112">
        <v>7.0000000000000007E-2</v>
      </c>
      <c r="C136" s="126">
        <v>24518.76</v>
      </c>
      <c r="D136" s="126">
        <v>19009.34</v>
      </c>
      <c r="E136" s="126">
        <v>10012.870000000001</v>
      </c>
      <c r="F136" s="126">
        <v>9500.5400000000009</v>
      </c>
      <c r="G136" s="126">
        <f t="shared" si="1"/>
        <v>63041.51</v>
      </c>
    </row>
    <row r="137" spans="1:7" s="53" customFormat="1">
      <c r="A137" s="102" t="s">
        <v>105</v>
      </c>
      <c r="B137" s="112">
        <v>7.0000000000000007E-2</v>
      </c>
      <c r="C137" s="126">
        <v>111.02</v>
      </c>
      <c r="D137" s="126">
        <v>0</v>
      </c>
      <c r="E137" s="126">
        <v>0</v>
      </c>
      <c r="F137" s="126">
        <v>0</v>
      </c>
      <c r="G137" s="126">
        <f t="shared" si="1"/>
        <v>111.02</v>
      </c>
    </row>
    <row r="138" spans="1:7" s="53" customFormat="1">
      <c r="A138" s="102" t="s">
        <v>106</v>
      </c>
      <c r="B138" s="112">
        <v>7.0000000000000007E-2</v>
      </c>
      <c r="C138" s="126">
        <v>17155.88</v>
      </c>
      <c r="D138" s="126">
        <v>15829.45</v>
      </c>
      <c r="E138" s="126">
        <v>5162.8500000000004</v>
      </c>
      <c r="F138" s="126">
        <v>13215.93</v>
      </c>
      <c r="G138" s="126">
        <f t="shared" si="1"/>
        <v>51364.11</v>
      </c>
    </row>
    <row r="139" spans="1:7" s="53" customFormat="1">
      <c r="A139" s="114" t="s">
        <v>107</v>
      </c>
      <c r="B139" s="112">
        <v>0.05</v>
      </c>
      <c r="C139" s="126">
        <v>106837.75</v>
      </c>
      <c r="D139" s="126">
        <v>21264.05</v>
      </c>
      <c r="E139" s="126">
        <v>9728.7000000000007</v>
      </c>
      <c r="F139" s="126">
        <v>31885.15</v>
      </c>
      <c r="G139" s="126">
        <f t="shared" si="1"/>
        <v>169715.65</v>
      </c>
    </row>
    <row r="140" spans="1:7" s="53" customFormat="1">
      <c r="A140" s="102" t="s">
        <v>613</v>
      </c>
      <c r="B140" s="112">
        <v>7.0000000000000007E-2</v>
      </c>
      <c r="C140" s="126">
        <v>20364.61</v>
      </c>
      <c r="D140" s="126">
        <v>11498.41</v>
      </c>
      <c r="E140" s="126">
        <v>8159.34</v>
      </c>
      <c r="F140" s="126">
        <v>9310.2099999999991</v>
      </c>
      <c r="G140" s="126">
        <f t="shared" si="1"/>
        <v>49332.57</v>
      </c>
    </row>
    <row r="141" spans="1:7" s="53" customFormat="1">
      <c r="A141" s="102" t="s">
        <v>108</v>
      </c>
      <c r="B141" s="112">
        <v>7.0000000000000007E-2</v>
      </c>
      <c r="C141" s="126">
        <v>44003.75</v>
      </c>
      <c r="D141" s="126">
        <v>34911.660000000003</v>
      </c>
      <c r="E141" s="126">
        <v>4858.42</v>
      </c>
      <c r="F141" s="126">
        <v>34990.339999999997</v>
      </c>
      <c r="G141" s="126">
        <f t="shared" si="1"/>
        <v>118764.17</v>
      </c>
    </row>
    <row r="142" spans="1:7" s="53" customFormat="1">
      <c r="A142" s="102" t="s">
        <v>109</v>
      </c>
      <c r="B142" s="112">
        <v>7.0000000000000007E-2</v>
      </c>
      <c r="C142" s="126">
        <v>29440.11</v>
      </c>
      <c r="D142" s="126">
        <v>16841.509999999998</v>
      </c>
      <c r="E142" s="126">
        <v>10516.17</v>
      </c>
      <c r="F142" s="126">
        <v>10438.469999999999</v>
      </c>
      <c r="G142" s="126">
        <f t="shared" si="1"/>
        <v>67236.259999999995</v>
      </c>
    </row>
    <row r="143" spans="1:7" s="53" customFormat="1">
      <c r="A143" s="102" t="s">
        <v>110</v>
      </c>
      <c r="B143" s="112">
        <v>7.0000000000000007E-2</v>
      </c>
      <c r="C143" s="126">
        <v>78837.08</v>
      </c>
      <c r="D143" s="126">
        <v>70245.210000000006</v>
      </c>
      <c r="E143" s="126">
        <v>25242.14</v>
      </c>
      <c r="F143" s="126">
        <v>60275.040000000001</v>
      </c>
      <c r="G143" s="126">
        <f t="shared" ref="G143:G200" si="2">SUM(C143:F143)</f>
        <v>234599.47</v>
      </c>
    </row>
    <row r="144" spans="1:7" s="53" customFormat="1">
      <c r="A144" s="102" t="s">
        <v>886</v>
      </c>
      <c r="B144" s="112">
        <v>0.05</v>
      </c>
      <c r="C144" s="126">
        <v>7569.95</v>
      </c>
      <c r="D144" s="126">
        <v>4425.2</v>
      </c>
      <c r="E144" s="126">
        <v>2637.95</v>
      </c>
      <c r="F144" s="126">
        <v>2356.6999999999998</v>
      </c>
      <c r="G144" s="126">
        <f t="shared" si="2"/>
        <v>16989.8</v>
      </c>
    </row>
    <row r="145" spans="1:7" s="53" customFormat="1">
      <c r="A145" s="102" t="s">
        <v>111</v>
      </c>
      <c r="B145" s="112">
        <v>0.05</v>
      </c>
      <c r="C145" s="126">
        <v>34852.25</v>
      </c>
      <c r="D145" s="126">
        <v>23262.95</v>
      </c>
      <c r="E145" s="126">
        <v>7132.6</v>
      </c>
      <c r="F145" s="126">
        <v>24199.05</v>
      </c>
      <c r="G145" s="126">
        <f t="shared" si="2"/>
        <v>89446.849999999991</v>
      </c>
    </row>
    <row r="146" spans="1:7" s="53" customFormat="1">
      <c r="A146" s="102" t="s">
        <v>112</v>
      </c>
      <c r="B146" s="112">
        <v>7.0000000000000007E-2</v>
      </c>
      <c r="C146" s="126">
        <v>120891.12</v>
      </c>
      <c r="D146" s="126">
        <v>62286.7</v>
      </c>
      <c r="E146" s="126">
        <v>53680.62</v>
      </c>
      <c r="F146" s="126">
        <v>117654.88</v>
      </c>
      <c r="G146" s="126">
        <f t="shared" si="2"/>
        <v>354513.32</v>
      </c>
    </row>
    <row r="147" spans="1:7" s="53" customFormat="1">
      <c r="A147" s="102" t="s">
        <v>308</v>
      </c>
      <c r="B147" s="112">
        <v>7.0000000000000007E-2</v>
      </c>
      <c r="C147" s="126">
        <v>5292.35</v>
      </c>
      <c r="D147" s="126">
        <v>3670.17</v>
      </c>
      <c r="E147" s="126">
        <v>1269.94</v>
      </c>
      <c r="F147" s="126">
        <v>1408.26</v>
      </c>
      <c r="G147" s="126">
        <f t="shared" si="2"/>
        <v>11640.720000000001</v>
      </c>
    </row>
    <row r="148" spans="1:7" s="53" customFormat="1">
      <c r="A148" s="102" t="s">
        <v>113</v>
      </c>
      <c r="B148" s="112">
        <v>7.0000000000000007E-2</v>
      </c>
      <c r="C148" s="126">
        <v>163633.47</v>
      </c>
      <c r="D148" s="126">
        <v>79710.259999999995</v>
      </c>
      <c r="E148" s="126">
        <v>57477.07</v>
      </c>
      <c r="F148" s="126">
        <v>73408.3</v>
      </c>
      <c r="G148" s="126">
        <f t="shared" si="2"/>
        <v>374229.1</v>
      </c>
    </row>
    <row r="149" spans="1:7" s="53" customFormat="1">
      <c r="A149" s="102" t="s">
        <v>114</v>
      </c>
      <c r="B149" s="112">
        <v>7.0000000000000007E-2</v>
      </c>
      <c r="C149" s="126">
        <v>24535.42</v>
      </c>
      <c r="D149" s="126">
        <v>20227.34</v>
      </c>
      <c r="E149" s="126">
        <v>15503.04</v>
      </c>
      <c r="F149" s="126">
        <v>15750.91</v>
      </c>
      <c r="G149" s="126">
        <f t="shared" si="2"/>
        <v>76016.709999999992</v>
      </c>
    </row>
    <row r="150" spans="1:7" s="53" customFormat="1">
      <c r="A150" s="134" t="s">
        <v>115</v>
      </c>
      <c r="B150" s="112">
        <v>7.0000000000000007E-2</v>
      </c>
      <c r="C150" s="126">
        <v>63347.76</v>
      </c>
      <c r="D150" s="126">
        <v>18477.689999999999</v>
      </c>
      <c r="E150" s="126">
        <v>10038.49</v>
      </c>
      <c r="F150" s="126">
        <v>38749.339999999997</v>
      </c>
      <c r="G150" s="126">
        <f t="shared" si="2"/>
        <v>130613.28</v>
      </c>
    </row>
    <row r="151" spans="1:7" s="53" customFormat="1">
      <c r="A151" s="102" t="s">
        <v>116</v>
      </c>
      <c r="B151" s="112">
        <v>7.0000000000000007E-2</v>
      </c>
      <c r="C151" s="126">
        <v>10864.91</v>
      </c>
      <c r="D151" s="126">
        <v>6249.32</v>
      </c>
      <c r="E151" s="126">
        <v>4093.18</v>
      </c>
      <c r="F151" s="126">
        <v>3942.96</v>
      </c>
      <c r="G151" s="126">
        <f t="shared" si="2"/>
        <v>25150.37</v>
      </c>
    </row>
    <row r="152" spans="1:7" s="53" customFormat="1">
      <c r="A152" s="102" t="s">
        <v>656</v>
      </c>
      <c r="B152" s="112">
        <v>7.0000000000000007E-2</v>
      </c>
      <c r="C152" s="126">
        <v>7152.11</v>
      </c>
      <c r="D152" s="126">
        <v>3244.01</v>
      </c>
      <c r="E152" s="126">
        <v>32772.67</v>
      </c>
      <c r="F152" s="126">
        <v>0</v>
      </c>
      <c r="G152" s="126">
        <f t="shared" si="2"/>
        <v>43168.789999999994</v>
      </c>
    </row>
    <row r="153" spans="1:7" s="53" customFormat="1">
      <c r="A153" s="18" t="s">
        <v>887</v>
      </c>
      <c r="B153" s="112">
        <v>7.0000000000000007E-2</v>
      </c>
      <c r="C153" s="126">
        <v>102811.1</v>
      </c>
      <c r="D153" s="126">
        <v>211925.35</v>
      </c>
      <c r="E153" s="126">
        <v>25891.11</v>
      </c>
      <c r="F153" s="126">
        <v>0</v>
      </c>
      <c r="G153" s="126">
        <f t="shared" si="2"/>
        <v>340627.56</v>
      </c>
    </row>
    <row r="154" spans="1:7" s="53" customFormat="1">
      <c r="A154" s="102" t="s">
        <v>888</v>
      </c>
      <c r="B154" s="112">
        <v>7.0000000000000007E-2</v>
      </c>
      <c r="C154" s="126">
        <v>11914.63</v>
      </c>
      <c r="D154" s="126">
        <v>7150.57</v>
      </c>
      <c r="E154" s="126">
        <v>332.57</v>
      </c>
      <c r="F154" s="126">
        <v>7235.34</v>
      </c>
      <c r="G154" s="126">
        <f t="shared" si="2"/>
        <v>26633.109999999997</v>
      </c>
    </row>
    <row r="155" spans="1:7" s="53" customFormat="1">
      <c r="A155" s="102" t="s">
        <v>631</v>
      </c>
      <c r="B155" s="112">
        <v>7.0000000000000007E-2</v>
      </c>
      <c r="C155" s="126">
        <v>88.48</v>
      </c>
      <c r="D155" s="126">
        <v>805.91</v>
      </c>
      <c r="E155" s="126">
        <v>177.17</v>
      </c>
      <c r="F155" s="126">
        <v>90.65</v>
      </c>
      <c r="G155" s="126">
        <f t="shared" si="2"/>
        <v>1162.21</v>
      </c>
    </row>
    <row r="156" spans="1:7" s="53" customFormat="1">
      <c r="A156" s="102" t="s">
        <v>621</v>
      </c>
      <c r="B156" s="112">
        <v>7.0000000000000007E-2</v>
      </c>
      <c r="C156" s="126">
        <v>30359.91</v>
      </c>
      <c r="D156" s="126">
        <v>61.74</v>
      </c>
      <c r="E156" s="126">
        <v>43897.07</v>
      </c>
      <c r="F156" s="126">
        <v>16350.81</v>
      </c>
      <c r="G156" s="126">
        <f t="shared" si="2"/>
        <v>90669.53</v>
      </c>
    </row>
    <row r="157" spans="1:7" s="53" customFormat="1">
      <c r="A157" s="102" t="s">
        <v>499</v>
      </c>
      <c r="B157" s="112">
        <v>7.0000000000000007E-2</v>
      </c>
      <c r="C157" s="126">
        <v>1764.49</v>
      </c>
      <c r="D157" s="126">
        <v>1753.92</v>
      </c>
      <c r="E157" s="126">
        <v>0</v>
      </c>
      <c r="F157" s="126">
        <v>2231.81</v>
      </c>
      <c r="G157" s="126">
        <f t="shared" si="2"/>
        <v>5750.2199999999993</v>
      </c>
    </row>
    <row r="158" spans="1:7" s="53" customFormat="1">
      <c r="A158" s="102" t="s">
        <v>117</v>
      </c>
      <c r="B158" s="112">
        <v>7.0000000000000007E-2</v>
      </c>
      <c r="C158" s="126">
        <v>58081.45</v>
      </c>
      <c r="D158" s="126">
        <v>46016.88</v>
      </c>
      <c r="E158" s="126">
        <v>33069.19</v>
      </c>
      <c r="F158" s="126">
        <v>6903.96</v>
      </c>
      <c r="G158" s="126">
        <f t="shared" si="2"/>
        <v>144071.47999999998</v>
      </c>
    </row>
    <row r="159" spans="1:7" s="53" customFormat="1">
      <c r="A159" s="111" t="s">
        <v>694</v>
      </c>
      <c r="B159" s="112">
        <v>7.0000000000000007E-2</v>
      </c>
      <c r="C159" s="126">
        <v>70.91</v>
      </c>
      <c r="D159" s="126">
        <v>8069.67</v>
      </c>
      <c r="E159" s="126">
        <v>10458.49</v>
      </c>
      <c r="F159" s="126">
        <v>8969.17</v>
      </c>
      <c r="G159" s="126">
        <f t="shared" si="2"/>
        <v>27568.239999999998</v>
      </c>
    </row>
    <row r="160" spans="1:7" s="53" customFormat="1">
      <c r="A160" s="102" t="s">
        <v>118</v>
      </c>
      <c r="B160" s="112">
        <v>7.0000000000000007E-2</v>
      </c>
      <c r="C160" s="126">
        <v>8524.18</v>
      </c>
      <c r="D160" s="126">
        <v>5092.8500000000004</v>
      </c>
      <c r="E160" s="126">
        <v>693.77</v>
      </c>
      <c r="F160" s="126">
        <v>8257.06</v>
      </c>
      <c r="G160" s="126">
        <f t="shared" si="2"/>
        <v>22567.86</v>
      </c>
    </row>
    <row r="161" spans="1:7" s="53" customFormat="1">
      <c r="A161" s="102" t="s">
        <v>119</v>
      </c>
      <c r="B161" s="112">
        <v>7.0000000000000007E-2</v>
      </c>
      <c r="C161" s="126">
        <v>0</v>
      </c>
      <c r="D161" s="126">
        <v>0</v>
      </c>
      <c r="E161" s="126">
        <v>1959.16</v>
      </c>
      <c r="F161" s="126">
        <v>0</v>
      </c>
      <c r="G161" s="126">
        <f t="shared" si="2"/>
        <v>1959.16</v>
      </c>
    </row>
    <row r="162" spans="1:7" s="53" customFormat="1">
      <c r="A162" s="102" t="s">
        <v>889</v>
      </c>
      <c r="B162" s="112">
        <v>7.0000000000000007E-2</v>
      </c>
      <c r="C162" s="126">
        <v>3702.79</v>
      </c>
      <c r="D162" s="126">
        <v>1962.1</v>
      </c>
      <c r="E162" s="126">
        <v>1959.16</v>
      </c>
      <c r="F162" s="126">
        <v>2224.1799999999998</v>
      </c>
      <c r="G162" s="126">
        <f t="shared" si="2"/>
        <v>9848.23</v>
      </c>
    </row>
    <row r="163" spans="1:7" s="53" customFormat="1">
      <c r="A163" s="102" t="s">
        <v>120</v>
      </c>
      <c r="B163" s="112">
        <v>7.0000000000000007E-2</v>
      </c>
      <c r="C163" s="126">
        <v>46968.46</v>
      </c>
      <c r="D163" s="126">
        <v>30806.65</v>
      </c>
      <c r="E163" s="126">
        <v>5984.93</v>
      </c>
      <c r="F163" s="126">
        <v>35583.31</v>
      </c>
      <c r="G163" s="126">
        <f t="shared" si="2"/>
        <v>119343.35</v>
      </c>
    </row>
    <row r="164" spans="1:7" s="53" customFormat="1">
      <c r="A164" s="102" t="s">
        <v>121</v>
      </c>
      <c r="B164" s="112">
        <v>7.0000000000000007E-2</v>
      </c>
      <c r="C164" s="126">
        <v>26995.5</v>
      </c>
      <c r="D164" s="126">
        <v>25886.07</v>
      </c>
      <c r="E164" s="126">
        <v>12816.72</v>
      </c>
      <c r="F164" s="126">
        <v>41791.47</v>
      </c>
      <c r="G164" s="126">
        <f t="shared" si="2"/>
        <v>107489.76</v>
      </c>
    </row>
    <row r="165" spans="1:7" s="53" customFormat="1">
      <c r="A165" s="102" t="s">
        <v>122</v>
      </c>
      <c r="B165" s="112">
        <v>0.05</v>
      </c>
      <c r="C165" s="126">
        <v>5313.3</v>
      </c>
      <c r="D165" s="126">
        <v>2969.9</v>
      </c>
      <c r="E165" s="126">
        <v>1541</v>
      </c>
      <c r="F165" s="126">
        <v>1668</v>
      </c>
      <c r="G165" s="126">
        <f t="shared" si="2"/>
        <v>11492.2</v>
      </c>
    </row>
    <row r="166" spans="1:7" s="53" customFormat="1">
      <c r="A166" s="102" t="s">
        <v>123</v>
      </c>
      <c r="B166" s="112">
        <v>7.0000000000000007E-2</v>
      </c>
      <c r="C166" s="126">
        <v>44248.05</v>
      </c>
      <c r="D166" s="126">
        <v>34017.800000000003</v>
      </c>
      <c r="E166" s="126">
        <v>29511.200000000001</v>
      </c>
      <c r="F166" s="126">
        <v>25755.1</v>
      </c>
      <c r="G166" s="126">
        <f t="shared" si="2"/>
        <v>133532.15</v>
      </c>
    </row>
    <row r="167" spans="1:7" s="53" customFormat="1">
      <c r="A167" s="102" t="s">
        <v>124</v>
      </c>
      <c r="B167" s="112">
        <v>7.0000000000000007E-2</v>
      </c>
      <c r="C167" s="126">
        <v>627664.17000000004</v>
      </c>
      <c r="D167" s="126">
        <v>482386.24</v>
      </c>
      <c r="E167" s="126">
        <v>236459.44</v>
      </c>
      <c r="F167" s="126">
        <v>419971.3</v>
      </c>
      <c r="G167" s="126">
        <f t="shared" si="2"/>
        <v>1766481.1500000001</v>
      </c>
    </row>
    <row r="168" spans="1:7" s="53" customFormat="1">
      <c r="A168" s="102" t="s">
        <v>125</v>
      </c>
      <c r="B168" s="112">
        <v>0.05</v>
      </c>
      <c r="C168" s="126">
        <v>110772.76</v>
      </c>
      <c r="D168" s="126">
        <v>89188.26</v>
      </c>
      <c r="E168" s="126">
        <v>50711.01</v>
      </c>
      <c r="F168" s="126">
        <v>53183.06</v>
      </c>
      <c r="G168" s="126">
        <f t="shared" si="2"/>
        <v>303855.08999999997</v>
      </c>
    </row>
    <row r="169" spans="1:7" s="53" customFormat="1">
      <c r="A169" s="102" t="s">
        <v>126</v>
      </c>
      <c r="B169" s="112">
        <v>7.0000000000000007E-2</v>
      </c>
      <c r="C169" s="126">
        <v>66787.7</v>
      </c>
      <c r="D169" s="126">
        <v>19337.150000000001</v>
      </c>
      <c r="E169" s="126">
        <v>7731.9</v>
      </c>
      <c r="F169" s="126">
        <v>32359.25</v>
      </c>
      <c r="G169" s="126">
        <f t="shared" si="2"/>
        <v>126216</v>
      </c>
    </row>
    <row r="170" spans="1:7" s="53" customFormat="1">
      <c r="A170" s="102" t="s">
        <v>127</v>
      </c>
      <c r="B170" s="112">
        <v>7.0000000000000007E-2</v>
      </c>
      <c r="C170" s="126">
        <v>106192.17</v>
      </c>
      <c r="D170" s="126">
        <v>65128.98</v>
      </c>
      <c r="E170" s="126">
        <v>47835.83</v>
      </c>
      <c r="F170" s="126">
        <v>31972.22</v>
      </c>
      <c r="G170" s="126">
        <f t="shared" si="2"/>
        <v>251129.19999999998</v>
      </c>
    </row>
    <row r="171" spans="1:7" s="53" customFormat="1">
      <c r="A171" s="102" t="s">
        <v>128</v>
      </c>
      <c r="B171" s="112">
        <v>0.05</v>
      </c>
      <c r="C171" s="126">
        <v>40617.01</v>
      </c>
      <c r="D171" s="126">
        <v>25039.77</v>
      </c>
      <c r="E171" s="126">
        <v>1916.25</v>
      </c>
      <c r="F171" s="126">
        <v>23903.39</v>
      </c>
      <c r="G171" s="126">
        <f t="shared" si="2"/>
        <v>91476.42</v>
      </c>
    </row>
    <row r="172" spans="1:7" s="53" customFormat="1">
      <c r="A172" s="102" t="s">
        <v>129</v>
      </c>
      <c r="B172" s="112">
        <v>0.05</v>
      </c>
      <c r="C172" s="126">
        <v>744</v>
      </c>
      <c r="D172" s="126">
        <v>159.5</v>
      </c>
      <c r="E172" s="126">
        <v>247</v>
      </c>
      <c r="F172" s="126">
        <v>0</v>
      </c>
      <c r="G172" s="126">
        <f t="shared" si="2"/>
        <v>1150.5</v>
      </c>
    </row>
    <row r="173" spans="1:7" s="53" customFormat="1">
      <c r="A173" s="102" t="s">
        <v>130</v>
      </c>
      <c r="B173" s="112">
        <v>0.05</v>
      </c>
      <c r="C173" s="126">
        <v>36858.65</v>
      </c>
      <c r="D173" s="126">
        <v>17016.75</v>
      </c>
      <c r="E173" s="126">
        <v>21369.4</v>
      </c>
      <c r="F173" s="126">
        <v>19832.3</v>
      </c>
      <c r="G173" s="126">
        <f t="shared" si="2"/>
        <v>95077.1</v>
      </c>
    </row>
    <row r="174" spans="1:7" s="53" customFormat="1">
      <c r="A174" s="102" t="s">
        <v>131</v>
      </c>
      <c r="B174" s="112">
        <v>7.0000000000000007E-2</v>
      </c>
      <c r="C174" s="126">
        <v>1010.1</v>
      </c>
      <c r="D174" s="126">
        <v>1015.63</v>
      </c>
      <c r="E174" s="126">
        <v>677.04</v>
      </c>
      <c r="F174" s="126">
        <v>837.41</v>
      </c>
      <c r="G174" s="126">
        <f t="shared" si="2"/>
        <v>3540.18</v>
      </c>
    </row>
    <row r="175" spans="1:7" s="53" customFormat="1">
      <c r="A175" s="102" t="s">
        <v>132</v>
      </c>
      <c r="B175" s="112">
        <v>7.0000000000000007E-2</v>
      </c>
      <c r="C175" s="126">
        <v>19781.16</v>
      </c>
      <c r="D175" s="126">
        <v>16805.669999999998</v>
      </c>
      <c r="E175" s="126">
        <v>13003.06</v>
      </c>
      <c r="F175" s="126">
        <v>11785.76</v>
      </c>
      <c r="G175" s="126">
        <f t="shared" si="2"/>
        <v>61375.65</v>
      </c>
    </row>
    <row r="176" spans="1:7">
      <c r="A176" s="102" t="s">
        <v>662</v>
      </c>
      <c r="B176" s="112">
        <v>7.0000000000000007E-2</v>
      </c>
      <c r="C176" s="126">
        <v>1393.07</v>
      </c>
      <c r="D176" s="126">
        <v>683.2</v>
      </c>
      <c r="E176" s="126">
        <v>184.45</v>
      </c>
      <c r="F176" s="126">
        <v>659.26</v>
      </c>
      <c r="G176" s="126">
        <f t="shared" si="2"/>
        <v>2919.9799999999996</v>
      </c>
    </row>
    <row r="177" spans="1:8">
      <c r="A177" s="102" t="s">
        <v>962</v>
      </c>
      <c r="B177" s="112">
        <v>7.0000000000000007E-2</v>
      </c>
      <c r="C177" s="126">
        <v>588.41999999999996</v>
      </c>
      <c r="D177" s="126">
        <v>303.94</v>
      </c>
      <c r="E177" s="126">
        <v>293.72000000000003</v>
      </c>
      <c r="F177" s="126">
        <v>582.89</v>
      </c>
      <c r="G177" s="126">
        <f t="shared" si="2"/>
        <v>1768.9699999999998</v>
      </c>
    </row>
    <row r="178" spans="1:8">
      <c r="A178" s="102" t="s">
        <v>133</v>
      </c>
      <c r="B178" s="112">
        <v>7.0000000000000007E-2</v>
      </c>
      <c r="C178" s="126">
        <v>614933.68999999994</v>
      </c>
      <c r="D178" s="126">
        <v>441855.68</v>
      </c>
      <c r="E178" s="126">
        <v>110918.78</v>
      </c>
      <c r="F178" s="126">
        <v>485863.7</v>
      </c>
      <c r="G178" s="126">
        <f t="shared" si="2"/>
        <v>1653571.8499999999</v>
      </c>
    </row>
    <row r="179" spans="1:8">
      <c r="A179" s="102" t="s">
        <v>267</v>
      </c>
      <c r="B179" s="112">
        <v>7.0000000000000007E-2</v>
      </c>
      <c r="C179" s="126">
        <v>11859.82</v>
      </c>
      <c r="D179" s="126">
        <v>91.21</v>
      </c>
      <c r="E179" s="126">
        <v>13425.09</v>
      </c>
      <c r="F179" s="126">
        <v>8396.2199999999993</v>
      </c>
      <c r="G179" s="126">
        <f t="shared" si="2"/>
        <v>33772.339999999997</v>
      </c>
    </row>
    <row r="180" spans="1:8">
      <c r="A180" s="102" t="s">
        <v>890</v>
      </c>
      <c r="B180" s="112">
        <v>7.0000000000000007E-2</v>
      </c>
      <c r="C180" s="126">
        <v>33861.660000000003</v>
      </c>
      <c r="D180" s="126">
        <v>327.67</v>
      </c>
      <c r="E180" s="126">
        <v>0</v>
      </c>
      <c r="F180" s="126">
        <v>6882.47</v>
      </c>
      <c r="G180" s="126">
        <f t="shared" si="2"/>
        <v>41071.800000000003</v>
      </c>
    </row>
    <row r="181" spans="1:8">
      <c r="A181" s="102" t="s">
        <v>134</v>
      </c>
      <c r="B181" s="112">
        <v>7.0000000000000007E-2</v>
      </c>
      <c r="C181" s="126">
        <v>36292.199999999997</v>
      </c>
      <c r="D181" s="126">
        <v>21666.47</v>
      </c>
      <c r="E181" s="126">
        <v>216.3</v>
      </c>
      <c r="F181" s="126">
        <v>35322.910000000003</v>
      </c>
      <c r="G181" s="126">
        <f t="shared" si="2"/>
        <v>93497.88</v>
      </c>
    </row>
    <row r="182" spans="1:8">
      <c r="A182" s="102" t="s">
        <v>135</v>
      </c>
      <c r="B182" s="112">
        <v>7.0000000000000007E-2</v>
      </c>
      <c r="C182" s="126">
        <v>31367.84</v>
      </c>
      <c r="D182" s="126">
        <v>13383.23</v>
      </c>
      <c r="E182" s="126">
        <v>2209.06</v>
      </c>
      <c r="F182" s="126">
        <v>9663.2900000000009</v>
      </c>
      <c r="G182" s="126">
        <f t="shared" si="2"/>
        <v>56623.42</v>
      </c>
    </row>
    <row r="183" spans="1:8">
      <c r="A183" s="102" t="s">
        <v>217</v>
      </c>
      <c r="B183" s="112">
        <v>7.0000000000000007E-2</v>
      </c>
      <c r="C183" s="126">
        <v>18173.61</v>
      </c>
      <c r="D183" s="126">
        <v>14188.93</v>
      </c>
      <c r="E183" s="126">
        <v>2051.14</v>
      </c>
      <c r="F183" s="126">
        <v>18733.96</v>
      </c>
      <c r="G183" s="126">
        <f t="shared" si="2"/>
        <v>53147.64</v>
      </c>
    </row>
    <row r="184" spans="1:8">
      <c r="A184" s="102" t="s">
        <v>136</v>
      </c>
      <c r="B184" s="112">
        <v>7.0000000000000007E-2</v>
      </c>
      <c r="C184" s="126">
        <v>375055.31</v>
      </c>
      <c r="D184" s="126">
        <v>257784.8</v>
      </c>
      <c r="E184" s="126">
        <v>130220.86</v>
      </c>
      <c r="F184" s="126">
        <v>222405.19</v>
      </c>
      <c r="G184" s="126">
        <f t="shared" si="2"/>
        <v>985466.15999999992</v>
      </c>
    </row>
    <row r="185" spans="1:8">
      <c r="A185" s="102" t="s">
        <v>137</v>
      </c>
      <c r="B185" s="112">
        <v>7.0000000000000007E-2</v>
      </c>
      <c r="C185" s="126">
        <v>5170.97</v>
      </c>
      <c r="D185" s="126">
        <v>2058.4899999999998</v>
      </c>
      <c r="E185" s="126">
        <v>2002.42</v>
      </c>
      <c r="F185" s="126">
        <v>814.03</v>
      </c>
      <c r="G185" s="126">
        <f t="shared" si="2"/>
        <v>10045.910000000002</v>
      </c>
    </row>
    <row r="186" spans="1:8">
      <c r="A186" s="102" t="s">
        <v>258</v>
      </c>
      <c r="B186" s="112">
        <v>7.0000000000000007E-2</v>
      </c>
      <c r="C186" s="126">
        <v>13282.43</v>
      </c>
      <c r="D186" s="126">
        <v>11181.94</v>
      </c>
      <c r="E186" s="126">
        <v>598.85</v>
      </c>
      <c r="F186" s="126">
        <v>14602.77</v>
      </c>
      <c r="G186" s="126">
        <f t="shared" si="2"/>
        <v>39665.990000000005</v>
      </c>
    </row>
    <row r="187" spans="1:8">
      <c r="A187" s="102" t="s">
        <v>138</v>
      </c>
      <c r="B187" s="112">
        <v>7.0000000000000007E-2</v>
      </c>
      <c r="C187" s="126">
        <v>58297.26</v>
      </c>
      <c r="D187" s="126">
        <v>42031.22</v>
      </c>
      <c r="E187" s="126">
        <v>15288.91</v>
      </c>
      <c r="F187" s="126">
        <v>35724.01</v>
      </c>
      <c r="G187" s="126">
        <f t="shared" si="2"/>
        <v>151341.40000000002</v>
      </c>
    </row>
    <row r="188" spans="1:8">
      <c r="A188" s="102" t="s">
        <v>139</v>
      </c>
      <c r="B188" s="112">
        <v>7.0000000000000007E-2</v>
      </c>
      <c r="C188" s="126">
        <v>37529.519999999997</v>
      </c>
      <c r="D188" s="126">
        <v>25435.62</v>
      </c>
      <c r="E188" s="126">
        <v>8771.42</v>
      </c>
      <c r="F188" s="126">
        <v>13446.93</v>
      </c>
      <c r="G188" s="126">
        <f t="shared" si="2"/>
        <v>85183.489999999991</v>
      </c>
    </row>
    <row r="189" spans="1:8">
      <c r="A189" s="102" t="s">
        <v>140</v>
      </c>
      <c r="B189" s="112">
        <v>0.05</v>
      </c>
      <c r="C189" s="126">
        <v>6459.8</v>
      </c>
      <c r="D189" s="126">
        <v>335</v>
      </c>
      <c r="E189" s="126">
        <v>1859.95</v>
      </c>
      <c r="F189" s="126">
        <v>1065.2</v>
      </c>
      <c r="G189" s="126">
        <f t="shared" si="2"/>
        <v>9719.9500000000007</v>
      </c>
    </row>
    <row r="190" spans="1:8">
      <c r="A190" s="102" t="s">
        <v>336</v>
      </c>
      <c r="B190" s="112">
        <v>7.0000000000000007E-2</v>
      </c>
      <c r="C190" s="126">
        <v>7607.11</v>
      </c>
      <c r="D190" s="126">
        <v>5506.76</v>
      </c>
      <c r="E190" s="126">
        <v>2526.5100000000002</v>
      </c>
      <c r="F190" s="126">
        <v>3113.53</v>
      </c>
      <c r="G190" s="126">
        <f t="shared" si="2"/>
        <v>18753.91</v>
      </c>
    </row>
    <row r="191" spans="1:8">
      <c r="A191" s="103" t="s">
        <v>141</v>
      </c>
      <c r="B191" s="112">
        <v>7.0000000000000007E-2</v>
      </c>
      <c r="C191" s="126">
        <v>19391.75</v>
      </c>
      <c r="D191" s="126">
        <v>11490.22</v>
      </c>
      <c r="E191" s="126">
        <v>10698.52</v>
      </c>
      <c r="F191" s="126">
        <v>11085.48</v>
      </c>
      <c r="G191" s="126">
        <f t="shared" si="2"/>
        <v>52665.97</v>
      </c>
    </row>
    <row r="192" spans="1:8">
      <c r="A192" s="102" t="s">
        <v>142</v>
      </c>
      <c r="B192" s="112">
        <v>7.0000000000000007E-2</v>
      </c>
      <c r="C192" s="126">
        <v>1239843.08</v>
      </c>
      <c r="D192" s="126">
        <v>855672.44</v>
      </c>
      <c r="E192" s="126">
        <v>674015.93</v>
      </c>
      <c r="F192" s="126">
        <v>593612.31999999995</v>
      </c>
      <c r="G192" s="126">
        <f t="shared" si="2"/>
        <v>3363143.77</v>
      </c>
      <c r="H192" s="54"/>
    </row>
    <row r="193" spans="1:8">
      <c r="A193" s="102" t="s">
        <v>933</v>
      </c>
      <c r="B193" s="112">
        <v>7.0000000000000007E-2</v>
      </c>
      <c r="C193" s="126">
        <v>4892.51</v>
      </c>
      <c r="D193" s="126">
        <v>1108.3800000000001</v>
      </c>
      <c r="E193" s="126">
        <v>317.42</v>
      </c>
      <c r="F193" s="126">
        <v>2835.98</v>
      </c>
      <c r="G193" s="126">
        <f t="shared" si="2"/>
        <v>9154.2900000000009</v>
      </c>
      <c r="H193" s="54"/>
    </row>
    <row r="194" spans="1:8">
      <c r="A194" s="102" t="s">
        <v>143</v>
      </c>
      <c r="B194" s="112">
        <v>0.06</v>
      </c>
      <c r="C194" s="126">
        <v>9895.86</v>
      </c>
      <c r="D194" s="126">
        <v>7258.74</v>
      </c>
      <c r="E194" s="126">
        <v>3931.08</v>
      </c>
      <c r="F194" s="126">
        <v>4502.76</v>
      </c>
      <c r="G194" s="126">
        <f t="shared" si="2"/>
        <v>25588.440000000002</v>
      </c>
      <c r="H194" s="54"/>
    </row>
    <row r="195" spans="1:8">
      <c r="A195" s="90" t="s">
        <v>144</v>
      </c>
      <c r="B195" s="91">
        <v>7.0000000000000007E-2</v>
      </c>
      <c r="C195" s="126">
        <v>16434.32</v>
      </c>
      <c r="D195" s="126">
        <v>16022.09</v>
      </c>
      <c r="E195" s="126">
        <v>1777.72</v>
      </c>
      <c r="F195" s="126">
        <v>13113.03</v>
      </c>
      <c r="G195" s="126">
        <f t="shared" si="2"/>
        <v>47347.159999999996</v>
      </c>
      <c r="H195" s="54"/>
    </row>
    <row r="196" spans="1:8">
      <c r="A196" s="102" t="s">
        <v>145</v>
      </c>
      <c r="B196" s="91">
        <v>7.0000000000000007E-2</v>
      </c>
      <c r="C196" s="126">
        <v>2232.9299999999998</v>
      </c>
      <c r="D196" s="126">
        <v>1731.45</v>
      </c>
      <c r="E196" s="126">
        <v>1341.62</v>
      </c>
      <c r="F196" s="126">
        <v>1195.46</v>
      </c>
      <c r="G196" s="126">
        <f t="shared" si="2"/>
        <v>6501.46</v>
      </c>
      <c r="H196" s="54"/>
    </row>
    <row r="197" spans="1:8">
      <c r="A197" s="102" t="s">
        <v>146</v>
      </c>
      <c r="B197" s="91">
        <v>7.0000000000000007E-2</v>
      </c>
      <c r="C197" s="126">
        <v>28865.97</v>
      </c>
      <c r="D197" s="126">
        <v>13735.26</v>
      </c>
      <c r="E197" s="126">
        <v>15442.07</v>
      </c>
      <c r="F197" s="126">
        <v>14214.2</v>
      </c>
      <c r="G197" s="126">
        <f t="shared" si="2"/>
        <v>72257.5</v>
      </c>
      <c r="H197" s="54"/>
    </row>
    <row r="198" spans="1:8" ht="16.5" thickBot="1">
      <c r="A198" s="102" t="s">
        <v>891</v>
      </c>
      <c r="B198" s="91">
        <v>7.0000000000000007E-2</v>
      </c>
      <c r="C198" s="127">
        <v>69285.72</v>
      </c>
      <c r="D198" s="127">
        <v>68600.490000000005</v>
      </c>
      <c r="E198" s="127">
        <v>33326.089999999997</v>
      </c>
      <c r="F198" s="127">
        <v>24554.25</v>
      </c>
      <c r="G198" s="127">
        <f t="shared" si="2"/>
        <v>195766.55000000002</v>
      </c>
      <c r="H198" s="54"/>
    </row>
    <row r="199" spans="1:8" ht="16.5" thickTop="1">
      <c r="A199" s="102"/>
      <c r="B199" s="91"/>
      <c r="C199" s="126"/>
      <c r="D199" s="126"/>
      <c r="E199" s="126"/>
      <c r="F199" s="126"/>
      <c r="G199" s="126"/>
      <c r="H199" s="54"/>
    </row>
    <row r="200" spans="1:8">
      <c r="A200" s="102" t="s">
        <v>247</v>
      </c>
      <c r="B200" s="91"/>
      <c r="C200" s="126">
        <f>SUM(C14:C198)</f>
        <v>19073535.039999995</v>
      </c>
      <c r="D200" s="126">
        <f>SUM(D14:D198)</f>
        <v>14056565.713999996</v>
      </c>
      <c r="E200" s="126">
        <f>SUM(E14:E198)</f>
        <v>7465598.0660000015</v>
      </c>
      <c r="F200" s="126">
        <f>SUM(F14:F198)</f>
        <v>10304012.739999996</v>
      </c>
      <c r="G200" s="126">
        <f t="shared" si="2"/>
        <v>50899711.559999987</v>
      </c>
      <c r="H200" s="54"/>
    </row>
    <row r="201" spans="1:8">
      <c r="A201" s="102"/>
      <c r="B201" s="91"/>
      <c r="C201" s="126"/>
      <c r="D201" s="126"/>
      <c r="E201" s="126"/>
      <c r="F201" s="126"/>
      <c r="G201" s="126"/>
      <c r="H201" s="54"/>
    </row>
    <row r="202" spans="1:8">
      <c r="A202" s="102"/>
      <c r="B202" s="91"/>
      <c r="C202" s="103"/>
      <c r="D202" s="103"/>
      <c r="E202" s="103"/>
      <c r="F202" s="103"/>
      <c r="G202" s="103"/>
      <c r="H202" s="54"/>
    </row>
    <row r="203" spans="1:8">
      <c r="A203" s="102" t="s">
        <v>934</v>
      </c>
      <c r="B203" s="103"/>
      <c r="C203" s="103"/>
      <c r="D203" s="103"/>
      <c r="E203" s="105"/>
      <c r="F203" s="105"/>
      <c r="G203" s="128"/>
      <c r="H203" s="54"/>
    </row>
    <row r="204" spans="1:8">
      <c r="A204" s="102" t="s">
        <v>935</v>
      </c>
      <c r="B204" s="103"/>
      <c r="C204" s="103"/>
      <c r="D204" s="103"/>
      <c r="E204" s="105"/>
      <c r="F204" s="105"/>
      <c r="G204" s="103"/>
      <c r="H204" s="54"/>
    </row>
    <row r="205" spans="1:8">
      <c r="A205" s="90"/>
      <c r="B205" s="91"/>
      <c r="C205" s="89"/>
      <c r="D205" s="89"/>
      <c r="E205" s="89"/>
      <c r="F205" s="89"/>
      <c r="G205" s="89"/>
      <c r="H205" s="54"/>
    </row>
    <row r="206" spans="1:8">
      <c r="A206" s="90"/>
      <c r="B206" s="91"/>
      <c r="C206" s="89"/>
      <c r="D206" s="89"/>
      <c r="E206" s="89"/>
      <c r="F206" s="89"/>
      <c r="G206" s="89"/>
      <c r="H206" s="54"/>
    </row>
    <row r="207" spans="1:8">
      <c r="A207" s="90"/>
      <c r="B207" s="91"/>
      <c r="C207" s="89"/>
      <c r="D207" s="89"/>
      <c r="E207" s="89"/>
      <c r="F207" s="89"/>
      <c r="G207" s="89"/>
      <c r="H207" s="54"/>
    </row>
    <row r="208" spans="1:8">
      <c r="A208" s="90"/>
      <c r="B208" s="91"/>
      <c r="C208" s="89"/>
      <c r="D208" s="89"/>
      <c r="E208" s="89"/>
      <c r="F208" s="89"/>
      <c r="G208" s="89"/>
      <c r="H208" s="54"/>
    </row>
    <row r="209" spans="1:8">
      <c r="A209" s="90"/>
      <c r="B209" s="91"/>
      <c r="C209" s="89"/>
      <c r="D209" s="89"/>
      <c r="E209" s="89"/>
      <c r="F209" s="89"/>
      <c r="G209" s="89"/>
      <c r="H209" s="54"/>
    </row>
    <row r="210" spans="1:8">
      <c r="A210" s="90"/>
      <c r="B210" s="91"/>
      <c r="C210" s="89"/>
      <c r="D210" s="89"/>
      <c r="E210" s="89"/>
      <c r="F210" s="89"/>
      <c r="G210" s="89"/>
      <c r="H210" s="54"/>
    </row>
    <row r="211" spans="1:8">
      <c r="A211" s="90"/>
      <c r="B211" s="91"/>
      <c r="C211" s="89"/>
      <c r="D211" s="89"/>
      <c r="E211" s="89"/>
      <c r="F211" s="89"/>
      <c r="G211" s="89"/>
      <c r="H211" s="54"/>
    </row>
    <row r="212" spans="1:8">
      <c r="A212" s="90"/>
      <c r="B212" s="91"/>
      <c r="C212" s="89"/>
      <c r="D212" s="89"/>
      <c r="E212" s="89"/>
      <c r="F212" s="89"/>
      <c r="G212" s="89"/>
      <c r="H212" s="54"/>
    </row>
    <row r="213" spans="1:8">
      <c r="A213" s="90"/>
      <c r="B213" s="91"/>
      <c r="C213" s="89"/>
      <c r="D213" s="89"/>
      <c r="E213" s="89"/>
      <c r="F213" s="89"/>
      <c r="G213" s="89"/>
      <c r="H213" s="54"/>
    </row>
    <row r="214" spans="1:8">
      <c r="A214" s="92"/>
      <c r="B214" s="91"/>
      <c r="C214" s="89"/>
      <c r="D214" s="89"/>
      <c r="E214" s="89"/>
      <c r="F214" s="89"/>
      <c r="G214" s="89"/>
      <c r="H214" s="54"/>
    </row>
    <row r="215" spans="1:8">
      <c r="A215" s="90"/>
      <c r="B215" s="91"/>
      <c r="C215" s="89"/>
      <c r="D215" s="89"/>
      <c r="E215" s="89"/>
      <c r="F215" s="89"/>
      <c r="G215" s="89"/>
      <c r="H215" s="54"/>
    </row>
    <row r="216" spans="1:8">
      <c r="A216" s="90"/>
      <c r="B216" s="91"/>
      <c r="C216" s="89"/>
      <c r="D216" s="89"/>
      <c r="E216" s="89"/>
      <c r="F216" s="89"/>
      <c r="G216" s="89"/>
      <c r="H216" s="54"/>
    </row>
    <row r="217" spans="1:8">
      <c r="A217" s="77"/>
      <c r="B217" s="91"/>
      <c r="C217" s="89"/>
      <c r="D217" s="89"/>
      <c r="E217" s="89"/>
      <c r="F217" s="89"/>
      <c r="G217" s="89"/>
      <c r="H217" s="54"/>
    </row>
    <row r="218" spans="1:8">
      <c r="A218" s="90"/>
      <c r="B218" s="91"/>
      <c r="C218" s="89"/>
      <c r="D218" s="89"/>
      <c r="E218" s="89"/>
      <c r="F218" s="89"/>
      <c r="G218" s="89"/>
      <c r="H218" s="54"/>
    </row>
    <row r="219" spans="1:8">
      <c r="A219" s="90"/>
      <c r="B219" s="91"/>
      <c r="C219" s="89"/>
      <c r="D219" s="89"/>
      <c r="E219" s="89"/>
      <c r="F219" s="89"/>
      <c r="G219" s="89"/>
      <c r="H219" s="54"/>
    </row>
    <row r="220" spans="1:8">
      <c r="A220" s="90"/>
      <c r="B220" s="91"/>
      <c r="C220" s="89"/>
      <c r="D220" s="89"/>
      <c r="E220" s="89"/>
      <c r="F220" s="89"/>
      <c r="G220" s="89"/>
      <c r="H220" s="54"/>
    </row>
    <row r="221" spans="1:8">
      <c r="A221" s="90"/>
      <c r="B221" s="91"/>
      <c r="C221" s="89"/>
      <c r="D221" s="89"/>
      <c r="E221" s="89"/>
      <c r="F221" s="89"/>
      <c r="G221" s="89"/>
      <c r="H221" s="54"/>
    </row>
    <row r="222" spans="1:8">
      <c r="A222" s="90"/>
      <c r="B222" s="91"/>
      <c r="C222" s="89"/>
      <c r="D222" s="89"/>
      <c r="E222" s="89"/>
      <c r="F222" s="89"/>
      <c r="G222" s="89"/>
      <c r="H222" s="54"/>
    </row>
    <row r="223" spans="1:8">
      <c r="A223" s="90"/>
      <c r="B223" s="91"/>
      <c r="C223" s="89"/>
      <c r="D223" s="89"/>
      <c r="E223" s="89"/>
      <c r="F223" s="89"/>
      <c r="G223" s="89"/>
      <c r="H223" s="54"/>
    </row>
    <row r="224" spans="1:8">
      <c r="A224" s="90"/>
      <c r="B224" s="91"/>
      <c r="C224" s="89"/>
      <c r="D224" s="89"/>
      <c r="E224" s="89"/>
      <c r="F224" s="89"/>
      <c r="G224" s="89"/>
      <c r="H224" s="54"/>
    </row>
    <row r="225" spans="1:8">
      <c r="A225" s="90"/>
      <c r="B225" s="91"/>
      <c r="C225" s="89"/>
      <c r="D225" s="89"/>
      <c r="E225" s="89"/>
      <c r="F225" s="89"/>
      <c r="G225" s="89"/>
      <c r="H225" s="54"/>
    </row>
    <row r="226" spans="1:8">
      <c r="A226" s="90"/>
      <c r="B226" s="91"/>
      <c r="C226" s="89"/>
      <c r="D226" s="89"/>
      <c r="E226" s="89"/>
      <c r="F226" s="89"/>
      <c r="G226" s="89"/>
      <c r="H226" s="54"/>
    </row>
    <row r="227" spans="1:8">
      <c r="A227" s="90"/>
      <c r="B227" s="91"/>
      <c r="C227" s="89"/>
      <c r="D227" s="89"/>
      <c r="E227" s="89"/>
      <c r="F227" s="89"/>
      <c r="G227" s="89"/>
      <c r="H227" s="54"/>
    </row>
    <row r="228" spans="1:8">
      <c r="A228" s="90"/>
      <c r="B228" s="91"/>
      <c r="C228" s="89"/>
      <c r="D228" s="89"/>
      <c r="E228" s="89"/>
      <c r="F228" s="89"/>
      <c r="G228" s="89"/>
      <c r="H228" s="54"/>
    </row>
    <row r="229" spans="1:8">
      <c r="A229" s="90"/>
      <c r="B229" s="91"/>
      <c r="C229" s="89"/>
      <c r="D229" s="89"/>
      <c r="E229" s="89"/>
      <c r="F229" s="89"/>
      <c r="G229" s="89"/>
      <c r="H229" s="54"/>
    </row>
    <row r="230" spans="1:8">
      <c r="A230" s="90"/>
      <c r="B230" s="91"/>
      <c r="C230" s="89"/>
      <c r="D230" s="89"/>
      <c r="E230" s="89"/>
      <c r="F230" s="89"/>
      <c r="G230" s="89"/>
      <c r="H230" s="54"/>
    </row>
    <row r="231" spans="1:8">
      <c r="A231" s="90"/>
      <c r="B231" s="91"/>
      <c r="C231" s="89"/>
      <c r="D231" s="89"/>
      <c r="E231" s="89"/>
      <c r="F231" s="89"/>
      <c r="G231" s="89"/>
      <c r="H231" s="54"/>
    </row>
    <row r="232" spans="1:8">
      <c r="A232" s="90"/>
      <c r="B232" s="91"/>
      <c r="C232" s="89"/>
      <c r="D232" s="89"/>
      <c r="E232" s="89"/>
      <c r="F232" s="89"/>
      <c r="G232" s="89"/>
      <c r="H232" s="54"/>
    </row>
    <row r="233" spans="1:8">
      <c r="A233" s="90"/>
      <c r="B233" s="91"/>
      <c r="C233" s="89"/>
      <c r="D233" s="89"/>
      <c r="E233" s="89"/>
      <c r="F233" s="89"/>
      <c r="G233" s="89"/>
      <c r="H233" s="54"/>
    </row>
    <row r="234" spans="1:8">
      <c r="A234" s="90"/>
      <c r="B234" s="91"/>
      <c r="C234" s="89"/>
      <c r="D234" s="89"/>
      <c r="E234" s="89"/>
      <c r="F234" s="89"/>
      <c r="G234" s="89"/>
      <c r="H234" s="54"/>
    </row>
    <row r="235" spans="1:8">
      <c r="A235" s="90"/>
      <c r="B235" s="91"/>
      <c r="C235" s="89"/>
      <c r="D235" s="89"/>
      <c r="E235" s="89"/>
      <c r="F235" s="89"/>
      <c r="G235" s="89"/>
      <c r="H235" s="54"/>
    </row>
    <row r="236" spans="1:8">
      <c r="A236" s="90"/>
      <c r="B236" s="91"/>
      <c r="C236" s="89"/>
      <c r="D236" s="89"/>
      <c r="E236" s="89"/>
      <c r="F236" s="89"/>
      <c r="G236" s="89"/>
      <c r="H236" s="54"/>
    </row>
    <row r="237" spans="1:8">
      <c r="A237" s="90"/>
      <c r="B237" s="91"/>
      <c r="C237" s="89"/>
      <c r="D237" s="89"/>
      <c r="E237" s="89"/>
      <c r="F237" s="89"/>
      <c r="G237" s="89"/>
      <c r="H237" s="54"/>
    </row>
    <row r="238" spans="1:8">
      <c r="A238" s="90"/>
      <c r="B238" s="91"/>
      <c r="C238" s="89"/>
      <c r="D238" s="89"/>
      <c r="E238" s="89"/>
      <c r="F238" s="89"/>
      <c r="G238" s="89"/>
      <c r="H238" s="54"/>
    </row>
    <row r="239" spans="1:8">
      <c r="A239" s="90"/>
      <c r="B239" s="91"/>
      <c r="C239" s="89"/>
      <c r="D239" s="89"/>
      <c r="E239" s="89"/>
      <c r="F239" s="89"/>
      <c r="G239" s="89"/>
      <c r="H239" s="54"/>
    </row>
    <row r="240" spans="1:8">
      <c r="A240" s="90"/>
      <c r="B240" s="91"/>
      <c r="C240" s="89"/>
      <c r="D240" s="89"/>
      <c r="E240" s="89"/>
      <c r="F240" s="89"/>
      <c r="G240" s="89"/>
      <c r="H240" s="54"/>
    </row>
    <row r="241" spans="1:8">
      <c r="A241" s="90"/>
      <c r="B241" s="91"/>
      <c r="C241" s="89"/>
      <c r="D241" s="89"/>
      <c r="E241" s="89"/>
      <c r="F241" s="89"/>
      <c r="G241" s="89"/>
      <c r="H241" s="54"/>
    </row>
    <row r="242" spans="1:8">
      <c r="A242" s="90"/>
      <c r="B242" s="91"/>
      <c r="C242" s="89"/>
      <c r="D242" s="89"/>
      <c r="E242" s="89"/>
      <c r="F242" s="89"/>
      <c r="G242" s="89"/>
      <c r="H242" s="54"/>
    </row>
    <row r="243" spans="1:8">
      <c r="A243" s="90"/>
      <c r="B243" s="91"/>
      <c r="C243" s="89"/>
      <c r="D243" s="89"/>
      <c r="E243" s="89"/>
      <c r="F243" s="89"/>
      <c r="G243" s="89"/>
      <c r="H243" s="54"/>
    </row>
    <row r="244" spans="1:8">
      <c r="A244" s="90"/>
      <c r="B244" s="91"/>
      <c r="C244" s="89"/>
      <c r="D244" s="89"/>
      <c r="E244" s="89"/>
      <c r="F244" s="89"/>
      <c r="G244" s="89"/>
      <c r="H244" s="54"/>
    </row>
    <row r="245" spans="1:8">
      <c r="A245" s="90"/>
      <c r="B245" s="91"/>
      <c r="C245" s="89"/>
      <c r="D245" s="89"/>
      <c r="E245" s="89"/>
      <c r="F245" s="89"/>
      <c r="G245" s="89"/>
      <c r="H245" s="54"/>
    </row>
    <row r="246" spans="1:8">
      <c r="A246" s="90"/>
      <c r="B246" s="91"/>
      <c r="C246" s="89"/>
      <c r="D246" s="89"/>
      <c r="E246" s="89"/>
      <c r="F246" s="89"/>
      <c r="G246" s="89"/>
      <c r="H246" s="54"/>
    </row>
    <row r="247" spans="1:8">
      <c r="A247" s="90"/>
      <c r="B247" s="91"/>
      <c r="C247" s="89"/>
      <c r="D247" s="89"/>
      <c r="E247" s="89"/>
      <c r="F247" s="89"/>
      <c r="G247" s="89"/>
      <c r="H247" s="54"/>
    </row>
    <row r="248" spans="1:8">
      <c r="A248" s="90"/>
      <c r="B248" s="91"/>
      <c r="C248" s="89"/>
      <c r="D248" s="89"/>
      <c r="E248" s="89"/>
      <c r="F248" s="89"/>
      <c r="G248" s="89"/>
      <c r="H248" s="54"/>
    </row>
    <row r="249" spans="1:8">
      <c r="A249" s="90"/>
      <c r="B249" s="91"/>
      <c r="C249" s="89"/>
      <c r="D249" s="89"/>
      <c r="E249" s="89"/>
      <c r="F249" s="89"/>
      <c r="G249" s="89"/>
      <c r="H249" s="54"/>
    </row>
    <row r="250" spans="1:8">
      <c r="A250" s="90"/>
      <c r="B250" s="91"/>
      <c r="C250" s="89"/>
      <c r="D250" s="89"/>
      <c r="E250" s="89"/>
      <c r="F250" s="89"/>
      <c r="G250" s="89"/>
      <c r="H250" s="54"/>
    </row>
    <row r="251" spans="1:8">
      <c r="A251" s="90"/>
      <c r="B251" s="91"/>
      <c r="C251" s="89"/>
      <c r="D251" s="89"/>
      <c r="E251" s="89"/>
      <c r="F251" s="89"/>
      <c r="G251" s="89"/>
      <c r="H251" s="54"/>
    </row>
    <row r="252" spans="1:8">
      <c r="A252" s="90"/>
      <c r="B252" s="91"/>
      <c r="C252" s="129"/>
      <c r="D252" s="129"/>
      <c r="E252" s="129"/>
      <c r="F252" s="129"/>
      <c r="G252" s="129"/>
      <c r="H252" s="54"/>
    </row>
    <row r="253" spans="1:8" ht="11.25" customHeight="1">
      <c r="A253" s="85"/>
      <c r="B253" s="90"/>
      <c r="C253" s="90"/>
      <c r="D253" s="90"/>
      <c r="E253" s="130"/>
      <c r="F253" s="130"/>
      <c r="G253" s="90"/>
      <c r="H253" s="54"/>
    </row>
    <row r="254" spans="1:8">
      <c r="A254" s="90"/>
      <c r="B254" s="85"/>
      <c r="C254" s="89"/>
      <c r="D254" s="89"/>
      <c r="E254" s="89"/>
      <c r="F254" s="89"/>
      <c r="G254" s="89"/>
      <c r="H254" s="54"/>
    </row>
    <row r="255" spans="1:8">
      <c r="A255" s="90"/>
      <c r="B255" s="85"/>
      <c r="C255" s="85"/>
      <c r="D255" s="85"/>
      <c r="E255" s="93"/>
      <c r="F255" s="93"/>
      <c r="G255" s="85"/>
      <c r="H255" s="55"/>
    </row>
    <row r="256" spans="1:8">
      <c r="A256" s="90"/>
      <c r="B256" s="85"/>
      <c r="C256" s="85"/>
      <c r="D256" s="85"/>
      <c r="E256" s="85"/>
      <c r="F256" s="85"/>
      <c r="G256" s="85"/>
      <c r="H256" s="54"/>
    </row>
    <row r="257" spans="1:8">
      <c r="A257" s="90"/>
      <c r="B257" s="85"/>
      <c r="C257" s="85"/>
      <c r="D257" s="85"/>
      <c r="E257" s="93"/>
      <c r="F257" s="93"/>
      <c r="G257" s="89"/>
      <c r="H257" s="54"/>
    </row>
    <row r="258" spans="1:8">
      <c r="A258" s="90"/>
      <c r="B258" s="85"/>
      <c r="C258" s="85"/>
      <c r="D258" s="85"/>
      <c r="E258" s="93"/>
      <c r="F258" s="93"/>
      <c r="G258" s="85"/>
      <c r="H258" s="54"/>
    </row>
  </sheetData>
  <autoFilter ref="A13:G13" xr:uid="{00000000-0009-0000-0000-000007000000}"/>
  <dataConsolidate/>
  <mergeCells count="6">
    <mergeCell ref="A1:G1"/>
    <mergeCell ref="A2:G2"/>
    <mergeCell ref="A6:G6"/>
    <mergeCell ref="A12:G12"/>
    <mergeCell ref="A9:G9"/>
    <mergeCell ref="A4:G4"/>
  </mergeCells>
  <printOptions horizontalCentered="1"/>
  <pageMargins left="0.5" right="0.5" top="0.5" bottom="0.5" header="0.25" footer="0.25"/>
  <pageSetup scale="51" orientation="portrait" r:id="rId1"/>
  <headerFooter alignWithMargins="0"/>
  <rowBreaks count="2" manualBreakCount="2">
    <brk id="64" max="6" man="1"/>
    <brk id="124" max="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autoPageBreaks="0"/>
  </sheetPr>
  <dimension ref="A1:E142"/>
  <sheetViews>
    <sheetView zoomScaleNormal="100" workbookViewId="0">
      <pane xSplit="1" ySplit="4" topLeftCell="B85" activePane="bottomRight" state="frozen"/>
      <selection pane="topRight" activeCell="B1" sqref="B1"/>
      <selection pane="bottomLeft" activeCell="A5" sqref="A5"/>
      <selection pane="bottomRight" activeCell="D114" sqref="D114"/>
    </sheetView>
  </sheetViews>
  <sheetFormatPr defaultColWidth="14.7109375" defaultRowHeight="15.75"/>
  <cols>
    <col min="1" max="1" width="23" style="95" customWidth="1"/>
    <col min="2" max="2" width="12.7109375" style="96" customWidth="1"/>
    <col min="3" max="3" width="14.5703125" style="160" customWidth="1"/>
    <col min="4" max="4" width="14.7109375" style="65" customWidth="1"/>
    <col min="5" max="5" width="17.140625" style="65" customWidth="1"/>
    <col min="6" max="254" width="14.7109375" style="65"/>
    <col min="255" max="255" width="19.7109375" style="65" customWidth="1"/>
    <col min="256" max="256" width="15" style="65" customWidth="1"/>
    <col min="257" max="257" width="18.85546875" style="65" customWidth="1"/>
    <col min="258" max="258" width="14.7109375" style="65" customWidth="1"/>
    <col min="259" max="259" width="19.28515625" style="65" customWidth="1"/>
    <col min="260" max="260" width="14.7109375" style="65" customWidth="1"/>
    <col min="261" max="261" width="17.140625" style="65" customWidth="1"/>
    <col min="262" max="510" width="14.7109375" style="65"/>
    <col min="511" max="511" width="19.7109375" style="65" customWidth="1"/>
    <col min="512" max="512" width="15" style="65" customWidth="1"/>
    <col min="513" max="513" width="18.85546875" style="65" customWidth="1"/>
    <col min="514" max="514" width="14.7109375" style="65" customWidth="1"/>
    <col min="515" max="515" width="19.28515625" style="65" customWidth="1"/>
    <col min="516" max="516" width="14.7109375" style="65" customWidth="1"/>
    <col min="517" max="517" width="17.140625" style="65" customWidth="1"/>
    <col min="518" max="766" width="14.7109375" style="65"/>
    <col min="767" max="767" width="19.7109375" style="65" customWidth="1"/>
    <col min="768" max="768" width="15" style="65" customWidth="1"/>
    <col min="769" max="769" width="18.85546875" style="65" customWidth="1"/>
    <col min="770" max="770" width="14.7109375" style="65" customWidth="1"/>
    <col min="771" max="771" width="19.28515625" style="65" customWidth="1"/>
    <col min="772" max="772" width="14.7109375" style="65" customWidth="1"/>
    <col min="773" max="773" width="17.140625" style="65" customWidth="1"/>
    <col min="774" max="1022" width="14.7109375" style="65"/>
    <col min="1023" max="1023" width="19.7109375" style="65" customWidth="1"/>
    <col min="1024" max="1024" width="15" style="65" customWidth="1"/>
    <col min="1025" max="1025" width="18.85546875" style="65" customWidth="1"/>
    <col min="1026" max="1026" width="14.7109375" style="65" customWidth="1"/>
    <col min="1027" max="1027" width="19.28515625" style="65" customWidth="1"/>
    <col min="1028" max="1028" width="14.7109375" style="65" customWidth="1"/>
    <col min="1029" max="1029" width="17.140625" style="65" customWidth="1"/>
    <col min="1030" max="1278" width="14.7109375" style="65"/>
    <col min="1279" max="1279" width="19.7109375" style="65" customWidth="1"/>
    <col min="1280" max="1280" width="15" style="65" customWidth="1"/>
    <col min="1281" max="1281" width="18.85546875" style="65" customWidth="1"/>
    <col min="1282" max="1282" width="14.7109375" style="65" customWidth="1"/>
    <col min="1283" max="1283" width="19.28515625" style="65" customWidth="1"/>
    <col min="1284" max="1284" width="14.7109375" style="65" customWidth="1"/>
    <col min="1285" max="1285" width="17.140625" style="65" customWidth="1"/>
    <col min="1286" max="1534" width="14.7109375" style="65"/>
    <col min="1535" max="1535" width="19.7109375" style="65" customWidth="1"/>
    <col min="1536" max="1536" width="15" style="65" customWidth="1"/>
    <col min="1537" max="1537" width="18.85546875" style="65" customWidth="1"/>
    <col min="1538" max="1538" width="14.7109375" style="65" customWidth="1"/>
    <col min="1539" max="1539" width="19.28515625" style="65" customWidth="1"/>
    <col min="1540" max="1540" width="14.7109375" style="65" customWidth="1"/>
    <col min="1541" max="1541" width="17.140625" style="65" customWidth="1"/>
    <col min="1542" max="1790" width="14.7109375" style="65"/>
    <col min="1791" max="1791" width="19.7109375" style="65" customWidth="1"/>
    <col min="1792" max="1792" width="15" style="65" customWidth="1"/>
    <col min="1793" max="1793" width="18.85546875" style="65" customWidth="1"/>
    <col min="1794" max="1794" width="14.7109375" style="65" customWidth="1"/>
    <col min="1795" max="1795" width="19.28515625" style="65" customWidth="1"/>
    <col min="1796" max="1796" width="14.7109375" style="65" customWidth="1"/>
    <col min="1797" max="1797" width="17.140625" style="65" customWidth="1"/>
    <col min="1798" max="2046" width="14.7109375" style="65"/>
    <col min="2047" max="2047" width="19.7109375" style="65" customWidth="1"/>
    <col min="2048" max="2048" width="15" style="65" customWidth="1"/>
    <col min="2049" max="2049" width="18.85546875" style="65" customWidth="1"/>
    <col min="2050" max="2050" width="14.7109375" style="65" customWidth="1"/>
    <col min="2051" max="2051" width="19.28515625" style="65" customWidth="1"/>
    <col min="2052" max="2052" width="14.7109375" style="65" customWidth="1"/>
    <col min="2053" max="2053" width="17.140625" style="65" customWidth="1"/>
    <col min="2054" max="2302" width="14.7109375" style="65"/>
    <col min="2303" max="2303" width="19.7109375" style="65" customWidth="1"/>
    <col min="2304" max="2304" width="15" style="65" customWidth="1"/>
    <col min="2305" max="2305" width="18.85546875" style="65" customWidth="1"/>
    <col min="2306" max="2306" width="14.7109375" style="65" customWidth="1"/>
    <col min="2307" max="2307" width="19.28515625" style="65" customWidth="1"/>
    <col min="2308" max="2308" width="14.7109375" style="65" customWidth="1"/>
    <col min="2309" max="2309" width="17.140625" style="65" customWidth="1"/>
    <col min="2310" max="2558" width="14.7109375" style="65"/>
    <col min="2559" max="2559" width="19.7109375" style="65" customWidth="1"/>
    <col min="2560" max="2560" width="15" style="65" customWidth="1"/>
    <col min="2561" max="2561" width="18.85546875" style="65" customWidth="1"/>
    <col min="2562" max="2562" width="14.7109375" style="65" customWidth="1"/>
    <col min="2563" max="2563" width="19.28515625" style="65" customWidth="1"/>
    <col min="2564" max="2564" width="14.7109375" style="65" customWidth="1"/>
    <col min="2565" max="2565" width="17.140625" style="65" customWidth="1"/>
    <col min="2566" max="2814" width="14.7109375" style="65"/>
    <col min="2815" max="2815" width="19.7109375" style="65" customWidth="1"/>
    <col min="2816" max="2816" width="15" style="65" customWidth="1"/>
    <col min="2817" max="2817" width="18.85546875" style="65" customWidth="1"/>
    <col min="2818" max="2818" width="14.7109375" style="65" customWidth="1"/>
    <col min="2819" max="2819" width="19.28515625" style="65" customWidth="1"/>
    <col min="2820" max="2820" width="14.7109375" style="65" customWidth="1"/>
    <col min="2821" max="2821" width="17.140625" style="65" customWidth="1"/>
    <col min="2822" max="3070" width="14.7109375" style="65"/>
    <col min="3071" max="3071" width="19.7109375" style="65" customWidth="1"/>
    <col min="3072" max="3072" width="15" style="65" customWidth="1"/>
    <col min="3073" max="3073" width="18.85546875" style="65" customWidth="1"/>
    <col min="3074" max="3074" width="14.7109375" style="65" customWidth="1"/>
    <col min="3075" max="3075" width="19.28515625" style="65" customWidth="1"/>
    <col min="3076" max="3076" width="14.7109375" style="65" customWidth="1"/>
    <col min="3077" max="3077" width="17.140625" style="65" customWidth="1"/>
    <col min="3078" max="3326" width="14.7109375" style="65"/>
    <col min="3327" max="3327" width="19.7109375" style="65" customWidth="1"/>
    <col min="3328" max="3328" width="15" style="65" customWidth="1"/>
    <col min="3329" max="3329" width="18.85546875" style="65" customWidth="1"/>
    <col min="3330" max="3330" width="14.7109375" style="65" customWidth="1"/>
    <col min="3331" max="3331" width="19.28515625" style="65" customWidth="1"/>
    <col min="3332" max="3332" width="14.7109375" style="65" customWidth="1"/>
    <col min="3333" max="3333" width="17.140625" style="65" customWidth="1"/>
    <col min="3334" max="3582" width="14.7109375" style="65"/>
    <col min="3583" max="3583" width="19.7109375" style="65" customWidth="1"/>
    <col min="3584" max="3584" width="15" style="65" customWidth="1"/>
    <col min="3585" max="3585" width="18.85546875" style="65" customWidth="1"/>
    <col min="3586" max="3586" width="14.7109375" style="65" customWidth="1"/>
    <col min="3587" max="3587" width="19.28515625" style="65" customWidth="1"/>
    <col min="3588" max="3588" width="14.7109375" style="65" customWidth="1"/>
    <col min="3589" max="3589" width="17.140625" style="65" customWidth="1"/>
    <col min="3590" max="3838" width="14.7109375" style="65"/>
    <col min="3839" max="3839" width="19.7109375" style="65" customWidth="1"/>
    <col min="3840" max="3840" width="15" style="65" customWidth="1"/>
    <col min="3841" max="3841" width="18.85546875" style="65" customWidth="1"/>
    <col min="3842" max="3842" width="14.7109375" style="65" customWidth="1"/>
    <col min="3843" max="3843" width="19.28515625" style="65" customWidth="1"/>
    <col min="3844" max="3844" width="14.7109375" style="65" customWidth="1"/>
    <col min="3845" max="3845" width="17.140625" style="65" customWidth="1"/>
    <col min="3846" max="4094" width="14.7109375" style="65"/>
    <col min="4095" max="4095" width="19.7109375" style="65" customWidth="1"/>
    <col min="4096" max="4096" width="15" style="65" customWidth="1"/>
    <col min="4097" max="4097" width="18.85546875" style="65" customWidth="1"/>
    <col min="4098" max="4098" width="14.7109375" style="65" customWidth="1"/>
    <col min="4099" max="4099" width="19.28515625" style="65" customWidth="1"/>
    <col min="4100" max="4100" width="14.7109375" style="65" customWidth="1"/>
    <col min="4101" max="4101" width="17.140625" style="65" customWidth="1"/>
    <col min="4102" max="4350" width="14.7109375" style="65"/>
    <col min="4351" max="4351" width="19.7109375" style="65" customWidth="1"/>
    <col min="4352" max="4352" width="15" style="65" customWidth="1"/>
    <col min="4353" max="4353" width="18.85546875" style="65" customWidth="1"/>
    <col min="4354" max="4354" width="14.7109375" style="65" customWidth="1"/>
    <col min="4355" max="4355" width="19.28515625" style="65" customWidth="1"/>
    <col min="4356" max="4356" width="14.7109375" style="65" customWidth="1"/>
    <col min="4357" max="4357" width="17.140625" style="65" customWidth="1"/>
    <col min="4358" max="4606" width="14.7109375" style="65"/>
    <col min="4607" max="4607" width="19.7109375" style="65" customWidth="1"/>
    <col min="4608" max="4608" width="15" style="65" customWidth="1"/>
    <col min="4609" max="4609" width="18.85546875" style="65" customWidth="1"/>
    <col min="4610" max="4610" width="14.7109375" style="65" customWidth="1"/>
    <col min="4611" max="4611" width="19.28515625" style="65" customWidth="1"/>
    <col min="4612" max="4612" width="14.7109375" style="65" customWidth="1"/>
    <col min="4613" max="4613" width="17.140625" style="65" customWidth="1"/>
    <col min="4614" max="4862" width="14.7109375" style="65"/>
    <col min="4863" max="4863" width="19.7109375" style="65" customWidth="1"/>
    <col min="4864" max="4864" width="15" style="65" customWidth="1"/>
    <col min="4865" max="4865" width="18.85546875" style="65" customWidth="1"/>
    <col min="4866" max="4866" width="14.7109375" style="65" customWidth="1"/>
    <col min="4867" max="4867" width="19.28515625" style="65" customWidth="1"/>
    <col min="4868" max="4868" width="14.7109375" style="65" customWidth="1"/>
    <col min="4869" max="4869" width="17.140625" style="65" customWidth="1"/>
    <col min="4870" max="5118" width="14.7109375" style="65"/>
    <col min="5119" max="5119" width="19.7109375" style="65" customWidth="1"/>
    <col min="5120" max="5120" width="15" style="65" customWidth="1"/>
    <col min="5121" max="5121" width="18.85546875" style="65" customWidth="1"/>
    <col min="5122" max="5122" width="14.7109375" style="65" customWidth="1"/>
    <col min="5123" max="5123" width="19.28515625" style="65" customWidth="1"/>
    <col min="5124" max="5124" width="14.7109375" style="65" customWidth="1"/>
    <col min="5125" max="5125" width="17.140625" style="65" customWidth="1"/>
    <col min="5126" max="5374" width="14.7109375" style="65"/>
    <col min="5375" max="5375" width="19.7109375" style="65" customWidth="1"/>
    <col min="5376" max="5376" width="15" style="65" customWidth="1"/>
    <col min="5377" max="5377" width="18.85546875" style="65" customWidth="1"/>
    <col min="5378" max="5378" width="14.7109375" style="65" customWidth="1"/>
    <col min="5379" max="5379" width="19.28515625" style="65" customWidth="1"/>
    <col min="5380" max="5380" width="14.7109375" style="65" customWidth="1"/>
    <col min="5381" max="5381" width="17.140625" style="65" customWidth="1"/>
    <col min="5382" max="5630" width="14.7109375" style="65"/>
    <col min="5631" max="5631" width="19.7109375" style="65" customWidth="1"/>
    <col min="5632" max="5632" width="15" style="65" customWidth="1"/>
    <col min="5633" max="5633" width="18.85546875" style="65" customWidth="1"/>
    <col min="5634" max="5634" width="14.7109375" style="65" customWidth="1"/>
    <col min="5635" max="5635" width="19.28515625" style="65" customWidth="1"/>
    <col min="5636" max="5636" width="14.7109375" style="65" customWidth="1"/>
    <col min="5637" max="5637" width="17.140625" style="65" customWidth="1"/>
    <col min="5638" max="5886" width="14.7109375" style="65"/>
    <col min="5887" max="5887" width="19.7109375" style="65" customWidth="1"/>
    <col min="5888" max="5888" width="15" style="65" customWidth="1"/>
    <col min="5889" max="5889" width="18.85546875" style="65" customWidth="1"/>
    <col min="5890" max="5890" width="14.7109375" style="65" customWidth="1"/>
    <col min="5891" max="5891" width="19.28515625" style="65" customWidth="1"/>
    <col min="5892" max="5892" width="14.7109375" style="65" customWidth="1"/>
    <col min="5893" max="5893" width="17.140625" style="65" customWidth="1"/>
    <col min="5894" max="6142" width="14.7109375" style="65"/>
    <col min="6143" max="6143" width="19.7109375" style="65" customWidth="1"/>
    <col min="6144" max="6144" width="15" style="65" customWidth="1"/>
    <col min="6145" max="6145" width="18.85546875" style="65" customWidth="1"/>
    <col min="6146" max="6146" width="14.7109375" style="65" customWidth="1"/>
    <col min="6147" max="6147" width="19.28515625" style="65" customWidth="1"/>
    <col min="6148" max="6148" width="14.7109375" style="65" customWidth="1"/>
    <col min="6149" max="6149" width="17.140625" style="65" customWidth="1"/>
    <col min="6150" max="6398" width="14.7109375" style="65"/>
    <col min="6399" max="6399" width="19.7109375" style="65" customWidth="1"/>
    <col min="6400" max="6400" width="15" style="65" customWidth="1"/>
    <col min="6401" max="6401" width="18.85546875" style="65" customWidth="1"/>
    <col min="6402" max="6402" width="14.7109375" style="65" customWidth="1"/>
    <col min="6403" max="6403" width="19.28515625" style="65" customWidth="1"/>
    <col min="6404" max="6404" width="14.7109375" style="65" customWidth="1"/>
    <col min="6405" max="6405" width="17.140625" style="65" customWidth="1"/>
    <col min="6406" max="6654" width="14.7109375" style="65"/>
    <col min="6655" max="6655" width="19.7109375" style="65" customWidth="1"/>
    <col min="6656" max="6656" width="15" style="65" customWidth="1"/>
    <col min="6657" max="6657" width="18.85546875" style="65" customWidth="1"/>
    <col min="6658" max="6658" width="14.7109375" style="65" customWidth="1"/>
    <col min="6659" max="6659" width="19.28515625" style="65" customWidth="1"/>
    <col min="6660" max="6660" width="14.7109375" style="65" customWidth="1"/>
    <col min="6661" max="6661" width="17.140625" style="65" customWidth="1"/>
    <col min="6662" max="6910" width="14.7109375" style="65"/>
    <col min="6911" max="6911" width="19.7109375" style="65" customWidth="1"/>
    <col min="6912" max="6912" width="15" style="65" customWidth="1"/>
    <col min="6913" max="6913" width="18.85546875" style="65" customWidth="1"/>
    <col min="6914" max="6914" width="14.7109375" style="65" customWidth="1"/>
    <col min="6915" max="6915" width="19.28515625" style="65" customWidth="1"/>
    <col min="6916" max="6916" width="14.7109375" style="65" customWidth="1"/>
    <col min="6917" max="6917" width="17.140625" style="65" customWidth="1"/>
    <col min="6918" max="7166" width="14.7109375" style="65"/>
    <col min="7167" max="7167" width="19.7109375" style="65" customWidth="1"/>
    <col min="7168" max="7168" width="15" style="65" customWidth="1"/>
    <col min="7169" max="7169" width="18.85546875" style="65" customWidth="1"/>
    <col min="7170" max="7170" width="14.7109375" style="65" customWidth="1"/>
    <col min="7171" max="7171" width="19.28515625" style="65" customWidth="1"/>
    <col min="7172" max="7172" width="14.7109375" style="65" customWidth="1"/>
    <col min="7173" max="7173" width="17.140625" style="65" customWidth="1"/>
    <col min="7174" max="7422" width="14.7109375" style="65"/>
    <col min="7423" max="7423" width="19.7109375" style="65" customWidth="1"/>
    <col min="7424" max="7424" width="15" style="65" customWidth="1"/>
    <col min="7425" max="7425" width="18.85546875" style="65" customWidth="1"/>
    <col min="7426" max="7426" width="14.7109375" style="65" customWidth="1"/>
    <col min="7427" max="7427" width="19.28515625" style="65" customWidth="1"/>
    <col min="7428" max="7428" width="14.7109375" style="65" customWidth="1"/>
    <col min="7429" max="7429" width="17.140625" style="65" customWidth="1"/>
    <col min="7430" max="7678" width="14.7109375" style="65"/>
    <col min="7679" max="7679" width="19.7109375" style="65" customWidth="1"/>
    <col min="7680" max="7680" width="15" style="65" customWidth="1"/>
    <col min="7681" max="7681" width="18.85546875" style="65" customWidth="1"/>
    <col min="7682" max="7682" width="14.7109375" style="65" customWidth="1"/>
    <col min="7683" max="7683" width="19.28515625" style="65" customWidth="1"/>
    <col min="7684" max="7684" width="14.7109375" style="65" customWidth="1"/>
    <col min="7685" max="7685" width="17.140625" style="65" customWidth="1"/>
    <col min="7686" max="7934" width="14.7109375" style="65"/>
    <col min="7935" max="7935" width="19.7109375" style="65" customWidth="1"/>
    <col min="7936" max="7936" width="15" style="65" customWidth="1"/>
    <col min="7937" max="7937" width="18.85546875" style="65" customWidth="1"/>
    <col min="7938" max="7938" width="14.7109375" style="65" customWidth="1"/>
    <col min="7939" max="7939" width="19.28515625" style="65" customWidth="1"/>
    <col min="7940" max="7940" width="14.7109375" style="65" customWidth="1"/>
    <col min="7941" max="7941" width="17.140625" style="65" customWidth="1"/>
    <col min="7942" max="8190" width="14.7109375" style="65"/>
    <col min="8191" max="8191" width="19.7109375" style="65" customWidth="1"/>
    <col min="8192" max="8192" width="15" style="65" customWidth="1"/>
    <col min="8193" max="8193" width="18.85546875" style="65" customWidth="1"/>
    <col min="8194" max="8194" width="14.7109375" style="65" customWidth="1"/>
    <col min="8195" max="8195" width="19.28515625" style="65" customWidth="1"/>
    <col min="8196" max="8196" width="14.7109375" style="65" customWidth="1"/>
    <col min="8197" max="8197" width="17.140625" style="65" customWidth="1"/>
    <col min="8198" max="8446" width="14.7109375" style="65"/>
    <col min="8447" max="8447" width="19.7109375" style="65" customWidth="1"/>
    <col min="8448" max="8448" width="15" style="65" customWidth="1"/>
    <col min="8449" max="8449" width="18.85546875" style="65" customWidth="1"/>
    <col min="8450" max="8450" width="14.7109375" style="65" customWidth="1"/>
    <col min="8451" max="8451" width="19.28515625" style="65" customWidth="1"/>
    <col min="8452" max="8452" width="14.7109375" style="65" customWidth="1"/>
    <col min="8453" max="8453" width="17.140625" style="65" customWidth="1"/>
    <col min="8454" max="8702" width="14.7109375" style="65"/>
    <col min="8703" max="8703" width="19.7109375" style="65" customWidth="1"/>
    <col min="8704" max="8704" width="15" style="65" customWidth="1"/>
    <col min="8705" max="8705" width="18.85546875" style="65" customWidth="1"/>
    <col min="8706" max="8706" width="14.7109375" style="65" customWidth="1"/>
    <col min="8707" max="8707" width="19.28515625" style="65" customWidth="1"/>
    <col min="8708" max="8708" width="14.7109375" style="65" customWidth="1"/>
    <col min="8709" max="8709" width="17.140625" style="65" customWidth="1"/>
    <col min="8710" max="8958" width="14.7109375" style="65"/>
    <col min="8959" max="8959" width="19.7109375" style="65" customWidth="1"/>
    <col min="8960" max="8960" width="15" style="65" customWidth="1"/>
    <col min="8961" max="8961" width="18.85546875" style="65" customWidth="1"/>
    <col min="8962" max="8962" width="14.7109375" style="65" customWidth="1"/>
    <col min="8963" max="8963" width="19.28515625" style="65" customWidth="1"/>
    <col min="8964" max="8964" width="14.7109375" style="65" customWidth="1"/>
    <col min="8965" max="8965" width="17.140625" style="65" customWidth="1"/>
    <col min="8966" max="9214" width="14.7109375" style="65"/>
    <col min="9215" max="9215" width="19.7109375" style="65" customWidth="1"/>
    <col min="9216" max="9216" width="15" style="65" customWidth="1"/>
    <col min="9217" max="9217" width="18.85546875" style="65" customWidth="1"/>
    <col min="9218" max="9218" width="14.7109375" style="65" customWidth="1"/>
    <col min="9219" max="9219" width="19.28515625" style="65" customWidth="1"/>
    <col min="9220" max="9220" width="14.7109375" style="65" customWidth="1"/>
    <col min="9221" max="9221" width="17.140625" style="65" customWidth="1"/>
    <col min="9222" max="9470" width="14.7109375" style="65"/>
    <col min="9471" max="9471" width="19.7109375" style="65" customWidth="1"/>
    <col min="9472" max="9472" width="15" style="65" customWidth="1"/>
    <col min="9473" max="9473" width="18.85546875" style="65" customWidth="1"/>
    <col min="9474" max="9474" width="14.7109375" style="65" customWidth="1"/>
    <col min="9475" max="9475" width="19.28515625" style="65" customWidth="1"/>
    <col min="9476" max="9476" width="14.7109375" style="65" customWidth="1"/>
    <col min="9477" max="9477" width="17.140625" style="65" customWidth="1"/>
    <col min="9478" max="9726" width="14.7109375" style="65"/>
    <col min="9727" max="9727" width="19.7109375" style="65" customWidth="1"/>
    <col min="9728" max="9728" width="15" style="65" customWidth="1"/>
    <col min="9729" max="9729" width="18.85546875" style="65" customWidth="1"/>
    <col min="9730" max="9730" width="14.7109375" style="65" customWidth="1"/>
    <col min="9731" max="9731" width="19.28515625" style="65" customWidth="1"/>
    <col min="9732" max="9732" width="14.7109375" style="65" customWidth="1"/>
    <col min="9733" max="9733" width="17.140625" style="65" customWidth="1"/>
    <col min="9734" max="9982" width="14.7109375" style="65"/>
    <col min="9983" max="9983" width="19.7109375" style="65" customWidth="1"/>
    <col min="9984" max="9984" width="15" style="65" customWidth="1"/>
    <col min="9985" max="9985" width="18.85546875" style="65" customWidth="1"/>
    <col min="9986" max="9986" width="14.7109375" style="65" customWidth="1"/>
    <col min="9987" max="9987" width="19.28515625" style="65" customWidth="1"/>
    <col min="9988" max="9988" width="14.7109375" style="65" customWidth="1"/>
    <col min="9989" max="9989" width="17.140625" style="65" customWidth="1"/>
    <col min="9990" max="10238" width="14.7109375" style="65"/>
    <col min="10239" max="10239" width="19.7109375" style="65" customWidth="1"/>
    <col min="10240" max="10240" width="15" style="65" customWidth="1"/>
    <col min="10241" max="10241" width="18.85546875" style="65" customWidth="1"/>
    <col min="10242" max="10242" width="14.7109375" style="65" customWidth="1"/>
    <col min="10243" max="10243" width="19.28515625" style="65" customWidth="1"/>
    <col min="10244" max="10244" width="14.7109375" style="65" customWidth="1"/>
    <col min="10245" max="10245" width="17.140625" style="65" customWidth="1"/>
    <col min="10246" max="10494" width="14.7109375" style="65"/>
    <col min="10495" max="10495" width="19.7109375" style="65" customWidth="1"/>
    <col min="10496" max="10496" width="15" style="65" customWidth="1"/>
    <col min="10497" max="10497" width="18.85546875" style="65" customWidth="1"/>
    <col min="10498" max="10498" width="14.7109375" style="65" customWidth="1"/>
    <col min="10499" max="10499" width="19.28515625" style="65" customWidth="1"/>
    <col min="10500" max="10500" width="14.7109375" style="65" customWidth="1"/>
    <col min="10501" max="10501" width="17.140625" style="65" customWidth="1"/>
    <col min="10502" max="10750" width="14.7109375" style="65"/>
    <col min="10751" max="10751" width="19.7109375" style="65" customWidth="1"/>
    <col min="10752" max="10752" width="15" style="65" customWidth="1"/>
    <col min="10753" max="10753" width="18.85546875" style="65" customWidth="1"/>
    <col min="10754" max="10754" width="14.7109375" style="65" customWidth="1"/>
    <col min="10755" max="10755" width="19.28515625" style="65" customWidth="1"/>
    <col min="10756" max="10756" width="14.7109375" style="65" customWidth="1"/>
    <col min="10757" max="10757" width="17.140625" style="65" customWidth="1"/>
    <col min="10758" max="11006" width="14.7109375" style="65"/>
    <col min="11007" max="11007" width="19.7109375" style="65" customWidth="1"/>
    <col min="11008" max="11008" width="15" style="65" customWidth="1"/>
    <col min="11009" max="11009" width="18.85546875" style="65" customWidth="1"/>
    <col min="11010" max="11010" width="14.7109375" style="65" customWidth="1"/>
    <col min="11011" max="11011" width="19.28515625" style="65" customWidth="1"/>
    <col min="11012" max="11012" width="14.7109375" style="65" customWidth="1"/>
    <col min="11013" max="11013" width="17.140625" style="65" customWidth="1"/>
    <col min="11014" max="11262" width="14.7109375" style="65"/>
    <col min="11263" max="11263" width="19.7109375" style="65" customWidth="1"/>
    <col min="11264" max="11264" width="15" style="65" customWidth="1"/>
    <col min="11265" max="11265" width="18.85546875" style="65" customWidth="1"/>
    <col min="11266" max="11266" width="14.7109375" style="65" customWidth="1"/>
    <col min="11267" max="11267" width="19.28515625" style="65" customWidth="1"/>
    <col min="11268" max="11268" width="14.7109375" style="65" customWidth="1"/>
    <col min="11269" max="11269" width="17.140625" style="65" customWidth="1"/>
    <col min="11270" max="11518" width="14.7109375" style="65"/>
    <col min="11519" max="11519" width="19.7109375" style="65" customWidth="1"/>
    <col min="11520" max="11520" width="15" style="65" customWidth="1"/>
    <col min="11521" max="11521" width="18.85546875" style="65" customWidth="1"/>
    <col min="11522" max="11522" width="14.7109375" style="65" customWidth="1"/>
    <col min="11523" max="11523" width="19.28515625" style="65" customWidth="1"/>
    <col min="11524" max="11524" width="14.7109375" style="65" customWidth="1"/>
    <col min="11525" max="11525" width="17.140625" style="65" customWidth="1"/>
    <col min="11526" max="11774" width="14.7109375" style="65"/>
    <col min="11775" max="11775" width="19.7109375" style="65" customWidth="1"/>
    <col min="11776" max="11776" width="15" style="65" customWidth="1"/>
    <col min="11777" max="11777" width="18.85546875" style="65" customWidth="1"/>
    <col min="11778" max="11778" width="14.7109375" style="65" customWidth="1"/>
    <col min="11779" max="11779" width="19.28515625" style="65" customWidth="1"/>
    <col min="11780" max="11780" width="14.7109375" style="65" customWidth="1"/>
    <col min="11781" max="11781" width="17.140625" style="65" customWidth="1"/>
    <col min="11782" max="12030" width="14.7109375" style="65"/>
    <col min="12031" max="12031" width="19.7109375" style="65" customWidth="1"/>
    <col min="12032" max="12032" width="15" style="65" customWidth="1"/>
    <col min="12033" max="12033" width="18.85546875" style="65" customWidth="1"/>
    <col min="12034" max="12034" width="14.7109375" style="65" customWidth="1"/>
    <col min="12035" max="12035" width="19.28515625" style="65" customWidth="1"/>
    <col min="12036" max="12036" width="14.7109375" style="65" customWidth="1"/>
    <col min="12037" max="12037" width="17.140625" style="65" customWidth="1"/>
    <col min="12038" max="12286" width="14.7109375" style="65"/>
    <col min="12287" max="12287" width="19.7109375" style="65" customWidth="1"/>
    <col min="12288" max="12288" width="15" style="65" customWidth="1"/>
    <col min="12289" max="12289" width="18.85546875" style="65" customWidth="1"/>
    <col min="12290" max="12290" width="14.7109375" style="65" customWidth="1"/>
    <col min="12291" max="12291" width="19.28515625" style="65" customWidth="1"/>
    <col min="12292" max="12292" width="14.7109375" style="65" customWidth="1"/>
    <col min="12293" max="12293" width="17.140625" style="65" customWidth="1"/>
    <col min="12294" max="12542" width="14.7109375" style="65"/>
    <col min="12543" max="12543" width="19.7109375" style="65" customWidth="1"/>
    <col min="12544" max="12544" width="15" style="65" customWidth="1"/>
    <col min="12545" max="12545" width="18.85546875" style="65" customWidth="1"/>
    <col min="12546" max="12546" width="14.7109375" style="65" customWidth="1"/>
    <col min="12547" max="12547" width="19.28515625" style="65" customWidth="1"/>
    <col min="12548" max="12548" width="14.7109375" style="65" customWidth="1"/>
    <col min="12549" max="12549" width="17.140625" style="65" customWidth="1"/>
    <col min="12550" max="12798" width="14.7109375" style="65"/>
    <col min="12799" max="12799" width="19.7109375" style="65" customWidth="1"/>
    <col min="12800" max="12800" width="15" style="65" customWidth="1"/>
    <col min="12801" max="12801" width="18.85546875" style="65" customWidth="1"/>
    <col min="12802" max="12802" width="14.7109375" style="65" customWidth="1"/>
    <col min="12803" max="12803" width="19.28515625" style="65" customWidth="1"/>
    <col min="12804" max="12804" width="14.7109375" style="65" customWidth="1"/>
    <col min="12805" max="12805" width="17.140625" style="65" customWidth="1"/>
    <col min="12806" max="13054" width="14.7109375" style="65"/>
    <col min="13055" max="13055" width="19.7109375" style="65" customWidth="1"/>
    <col min="13056" max="13056" width="15" style="65" customWidth="1"/>
    <col min="13057" max="13057" width="18.85546875" style="65" customWidth="1"/>
    <col min="13058" max="13058" width="14.7109375" style="65" customWidth="1"/>
    <col min="13059" max="13059" width="19.28515625" style="65" customWidth="1"/>
    <col min="13060" max="13060" width="14.7109375" style="65" customWidth="1"/>
    <col min="13061" max="13061" width="17.140625" style="65" customWidth="1"/>
    <col min="13062" max="13310" width="14.7109375" style="65"/>
    <col min="13311" max="13311" width="19.7109375" style="65" customWidth="1"/>
    <col min="13312" max="13312" width="15" style="65" customWidth="1"/>
    <col min="13313" max="13313" width="18.85546875" style="65" customWidth="1"/>
    <col min="13314" max="13314" width="14.7109375" style="65" customWidth="1"/>
    <col min="13315" max="13315" width="19.28515625" style="65" customWidth="1"/>
    <col min="13316" max="13316" width="14.7109375" style="65" customWidth="1"/>
    <col min="13317" max="13317" width="17.140625" style="65" customWidth="1"/>
    <col min="13318" max="13566" width="14.7109375" style="65"/>
    <col min="13567" max="13567" width="19.7109375" style="65" customWidth="1"/>
    <col min="13568" max="13568" width="15" style="65" customWidth="1"/>
    <col min="13569" max="13569" width="18.85546875" style="65" customWidth="1"/>
    <col min="13570" max="13570" width="14.7109375" style="65" customWidth="1"/>
    <col min="13571" max="13571" width="19.28515625" style="65" customWidth="1"/>
    <col min="13572" max="13572" width="14.7109375" style="65" customWidth="1"/>
    <col min="13573" max="13573" width="17.140625" style="65" customWidth="1"/>
    <col min="13574" max="13822" width="14.7109375" style="65"/>
    <col min="13823" max="13823" width="19.7109375" style="65" customWidth="1"/>
    <col min="13824" max="13824" width="15" style="65" customWidth="1"/>
    <col min="13825" max="13825" width="18.85546875" style="65" customWidth="1"/>
    <col min="13826" max="13826" width="14.7109375" style="65" customWidth="1"/>
    <col min="13827" max="13827" width="19.28515625" style="65" customWidth="1"/>
    <col min="13828" max="13828" width="14.7109375" style="65" customWidth="1"/>
    <col min="13829" max="13829" width="17.140625" style="65" customWidth="1"/>
    <col min="13830" max="14078" width="14.7109375" style="65"/>
    <col min="14079" max="14079" width="19.7109375" style="65" customWidth="1"/>
    <col min="14080" max="14080" width="15" style="65" customWidth="1"/>
    <col min="14081" max="14081" width="18.85546875" style="65" customWidth="1"/>
    <col min="14082" max="14082" width="14.7109375" style="65" customWidth="1"/>
    <col min="14083" max="14083" width="19.28515625" style="65" customWidth="1"/>
    <col min="14084" max="14084" width="14.7109375" style="65" customWidth="1"/>
    <col min="14085" max="14085" width="17.140625" style="65" customWidth="1"/>
    <col min="14086" max="14334" width="14.7109375" style="65"/>
    <col min="14335" max="14335" width="19.7109375" style="65" customWidth="1"/>
    <col min="14336" max="14336" width="15" style="65" customWidth="1"/>
    <col min="14337" max="14337" width="18.85546875" style="65" customWidth="1"/>
    <col min="14338" max="14338" width="14.7109375" style="65" customWidth="1"/>
    <col min="14339" max="14339" width="19.28515625" style="65" customWidth="1"/>
    <col min="14340" max="14340" width="14.7109375" style="65" customWidth="1"/>
    <col min="14341" max="14341" width="17.140625" style="65" customWidth="1"/>
    <col min="14342" max="14590" width="14.7109375" style="65"/>
    <col min="14591" max="14591" width="19.7109375" style="65" customWidth="1"/>
    <col min="14592" max="14592" width="15" style="65" customWidth="1"/>
    <col min="14593" max="14593" width="18.85546875" style="65" customWidth="1"/>
    <col min="14594" max="14594" width="14.7109375" style="65" customWidth="1"/>
    <col min="14595" max="14595" width="19.28515625" style="65" customWidth="1"/>
    <col min="14596" max="14596" width="14.7109375" style="65" customWidth="1"/>
    <col min="14597" max="14597" width="17.140625" style="65" customWidth="1"/>
    <col min="14598" max="14846" width="14.7109375" style="65"/>
    <col min="14847" max="14847" width="19.7109375" style="65" customWidth="1"/>
    <col min="14848" max="14848" width="15" style="65" customWidth="1"/>
    <col min="14849" max="14849" width="18.85546875" style="65" customWidth="1"/>
    <col min="14850" max="14850" width="14.7109375" style="65" customWidth="1"/>
    <col min="14851" max="14851" width="19.28515625" style="65" customWidth="1"/>
    <col min="14852" max="14852" width="14.7109375" style="65" customWidth="1"/>
    <col min="14853" max="14853" width="17.140625" style="65" customWidth="1"/>
    <col min="14854" max="15102" width="14.7109375" style="65"/>
    <col min="15103" max="15103" width="19.7109375" style="65" customWidth="1"/>
    <col min="15104" max="15104" width="15" style="65" customWidth="1"/>
    <col min="15105" max="15105" width="18.85546875" style="65" customWidth="1"/>
    <col min="15106" max="15106" width="14.7109375" style="65" customWidth="1"/>
    <col min="15107" max="15107" width="19.28515625" style="65" customWidth="1"/>
    <col min="15108" max="15108" width="14.7109375" style="65" customWidth="1"/>
    <col min="15109" max="15109" width="17.140625" style="65" customWidth="1"/>
    <col min="15110" max="15358" width="14.7109375" style="65"/>
    <col min="15359" max="15359" width="19.7109375" style="65" customWidth="1"/>
    <col min="15360" max="15360" width="15" style="65" customWidth="1"/>
    <col min="15361" max="15361" width="18.85546875" style="65" customWidth="1"/>
    <col min="15362" max="15362" width="14.7109375" style="65" customWidth="1"/>
    <col min="15363" max="15363" width="19.28515625" style="65" customWidth="1"/>
    <col min="15364" max="15364" width="14.7109375" style="65" customWidth="1"/>
    <col min="15365" max="15365" width="17.140625" style="65" customWidth="1"/>
    <col min="15366" max="15614" width="14.7109375" style="65"/>
    <col min="15615" max="15615" width="19.7109375" style="65" customWidth="1"/>
    <col min="15616" max="15616" width="15" style="65" customWidth="1"/>
    <col min="15617" max="15617" width="18.85546875" style="65" customWidth="1"/>
    <col min="15618" max="15618" width="14.7109375" style="65" customWidth="1"/>
    <col min="15619" max="15619" width="19.28515625" style="65" customWidth="1"/>
    <col min="15620" max="15620" width="14.7109375" style="65" customWidth="1"/>
    <col min="15621" max="15621" width="17.140625" style="65" customWidth="1"/>
    <col min="15622" max="15870" width="14.7109375" style="65"/>
    <col min="15871" max="15871" width="19.7109375" style="65" customWidth="1"/>
    <col min="15872" max="15872" width="15" style="65" customWidth="1"/>
    <col min="15873" max="15873" width="18.85546875" style="65" customWidth="1"/>
    <col min="15874" max="15874" width="14.7109375" style="65" customWidth="1"/>
    <col min="15875" max="15875" width="19.28515625" style="65" customWidth="1"/>
    <col min="15876" max="15876" width="14.7109375" style="65" customWidth="1"/>
    <col min="15877" max="15877" width="17.140625" style="65" customWidth="1"/>
    <col min="15878" max="16126" width="14.7109375" style="65"/>
    <col min="16127" max="16127" width="19.7109375" style="65" customWidth="1"/>
    <col min="16128" max="16128" width="15" style="65" customWidth="1"/>
    <col min="16129" max="16129" width="18.85546875" style="65" customWidth="1"/>
    <col min="16130" max="16130" width="14.7109375" style="65" customWidth="1"/>
    <col min="16131" max="16131" width="19.28515625" style="65" customWidth="1"/>
    <col min="16132" max="16132" width="14.7109375" style="65" customWidth="1"/>
    <col min="16133" max="16133" width="17.140625" style="65" customWidth="1"/>
    <col min="16134" max="16384" width="14.7109375" style="65"/>
  </cols>
  <sheetData>
    <row r="1" spans="1:5" s="63" customFormat="1">
      <c r="A1" s="179" t="s">
        <v>909</v>
      </c>
      <c r="B1" s="179"/>
      <c r="C1" s="179"/>
    </row>
    <row r="2" spans="1:5" s="63" customFormat="1">
      <c r="A2" s="179" t="s">
        <v>953</v>
      </c>
      <c r="B2" s="179"/>
      <c r="C2" s="179"/>
    </row>
    <row r="3" spans="1:5" s="63" customFormat="1" ht="9.9499999999999993" customHeight="1">
      <c r="A3" s="155"/>
      <c r="B3" s="156"/>
      <c r="C3" s="157"/>
    </row>
    <row r="4" spans="1:5" s="63" customFormat="1">
      <c r="A4" s="161" t="s">
        <v>857</v>
      </c>
      <c r="B4" s="162" t="s">
        <v>910</v>
      </c>
      <c r="C4" s="163" t="s">
        <v>911</v>
      </c>
    </row>
    <row r="5" spans="1:5">
      <c r="A5" s="95" t="s">
        <v>24</v>
      </c>
      <c r="B5" s="96">
        <v>3214</v>
      </c>
      <c r="C5" s="97">
        <v>1092138.75</v>
      </c>
      <c r="D5" s="64"/>
      <c r="E5" s="64"/>
    </row>
    <row r="6" spans="1:5">
      <c r="A6" s="95" t="s">
        <v>150</v>
      </c>
      <c r="B6" s="96">
        <v>1380</v>
      </c>
      <c r="C6" s="97">
        <v>463091.11</v>
      </c>
      <c r="D6" s="64"/>
      <c r="E6" s="64"/>
    </row>
    <row r="7" spans="1:5">
      <c r="A7" s="95" t="s">
        <v>152</v>
      </c>
      <c r="B7" s="96">
        <v>5115</v>
      </c>
      <c r="C7" s="97">
        <v>1513292.2</v>
      </c>
      <c r="D7" s="64"/>
      <c r="E7" s="64"/>
    </row>
    <row r="8" spans="1:5">
      <c r="A8" s="95" t="s">
        <v>153</v>
      </c>
      <c r="B8" s="96">
        <v>4513</v>
      </c>
      <c r="C8" s="97">
        <v>1243141.1299999999</v>
      </c>
      <c r="D8" s="64"/>
      <c r="E8" s="64"/>
    </row>
    <row r="9" spans="1:5">
      <c r="A9" s="95" t="s">
        <v>155</v>
      </c>
      <c r="B9" s="96">
        <v>2176</v>
      </c>
      <c r="C9" s="97">
        <v>817859.17999999993</v>
      </c>
      <c r="D9" s="64"/>
      <c r="E9" s="64"/>
    </row>
    <row r="10" spans="1:5">
      <c r="A10" s="95" t="s">
        <v>157</v>
      </c>
      <c r="B10" s="96">
        <v>10573</v>
      </c>
      <c r="C10" s="97">
        <v>3031651.88</v>
      </c>
      <c r="D10" s="64"/>
      <c r="E10" s="64"/>
    </row>
    <row r="11" spans="1:5">
      <c r="A11" s="95" t="s">
        <v>159</v>
      </c>
      <c r="B11" s="96">
        <v>44845</v>
      </c>
      <c r="C11" s="97">
        <v>12854657.26</v>
      </c>
      <c r="D11" s="64"/>
      <c r="E11" s="64"/>
    </row>
    <row r="12" spans="1:5">
      <c r="A12" s="95" t="s">
        <v>912</v>
      </c>
      <c r="B12" s="96">
        <v>9284</v>
      </c>
      <c r="C12" s="97">
        <v>3142267.8</v>
      </c>
      <c r="D12" s="64"/>
      <c r="E12" s="64"/>
    </row>
    <row r="13" spans="1:5">
      <c r="A13" s="95" t="s">
        <v>162</v>
      </c>
      <c r="B13" s="96">
        <v>7310</v>
      </c>
      <c r="C13" s="97">
        <v>2816578.08</v>
      </c>
      <c r="D13" s="64"/>
      <c r="E13" s="64"/>
    </row>
    <row r="14" spans="1:5">
      <c r="A14" s="95" t="s">
        <v>164</v>
      </c>
      <c r="B14" s="96">
        <v>7632</v>
      </c>
      <c r="C14" s="97">
        <v>2219274.91</v>
      </c>
      <c r="D14" s="64"/>
      <c r="E14" s="64"/>
    </row>
    <row r="15" spans="1:5">
      <c r="A15" s="95" t="s">
        <v>166</v>
      </c>
      <c r="B15" s="96">
        <v>7365</v>
      </c>
      <c r="C15" s="97">
        <v>2446891.87</v>
      </c>
      <c r="D15" s="64"/>
      <c r="E15" s="64"/>
    </row>
    <row r="16" spans="1:5">
      <c r="A16" s="95" t="s">
        <v>168</v>
      </c>
      <c r="B16" s="96">
        <v>5765</v>
      </c>
      <c r="C16" s="97">
        <v>1747607.9100000001</v>
      </c>
      <c r="D16" s="64"/>
      <c r="E16" s="64"/>
    </row>
    <row r="17" spans="1:5">
      <c r="A17" s="95" t="s">
        <v>169</v>
      </c>
      <c r="B17" s="96">
        <v>4016</v>
      </c>
      <c r="C17" s="97">
        <v>1288773.3900000001</v>
      </c>
      <c r="D17" s="64"/>
      <c r="E17" s="64"/>
    </row>
    <row r="18" spans="1:5">
      <c r="A18" s="95" t="s">
        <v>40</v>
      </c>
      <c r="B18" s="96">
        <v>7179</v>
      </c>
      <c r="C18" s="97">
        <v>3021547.36</v>
      </c>
      <c r="D18" s="64"/>
      <c r="E18" s="64"/>
    </row>
    <row r="19" spans="1:5">
      <c r="A19" s="95" t="s">
        <v>172</v>
      </c>
      <c r="B19" s="96">
        <v>5313</v>
      </c>
      <c r="C19" s="97">
        <v>1663015.83</v>
      </c>
      <c r="D19" s="64"/>
      <c r="E19" s="64"/>
    </row>
    <row r="20" spans="1:5">
      <c r="A20" s="95" t="s">
        <v>174</v>
      </c>
      <c r="B20" s="96">
        <v>7153</v>
      </c>
      <c r="C20" s="97">
        <v>2401144.1199999996</v>
      </c>
      <c r="D20" s="64"/>
      <c r="E20" s="64"/>
    </row>
    <row r="21" spans="1:5">
      <c r="A21" s="95" t="s">
        <v>176</v>
      </c>
      <c r="B21" s="96">
        <v>14773</v>
      </c>
      <c r="C21" s="97">
        <v>4663953.42</v>
      </c>
      <c r="D21" s="64"/>
      <c r="E21" s="64"/>
    </row>
    <row r="22" spans="1:5">
      <c r="A22" s="95" t="s">
        <v>47</v>
      </c>
      <c r="B22" s="96">
        <v>4129</v>
      </c>
      <c r="C22" s="97">
        <v>1461145.62</v>
      </c>
      <c r="D22" s="64"/>
      <c r="E22" s="64"/>
    </row>
    <row r="23" spans="1:5">
      <c r="A23" s="95" t="s">
        <v>179</v>
      </c>
      <c r="B23" s="96">
        <v>5804</v>
      </c>
      <c r="C23" s="97">
        <v>1616479.97</v>
      </c>
      <c r="D23" s="64"/>
      <c r="E23" s="64"/>
    </row>
    <row r="24" spans="1:5">
      <c r="A24" s="95" t="s">
        <v>180</v>
      </c>
      <c r="B24" s="96">
        <v>3449</v>
      </c>
      <c r="C24" s="97">
        <v>1033926.9100000001</v>
      </c>
      <c r="D24" s="64"/>
      <c r="E24" s="64"/>
    </row>
    <row r="25" spans="1:5">
      <c r="A25" s="95" t="s">
        <v>182</v>
      </c>
      <c r="B25" s="96">
        <v>7978</v>
      </c>
      <c r="C25" s="97">
        <v>1999485.14</v>
      </c>
      <c r="D25" s="64"/>
      <c r="E25" s="64"/>
    </row>
    <row r="26" spans="1:5">
      <c r="A26" s="95" t="s">
        <v>183</v>
      </c>
      <c r="B26" s="96">
        <v>7306</v>
      </c>
      <c r="C26" s="97">
        <v>2033477.17</v>
      </c>
      <c r="D26" s="64"/>
      <c r="E26" s="64"/>
    </row>
    <row r="27" spans="1:5">
      <c r="A27" s="95" t="s">
        <v>50</v>
      </c>
      <c r="B27" s="96">
        <v>14374</v>
      </c>
      <c r="C27" s="97">
        <v>4961212.8899999997</v>
      </c>
      <c r="D27" s="64"/>
      <c r="E27" s="64"/>
    </row>
    <row r="28" spans="1:5">
      <c r="A28" s="95" t="s">
        <v>186</v>
      </c>
      <c r="B28" s="96">
        <v>5942</v>
      </c>
      <c r="C28" s="97">
        <v>1989352.83</v>
      </c>
      <c r="D28" s="64"/>
      <c r="E28" s="64"/>
    </row>
    <row r="29" spans="1:5">
      <c r="A29" s="95" t="s">
        <v>188</v>
      </c>
      <c r="B29" s="96">
        <v>31001</v>
      </c>
      <c r="C29" s="97">
        <v>13404643.610000001</v>
      </c>
      <c r="D29" s="64"/>
      <c r="E29" s="64"/>
    </row>
    <row r="30" spans="1:5">
      <c r="A30" s="95" t="s">
        <v>189</v>
      </c>
      <c r="B30" s="96">
        <v>3890</v>
      </c>
      <c r="C30" s="97">
        <v>905691.56</v>
      </c>
      <c r="D30" s="64"/>
      <c r="E30" s="64"/>
    </row>
    <row r="31" spans="1:5">
      <c r="A31" s="95" t="s">
        <v>191</v>
      </c>
      <c r="B31" s="96">
        <v>4229</v>
      </c>
      <c r="C31" s="97">
        <v>704273.47000000009</v>
      </c>
      <c r="D31" s="64"/>
      <c r="E31" s="64"/>
    </row>
    <row r="32" spans="1:5">
      <c r="A32" s="95" t="s">
        <v>193</v>
      </c>
      <c r="B32" s="96">
        <v>6703</v>
      </c>
      <c r="C32" s="97">
        <v>2242982.39</v>
      </c>
      <c r="D32" s="64"/>
      <c r="E32" s="64"/>
    </row>
    <row r="33" spans="1:5">
      <c r="A33" s="95" t="s">
        <v>60</v>
      </c>
      <c r="B33" s="96">
        <v>13201</v>
      </c>
      <c r="C33" s="97">
        <v>3700671.36</v>
      </c>
      <c r="D33" s="64"/>
      <c r="E33" s="64"/>
    </row>
    <row r="34" spans="1:5">
      <c r="A34" s="95" t="s">
        <v>196</v>
      </c>
      <c r="B34" s="96">
        <v>6110</v>
      </c>
      <c r="C34" s="97">
        <v>2245006.2199999997</v>
      </c>
      <c r="D34" s="64"/>
      <c r="E34" s="64"/>
    </row>
    <row r="35" spans="1:5">
      <c r="A35" s="95" t="s">
        <v>62</v>
      </c>
      <c r="B35" s="96">
        <v>22521</v>
      </c>
      <c r="C35" s="97">
        <v>11194372.08</v>
      </c>
      <c r="D35" s="64"/>
      <c r="E35" s="64"/>
    </row>
    <row r="36" spans="1:5">
      <c r="A36" s="95" t="s">
        <v>199</v>
      </c>
      <c r="B36" s="96">
        <v>3156</v>
      </c>
      <c r="C36" s="97">
        <v>1016818.2100000001</v>
      </c>
      <c r="D36" s="64"/>
      <c r="E36" s="64"/>
    </row>
    <row r="37" spans="1:5">
      <c r="A37" s="95" t="s">
        <v>200</v>
      </c>
      <c r="B37" s="96">
        <v>6637</v>
      </c>
      <c r="C37" s="97">
        <v>2003456.65</v>
      </c>
      <c r="D37" s="64"/>
      <c r="E37" s="64"/>
    </row>
    <row r="38" spans="1:5">
      <c r="A38" s="95" t="s">
        <v>202</v>
      </c>
      <c r="B38" s="96">
        <v>5393</v>
      </c>
      <c r="C38" s="97">
        <v>1631709.39</v>
      </c>
      <c r="D38" s="64"/>
      <c r="E38" s="64"/>
    </row>
    <row r="39" spans="1:5">
      <c r="A39" s="95" t="s">
        <v>204</v>
      </c>
      <c r="B39" s="96">
        <v>3704</v>
      </c>
      <c r="C39" s="97">
        <v>1169666.6199999999</v>
      </c>
      <c r="D39" s="64"/>
      <c r="E39" s="64"/>
    </row>
    <row r="40" spans="1:5">
      <c r="A40" s="95" t="s">
        <v>206</v>
      </c>
      <c r="B40" s="96">
        <v>2883</v>
      </c>
      <c r="C40" s="97">
        <v>1075758.4099999999</v>
      </c>
      <c r="D40" s="64"/>
      <c r="E40" s="64"/>
    </row>
    <row r="41" spans="1:5">
      <c r="A41" s="95" t="s">
        <v>208</v>
      </c>
      <c r="B41" s="96">
        <v>3359</v>
      </c>
      <c r="C41" s="97">
        <v>1122472.76</v>
      </c>
      <c r="D41" s="64"/>
      <c r="E41" s="64"/>
    </row>
    <row r="42" spans="1:5">
      <c r="A42" s="95" t="s">
        <v>210</v>
      </c>
      <c r="B42" s="96">
        <v>4247</v>
      </c>
      <c r="C42" s="97">
        <v>1775761.8599999999</v>
      </c>
      <c r="D42" s="64"/>
      <c r="E42" s="64"/>
    </row>
    <row r="43" spans="1:5">
      <c r="A43" s="95" t="s">
        <v>212</v>
      </c>
      <c r="B43" s="96">
        <v>4308</v>
      </c>
      <c r="C43" s="97">
        <v>1664587.46</v>
      </c>
      <c r="D43" s="64"/>
      <c r="E43" s="64"/>
    </row>
    <row r="44" spans="1:5">
      <c r="A44" s="95" t="s">
        <v>214</v>
      </c>
      <c r="B44" s="96">
        <v>5466</v>
      </c>
      <c r="C44" s="97">
        <v>1871966.6400000001</v>
      </c>
      <c r="D44" s="64"/>
      <c r="E44" s="64"/>
    </row>
    <row r="45" spans="1:5">
      <c r="A45" s="95" t="s">
        <v>216</v>
      </c>
      <c r="B45" s="96">
        <v>4194</v>
      </c>
      <c r="C45" s="97">
        <v>1348666.25</v>
      </c>
      <c r="D45" s="64"/>
      <c r="E45" s="64"/>
    </row>
    <row r="46" spans="1:5">
      <c r="A46" s="95" t="s">
        <v>218</v>
      </c>
      <c r="B46" s="96">
        <v>6122</v>
      </c>
      <c r="C46" s="97">
        <v>2152135.11</v>
      </c>
      <c r="D46" s="64"/>
      <c r="E46" s="64"/>
    </row>
    <row r="47" spans="1:5">
      <c r="A47" s="95" t="s">
        <v>220</v>
      </c>
      <c r="B47" s="96">
        <v>6825</v>
      </c>
      <c r="C47" s="97">
        <v>1905047.86</v>
      </c>
      <c r="D47" s="64"/>
      <c r="E47" s="64"/>
    </row>
    <row r="48" spans="1:5">
      <c r="A48" s="95" t="s">
        <v>222</v>
      </c>
      <c r="B48" s="96">
        <v>6541</v>
      </c>
      <c r="C48" s="97">
        <v>1915317.22</v>
      </c>
      <c r="D48" s="64"/>
      <c r="E48" s="64"/>
    </row>
    <row r="49" spans="1:5">
      <c r="A49" s="95" t="s">
        <v>224</v>
      </c>
      <c r="B49" s="96">
        <v>4006</v>
      </c>
      <c r="C49" s="97">
        <v>1044809.17</v>
      </c>
      <c r="D49" s="64"/>
      <c r="E49" s="64"/>
    </row>
    <row r="50" spans="1:5">
      <c r="A50" s="95" t="s">
        <v>226</v>
      </c>
      <c r="B50" s="96">
        <v>3503</v>
      </c>
      <c r="C50" s="97">
        <v>1286580.53</v>
      </c>
      <c r="D50" s="64"/>
      <c r="E50" s="64"/>
    </row>
    <row r="51" spans="1:5">
      <c r="A51" s="95" t="s">
        <v>228</v>
      </c>
      <c r="B51" s="96">
        <v>2515</v>
      </c>
      <c r="C51" s="97">
        <v>1032711.4</v>
      </c>
      <c r="D51" s="64"/>
      <c r="E51" s="64"/>
    </row>
    <row r="52" spans="1:5">
      <c r="A52" s="95" t="s">
        <v>230</v>
      </c>
      <c r="B52" s="96">
        <v>6072</v>
      </c>
      <c r="C52" s="97">
        <v>2108116.36</v>
      </c>
      <c r="D52" s="64"/>
      <c r="E52" s="64"/>
    </row>
    <row r="53" spans="1:5">
      <c r="A53" s="95" t="s">
        <v>232</v>
      </c>
      <c r="B53" s="96">
        <v>8373</v>
      </c>
      <c r="C53" s="97">
        <v>2326277.2999999998</v>
      </c>
      <c r="D53" s="64"/>
      <c r="E53" s="64"/>
    </row>
    <row r="54" spans="1:5">
      <c r="A54" s="95" t="s">
        <v>233</v>
      </c>
      <c r="B54" s="96">
        <v>16355</v>
      </c>
      <c r="C54" s="97">
        <v>4193202.28</v>
      </c>
      <c r="D54" s="64"/>
      <c r="E54" s="64"/>
    </row>
    <row r="55" spans="1:5">
      <c r="A55" s="95" t="s">
        <v>83</v>
      </c>
      <c r="B55" s="96">
        <v>5579</v>
      </c>
      <c r="C55" s="97">
        <v>1489063.33</v>
      </c>
      <c r="D55" s="64"/>
      <c r="E55" s="64"/>
    </row>
    <row r="56" spans="1:5" s="63" customFormat="1">
      <c r="A56" s="95" t="s">
        <v>149</v>
      </c>
      <c r="B56" s="96">
        <v>37584</v>
      </c>
      <c r="C56" s="97">
        <v>13727445.920000002</v>
      </c>
      <c r="D56" s="66"/>
    </row>
    <row r="57" spans="1:5">
      <c r="A57" s="95" t="s">
        <v>151</v>
      </c>
      <c r="B57" s="96">
        <v>6492</v>
      </c>
      <c r="C57" s="97">
        <v>2291884.5499999998</v>
      </c>
    </row>
    <row r="58" spans="1:5">
      <c r="A58" s="95" t="s">
        <v>85</v>
      </c>
      <c r="B58" s="96">
        <v>4373</v>
      </c>
      <c r="C58" s="97">
        <v>1284100.3599999999</v>
      </c>
    </row>
    <row r="59" spans="1:5">
      <c r="A59" s="95" t="s">
        <v>154</v>
      </c>
      <c r="B59" s="96">
        <v>5560</v>
      </c>
      <c r="C59" s="97">
        <v>1897297.3</v>
      </c>
    </row>
    <row r="60" spans="1:5">
      <c r="A60" s="95" t="s">
        <v>156</v>
      </c>
      <c r="B60" s="96">
        <v>10037</v>
      </c>
      <c r="C60" s="97">
        <v>3374962.67</v>
      </c>
    </row>
    <row r="61" spans="1:5">
      <c r="A61" s="95" t="s">
        <v>158</v>
      </c>
      <c r="B61" s="96">
        <v>73175</v>
      </c>
      <c r="C61" s="97">
        <v>24093647.920000002</v>
      </c>
    </row>
    <row r="62" spans="1:5">
      <c r="A62" s="95" t="s">
        <v>160</v>
      </c>
      <c r="B62" s="96">
        <v>3741</v>
      </c>
      <c r="C62" s="97">
        <v>1166363.45</v>
      </c>
    </row>
    <row r="63" spans="1:5">
      <c r="A63" s="95" t="s">
        <v>161</v>
      </c>
      <c r="B63" s="96">
        <v>3579</v>
      </c>
      <c r="C63" s="97">
        <v>1003381.54</v>
      </c>
    </row>
    <row r="64" spans="1:5">
      <c r="A64" s="95" t="s">
        <v>163</v>
      </c>
      <c r="B64" s="96">
        <v>4667</v>
      </c>
      <c r="C64" s="97">
        <v>1274260.0900000001</v>
      </c>
    </row>
    <row r="65" spans="1:3">
      <c r="A65" s="95" t="s">
        <v>165</v>
      </c>
      <c r="B65" s="96">
        <v>6441</v>
      </c>
      <c r="C65" s="97">
        <v>2433528.38</v>
      </c>
    </row>
    <row r="66" spans="1:3">
      <c r="A66" s="95" t="s">
        <v>167</v>
      </c>
      <c r="B66" s="96">
        <v>7643</v>
      </c>
      <c r="C66" s="97">
        <v>2604043.5200000005</v>
      </c>
    </row>
    <row r="67" spans="1:3">
      <c r="A67" s="95" t="s">
        <v>93</v>
      </c>
      <c r="B67" s="96">
        <v>10799</v>
      </c>
      <c r="C67" s="97">
        <v>3820914.4000000004</v>
      </c>
    </row>
    <row r="68" spans="1:3">
      <c r="A68" s="95" t="s">
        <v>170</v>
      </c>
      <c r="B68" s="96">
        <v>11394</v>
      </c>
      <c r="C68" s="97">
        <v>3863831.54</v>
      </c>
    </row>
    <row r="69" spans="1:3">
      <c r="A69" s="95" t="s">
        <v>171</v>
      </c>
      <c r="B69" s="96">
        <v>6265</v>
      </c>
      <c r="C69" s="97">
        <v>2109520.1999999997</v>
      </c>
    </row>
    <row r="70" spans="1:3">
      <c r="A70" s="95" t="s">
        <v>173</v>
      </c>
      <c r="B70" s="96">
        <v>3477</v>
      </c>
      <c r="C70" s="97">
        <v>1265274.8500000001</v>
      </c>
    </row>
    <row r="71" spans="1:3">
      <c r="A71" s="95" t="s">
        <v>175</v>
      </c>
      <c r="B71" s="96">
        <v>3026</v>
      </c>
      <c r="C71" s="97">
        <v>1069841.0900000001</v>
      </c>
    </row>
    <row r="72" spans="1:3">
      <c r="A72" s="95" t="s">
        <v>177</v>
      </c>
      <c r="B72" s="96">
        <v>2988</v>
      </c>
      <c r="C72" s="97">
        <v>956794.62</v>
      </c>
    </row>
    <row r="73" spans="1:3">
      <c r="A73" s="95" t="s">
        <v>178</v>
      </c>
      <c r="B73" s="96">
        <v>3602</v>
      </c>
      <c r="C73" s="97">
        <v>1217466.8999999999</v>
      </c>
    </row>
    <row r="74" spans="1:3">
      <c r="A74" s="95" t="s">
        <v>101</v>
      </c>
      <c r="B74" s="96">
        <v>13628</v>
      </c>
      <c r="C74" s="97">
        <v>4290421.03</v>
      </c>
    </row>
    <row r="75" spans="1:3">
      <c r="A75" s="95" t="s">
        <v>181</v>
      </c>
      <c r="B75" s="96">
        <v>4910</v>
      </c>
      <c r="C75" s="97">
        <v>1674326.69</v>
      </c>
    </row>
    <row r="76" spans="1:3">
      <c r="A76" s="95" t="s">
        <v>110</v>
      </c>
      <c r="B76" s="96">
        <v>2115</v>
      </c>
      <c r="C76" s="97">
        <v>722051.33</v>
      </c>
    </row>
    <row r="77" spans="1:3">
      <c r="A77" s="95" t="s">
        <v>184</v>
      </c>
      <c r="B77" s="96">
        <v>4737</v>
      </c>
      <c r="C77" s="97">
        <v>1543705.5</v>
      </c>
    </row>
    <row r="78" spans="1:3">
      <c r="A78" s="95" t="s">
        <v>185</v>
      </c>
      <c r="B78" s="96">
        <v>3085</v>
      </c>
      <c r="C78" s="97">
        <v>1103037.0899999999</v>
      </c>
    </row>
    <row r="79" spans="1:3">
      <c r="A79" s="95" t="s">
        <v>187</v>
      </c>
      <c r="B79" s="96">
        <v>10199</v>
      </c>
      <c r="C79" s="97">
        <v>3373874.74</v>
      </c>
    </row>
    <row r="80" spans="1:3">
      <c r="A80" s="95" t="s">
        <v>116</v>
      </c>
      <c r="B80" s="96">
        <v>2689</v>
      </c>
      <c r="C80" s="97">
        <v>949774.08</v>
      </c>
    </row>
    <row r="81" spans="1:3">
      <c r="A81" s="95" t="s">
        <v>190</v>
      </c>
      <c r="B81" s="96">
        <v>94998</v>
      </c>
      <c r="C81" s="97">
        <v>57355826.720000006</v>
      </c>
    </row>
    <row r="82" spans="1:3">
      <c r="A82" s="95" t="s">
        <v>192</v>
      </c>
      <c r="B82" s="96">
        <v>34375</v>
      </c>
      <c r="C82" s="97">
        <v>9963099.8699999992</v>
      </c>
    </row>
    <row r="83" spans="1:3">
      <c r="A83" s="95" t="s">
        <v>194</v>
      </c>
      <c r="B83" s="96">
        <v>8002</v>
      </c>
      <c r="C83" s="97">
        <v>2275351.84</v>
      </c>
    </row>
    <row r="84" spans="1:3">
      <c r="A84" s="95" t="s">
        <v>195</v>
      </c>
      <c r="B84" s="96">
        <v>1697</v>
      </c>
      <c r="C84" s="97">
        <v>615140.36</v>
      </c>
    </row>
    <row r="85" spans="1:3">
      <c r="A85" s="95" t="s">
        <v>197</v>
      </c>
      <c r="B85" s="96">
        <v>3642</v>
      </c>
      <c r="C85" s="97">
        <v>1473258.16</v>
      </c>
    </row>
    <row r="86" spans="1:3">
      <c r="A86" s="95" t="s">
        <v>198</v>
      </c>
      <c r="B86" s="96">
        <v>65116</v>
      </c>
      <c r="C86" s="97">
        <v>19395522.02</v>
      </c>
    </row>
    <row r="87" spans="1:3">
      <c r="A87" s="95" t="s">
        <v>119</v>
      </c>
      <c r="B87" s="96">
        <v>3734</v>
      </c>
      <c r="C87" s="97">
        <v>1496275.6199999999</v>
      </c>
    </row>
    <row r="88" spans="1:3">
      <c r="A88" s="95" t="s">
        <v>201</v>
      </c>
      <c r="B88" s="96">
        <v>10734</v>
      </c>
      <c r="C88" s="97">
        <v>4125865.27</v>
      </c>
    </row>
    <row r="89" spans="1:3">
      <c r="A89" s="95" t="s">
        <v>203</v>
      </c>
      <c r="B89" s="96">
        <v>21501</v>
      </c>
      <c r="C89" s="97">
        <v>8052810.3800000008</v>
      </c>
    </row>
    <row r="90" spans="1:3">
      <c r="A90" s="95" t="s">
        <v>205</v>
      </c>
      <c r="B90" s="96">
        <v>6164</v>
      </c>
      <c r="C90" s="97">
        <v>1927694.8299999998</v>
      </c>
    </row>
    <row r="91" spans="1:3">
      <c r="A91" s="95" t="s">
        <v>207</v>
      </c>
      <c r="B91" s="96">
        <v>2147</v>
      </c>
      <c r="C91" s="97">
        <v>668608.51</v>
      </c>
    </row>
    <row r="92" spans="1:3">
      <c r="A92" s="95" t="s">
        <v>209</v>
      </c>
      <c r="B92" s="96">
        <v>4357</v>
      </c>
      <c r="C92" s="97">
        <v>1272461.9099999999</v>
      </c>
    </row>
    <row r="93" spans="1:3">
      <c r="A93" s="95" t="s">
        <v>211</v>
      </c>
      <c r="B93" s="96">
        <v>2816</v>
      </c>
      <c r="C93" s="97">
        <v>769610.03999999992</v>
      </c>
    </row>
    <row r="94" spans="1:3">
      <c r="A94" s="95" t="s">
        <v>213</v>
      </c>
      <c r="B94" s="96">
        <v>13725</v>
      </c>
      <c r="C94" s="97">
        <v>3455896.9</v>
      </c>
    </row>
    <row r="95" spans="1:3">
      <c r="A95" s="95" t="s">
        <v>215</v>
      </c>
      <c r="B95" s="96">
        <v>18139</v>
      </c>
      <c r="C95" s="97">
        <v>6837139.5099999998</v>
      </c>
    </row>
    <row r="96" spans="1:3">
      <c r="A96" s="95" t="s">
        <v>217</v>
      </c>
      <c r="B96" s="96">
        <v>7447</v>
      </c>
      <c r="C96" s="97">
        <v>2503356.0100000002</v>
      </c>
    </row>
    <row r="97" spans="1:3">
      <c r="A97" s="95" t="s">
        <v>219</v>
      </c>
      <c r="B97" s="96">
        <v>2092</v>
      </c>
      <c r="C97" s="97">
        <v>662706.96</v>
      </c>
    </row>
    <row r="98" spans="1:3">
      <c r="A98" s="95" t="s">
        <v>221</v>
      </c>
      <c r="B98" s="96">
        <v>13479</v>
      </c>
      <c r="C98" s="97">
        <v>4175657.98</v>
      </c>
    </row>
    <row r="99" spans="1:3">
      <c r="A99" s="95" t="s">
        <v>223</v>
      </c>
      <c r="B99" s="96">
        <v>3441</v>
      </c>
      <c r="C99" s="97">
        <v>1218799.52</v>
      </c>
    </row>
    <row r="100" spans="1:3">
      <c r="A100" s="95" t="s">
        <v>225</v>
      </c>
      <c r="B100" s="96">
        <v>6150</v>
      </c>
      <c r="C100" s="97">
        <v>2394597.62</v>
      </c>
    </row>
    <row r="101" spans="1:3">
      <c r="A101" s="95" t="s">
        <v>227</v>
      </c>
      <c r="B101" s="96">
        <v>35966</v>
      </c>
      <c r="C101" s="97">
        <v>9963280.9699999988</v>
      </c>
    </row>
    <row r="102" spans="1:3">
      <c r="A102" s="95" t="s">
        <v>229</v>
      </c>
      <c r="B102" s="96">
        <v>2574</v>
      </c>
      <c r="C102" s="97">
        <v>884789.91</v>
      </c>
    </row>
    <row r="103" spans="1:3">
      <c r="A103" s="95" t="s">
        <v>231</v>
      </c>
      <c r="B103" s="158">
        <v>4516</v>
      </c>
      <c r="C103" s="159">
        <v>1533990.89</v>
      </c>
    </row>
    <row r="104" spans="1:3">
      <c r="C104" s="97"/>
    </row>
    <row r="105" spans="1:3">
      <c r="A105" s="95" t="s">
        <v>247</v>
      </c>
      <c r="B105" s="96">
        <f>SUM(B5:B104)</f>
        <v>1006499</v>
      </c>
      <c r="C105" s="97">
        <f>SUM(C5:C104)</f>
        <v>356187223.79000002</v>
      </c>
    </row>
    <row r="106" spans="1:3">
      <c r="C106" s="97"/>
    </row>
    <row r="107" spans="1:3">
      <c r="C107" s="97"/>
    </row>
    <row r="108" spans="1:3">
      <c r="B108" s="95"/>
      <c r="C108" s="95"/>
    </row>
    <row r="109" spans="1:3">
      <c r="B109" s="95"/>
      <c r="C109" s="95"/>
    </row>
    <row r="110" spans="1:3">
      <c r="B110" s="95"/>
      <c r="C110" s="95"/>
    </row>
    <row r="111" spans="1:3">
      <c r="B111" s="95"/>
      <c r="C111" s="95"/>
    </row>
    <row r="112" spans="1:3">
      <c r="B112" s="95"/>
      <c r="C112" s="95"/>
    </row>
    <row r="113" spans="2:3">
      <c r="B113" s="95"/>
      <c r="C113" s="95"/>
    </row>
    <row r="114" spans="2:3">
      <c r="B114" s="95"/>
      <c r="C114" s="95"/>
    </row>
    <row r="115" spans="2:3">
      <c r="B115" s="95"/>
      <c r="C115" s="95"/>
    </row>
    <row r="116" spans="2:3">
      <c r="B116" s="95"/>
      <c r="C116" s="95"/>
    </row>
    <row r="117" spans="2:3">
      <c r="B117" s="95"/>
      <c r="C117" s="95"/>
    </row>
    <row r="118" spans="2:3">
      <c r="B118" s="95"/>
      <c r="C118" s="95"/>
    </row>
    <row r="119" spans="2:3">
      <c r="B119" s="95"/>
      <c r="C119" s="95"/>
    </row>
    <row r="120" spans="2:3">
      <c r="B120" s="95"/>
      <c r="C120" s="95"/>
    </row>
    <row r="121" spans="2:3">
      <c r="B121" s="95"/>
      <c r="C121" s="95"/>
    </row>
    <row r="122" spans="2:3">
      <c r="B122" s="95"/>
      <c r="C122" s="95"/>
    </row>
    <row r="123" spans="2:3">
      <c r="B123" s="95"/>
      <c r="C123" s="95"/>
    </row>
    <row r="124" spans="2:3">
      <c r="B124" s="95"/>
      <c r="C124" s="95"/>
    </row>
    <row r="125" spans="2:3">
      <c r="B125" s="95"/>
      <c r="C125" s="95"/>
    </row>
    <row r="126" spans="2:3">
      <c r="B126" s="95"/>
      <c r="C126" s="95"/>
    </row>
    <row r="127" spans="2:3">
      <c r="B127" s="95"/>
      <c r="C127" s="95"/>
    </row>
    <row r="128" spans="2:3">
      <c r="B128" s="95"/>
      <c r="C128" s="95"/>
    </row>
    <row r="129" spans="2:3">
      <c r="B129" s="95"/>
      <c r="C129" s="95"/>
    </row>
    <row r="130" spans="2:3">
      <c r="B130" s="95"/>
      <c r="C130" s="95"/>
    </row>
    <row r="131" spans="2:3">
      <c r="B131" s="95"/>
      <c r="C131" s="95"/>
    </row>
    <row r="132" spans="2:3">
      <c r="B132" s="95"/>
      <c r="C132" s="95"/>
    </row>
    <row r="133" spans="2:3">
      <c r="B133" s="95"/>
      <c r="C133" s="95"/>
    </row>
    <row r="134" spans="2:3">
      <c r="B134" s="95"/>
      <c r="C134" s="95"/>
    </row>
    <row r="135" spans="2:3">
      <c r="B135" s="95"/>
      <c r="C135" s="95"/>
    </row>
    <row r="136" spans="2:3">
      <c r="B136" s="95"/>
      <c r="C136" s="95"/>
    </row>
    <row r="137" spans="2:3">
      <c r="B137" s="95"/>
      <c r="C137" s="95"/>
    </row>
    <row r="138" spans="2:3">
      <c r="B138" s="95"/>
      <c r="C138" s="95"/>
    </row>
    <row r="139" spans="2:3">
      <c r="B139" s="95"/>
      <c r="C139" s="95"/>
    </row>
    <row r="140" spans="2:3">
      <c r="B140" s="95"/>
      <c r="C140" s="95"/>
    </row>
    <row r="141" spans="2:3">
      <c r="B141" s="95"/>
      <c r="C141" s="95"/>
    </row>
    <row r="142" spans="2:3">
      <c r="B142" s="95"/>
      <c r="C142" s="95"/>
    </row>
  </sheetData>
  <autoFilter ref="A4:C4" xr:uid="{00000000-0009-0000-0000-000008000000}"/>
  <mergeCells count="2">
    <mergeCell ref="A1:C1"/>
    <mergeCell ref="A2:C2"/>
  </mergeCells>
  <printOptions horizontalCentered="1"/>
  <pageMargins left="0.5" right="0.5" top="0.75" bottom="0.75" header="0.5" footer="0.5"/>
  <pageSetup scale="78" firstPageNumber="109" orientation="portrait" useFirstPageNumber="1" horizontalDpi="4294967292"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17</vt:i4>
      </vt:variant>
    </vt:vector>
  </HeadingPairs>
  <TitlesOfParts>
    <vt:vector size="26" baseType="lpstr">
      <vt:lpstr>Retail Sales by County</vt:lpstr>
      <vt:lpstr>Retail Sales by County and City</vt:lpstr>
      <vt:lpstr>Retail Sales County and Group</vt:lpstr>
      <vt:lpstr>Retail Sales by Business Class</vt:lpstr>
      <vt:lpstr>Retailer's Use Business Class</vt:lpstr>
      <vt:lpstr>Consumer's Use Business Class</vt:lpstr>
      <vt:lpstr>Consumer's Use by County</vt:lpstr>
      <vt:lpstr>Local Hotel Motel Tax Receipts</vt:lpstr>
      <vt:lpstr>Motor Vehicle Use Taxes</vt:lpstr>
      <vt:lpstr>'Retail Sales County and Group'!IDX</vt:lpstr>
      <vt:lpstr>'Consumer''s Use Business Class'!Print_Area</vt:lpstr>
      <vt:lpstr>'Consumer''s Use by County'!Print_Area</vt:lpstr>
      <vt:lpstr>'Local Hotel Motel Tax Receipts'!Print_Area</vt:lpstr>
      <vt:lpstr>'Motor Vehicle Use Taxes'!Print_Area</vt:lpstr>
      <vt:lpstr>'Retail Sales by Business Class'!Print_Area</vt:lpstr>
      <vt:lpstr>'Retail Sales by County'!Print_Area</vt:lpstr>
      <vt:lpstr>'Retail Sales by County and City'!Print_Area</vt:lpstr>
      <vt:lpstr>'Retailer''s Use Business Class'!Print_Area</vt:lpstr>
      <vt:lpstr>'Consumer''s Use Business Class'!Print_Titles</vt:lpstr>
      <vt:lpstr>'Consumer''s Use by County'!Print_Titles</vt:lpstr>
      <vt:lpstr>'Local Hotel Motel Tax Receipts'!Print_Titles</vt:lpstr>
      <vt:lpstr>'Motor Vehicle Use Taxes'!Print_Titles</vt:lpstr>
      <vt:lpstr>'Retail Sales by Business Class'!Print_Titles</vt:lpstr>
      <vt:lpstr>'Retail Sales by County'!Print_Titles</vt:lpstr>
      <vt:lpstr>'Retail Sales by County and City'!Print_Titles</vt:lpstr>
      <vt:lpstr>'Retailer''s Use Business Class'!Print_Titles</vt:lpstr>
    </vt:vector>
  </TitlesOfParts>
  <Company>Dept of Revenue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jphipps</dc:creator>
  <cp:lastModifiedBy>Thelen, Rob</cp:lastModifiedBy>
  <cp:lastPrinted>2019-12-11T16:46:49Z</cp:lastPrinted>
  <dcterms:created xsi:type="dcterms:W3CDTF">2010-11-18T14:37:01Z</dcterms:created>
  <dcterms:modified xsi:type="dcterms:W3CDTF">2021-02-08T21:28:40Z</dcterms:modified>
</cp:coreProperties>
</file>