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1\2020-09\2020-09 Web Output\"/>
    </mc:Choice>
  </mc:AlternateContent>
  <xr:revisionPtr revIDLastSave="0" documentId="8_{E29299D0-C9AC-462F-A027-739EAAED4846}" xr6:coauthVersionLast="36" xr6:coauthVersionMax="36" xr10:uidLastSave="{00000000-0000-0000-0000-000000000000}"/>
  <bookViews>
    <workbookView xWindow="14385" yWindow="32760" windowWidth="14430" windowHeight="12555" tabRatio="841" activeTab="1" xr2:uid="{00000000-000D-0000-FFFF-FFFF00000000}"/>
  </bookViews>
  <sheets>
    <sheet name="September 2020 Report Cover" sheetId="11" r:id="rId1"/>
    <sheet name="Table 1. Retail Sales Tax" sheetId="8" r:id="rId2"/>
    <sheet name="Table 1A. Retail and Retail Use" sheetId="10" r:id="rId3"/>
    <sheet name="Table 2. Retail Use Tax" sheetId="9" r:id="rId4"/>
    <sheet name="Table 3. County and City" sheetId="12" r:id="rId5"/>
    <sheet name="Table 4. County and Business" sheetId="13" r:id="rId6"/>
  </sheets>
  <definedNames>
    <definedName name="_xlnm._FilterDatabase" localSheetId="4" hidden="1">'Table 3. County and City'!$A$7:$F$913</definedName>
    <definedName name="_xlnm._FilterDatabase" localSheetId="5"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Tax'!$A$1:$I$44</definedName>
  </definedNames>
  <calcPr calcId="191029"/>
</workbook>
</file>

<file path=xl/calcChain.xml><?xml version="1.0" encoding="utf-8"?>
<calcChain xmlns="http://schemas.openxmlformats.org/spreadsheetml/2006/main">
  <c r="B10" i="10" l="1"/>
  <c r="C28" i="9" l="1"/>
  <c r="B28" i="9"/>
  <c r="G10" i="10" l="1"/>
  <c r="H10" i="10"/>
  <c r="G11" i="10"/>
  <c r="H11" i="10"/>
  <c r="G12" i="10"/>
  <c r="H12" i="10"/>
  <c r="I12" i="10" s="1"/>
  <c r="G13" i="10"/>
  <c r="H13" i="10"/>
  <c r="G14" i="10"/>
  <c r="H14" i="10"/>
  <c r="G15" i="10"/>
  <c r="H15" i="10"/>
  <c r="I15" i="10" s="1"/>
  <c r="G16" i="10"/>
  <c r="H16" i="10"/>
  <c r="G17" i="10"/>
  <c r="H17" i="10"/>
  <c r="G18" i="10"/>
  <c r="H18" i="10"/>
  <c r="I18" i="10" s="1"/>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C11" i="10"/>
  <c r="C12" i="10"/>
  <c r="C13" i="10"/>
  <c r="C14" i="10"/>
  <c r="C15" i="10"/>
  <c r="D15" i="10" s="1"/>
  <c r="C16" i="10"/>
  <c r="C17" i="10"/>
  <c r="C18" i="10"/>
  <c r="C19" i="10"/>
  <c r="C20" i="10"/>
  <c r="C21" i="10"/>
  <c r="D21" i="10" s="1"/>
  <c r="B11" i="10"/>
  <c r="B12" i="10"/>
  <c r="B13" i="10"/>
  <c r="B14" i="10"/>
  <c r="D14" i="10" s="1"/>
  <c r="B15" i="10"/>
  <c r="B16" i="10"/>
  <c r="B17" i="10"/>
  <c r="B18" i="10"/>
  <c r="B19" i="10"/>
  <c r="B20" i="10"/>
  <c r="B21" i="10"/>
  <c r="C8" i="10"/>
  <c r="B8" i="10"/>
  <c r="F8" i="9"/>
  <c r="H8" i="9" s="1"/>
  <c r="E8" i="9"/>
  <c r="G8" i="9" s="1"/>
  <c r="H8" i="8"/>
  <c r="H8" i="10" s="1"/>
  <c r="F8" i="8"/>
  <c r="F8" i="10" s="1"/>
  <c r="E8" i="8"/>
  <c r="E8" i="10" s="1"/>
  <c r="D10" i="10"/>
  <c r="I21" i="9"/>
  <c r="I20" i="9"/>
  <c r="I19" i="9"/>
  <c r="I18" i="9"/>
  <c r="I17" i="9"/>
  <c r="I16" i="9"/>
  <c r="I15" i="9"/>
  <c r="I14" i="9"/>
  <c r="I13" i="9"/>
  <c r="I12" i="9"/>
  <c r="I11" i="9"/>
  <c r="I10" i="9"/>
  <c r="D11" i="9"/>
  <c r="D12" i="9"/>
  <c r="D13" i="9"/>
  <c r="D14" i="9"/>
  <c r="D15" i="9"/>
  <c r="D16" i="9"/>
  <c r="D17" i="9"/>
  <c r="D18" i="9"/>
  <c r="D19" i="9"/>
  <c r="D20" i="9"/>
  <c r="D21" i="9"/>
  <c r="D10" i="9"/>
  <c r="H23" i="9"/>
  <c r="C33" i="9" s="1"/>
  <c r="E23" i="9"/>
  <c r="B32" i="9" s="1"/>
  <c r="B23" i="9"/>
  <c r="B31" i="9" s="1"/>
  <c r="F23" i="8"/>
  <c r="E23" i="8"/>
  <c r="C23" i="9"/>
  <c r="C31" i="9" s="1"/>
  <c r="F23" i="9"/>
  <c r="C32" i="9" s="1"/>
  <c r="G23" i="9"/>
  <c r="B33" i="9" s="1"/>
  <c r="D10" i="8"/>
  <c r="D11" i="8"/>
  <c r="D12" i="8"/>
  <c r="D13" i="8"/>
  <c r="D14" i="8"/>
  <c r="D15" i="8"/>
  <c r="D16" i="8"/>
  <c r="D17" i="8"/>
  <c r="D18" i="8"/>
  <c r="D19" i="8"/>
  <c r="D20" i="8"/>
  <c r="D21" i="8"/>
  <c r="C23" i="8"/>
  <c r="D36" i="9"/>
  <c r="D37" i="9"/>
  <c r="D40" i="9"/>
  <c r="D41" i="9"/>
  <c r="D42" i="9"/>
  <c r="G23" i="8"/>
  <c r="B23" i="8"/>
  <c r="I10" i="8"/>
  <c r="I11" i="8"/>
  <c r="I12" i="8"/>
  <c r="I13" i="8"/>
  <c r="I14" i="8"/>
  <c r="I15" i="8"/>
  <c r="I16" i="8"/>
  <c r="I17" i="8"/>
  <c r="I18" i="8"/>
  <c r="I19" i="8"/>
  <c r="I20" i="8"/>
  <c r="I21" i="8"/>
  <c r="H23" i="8"/>
  <c r="I23" i="8" s="1"/>
  <c r="I17" i="10" l="1"/>
  <c r="C23" i="10"/>
  <c r="G23" i="10"/>
  <c r="I19" i="10"/>
  <c r="I16" i="10"/>
  <c r="I13" i="10"/>
  <c r="D23" i="8"/>
  <c r="G8" i="8"/>
  <c r="G8" i="10" s="1"/>
  <c r="F23" i="10"/>
  <c r="I20" i="10"/>
  <c r="I14" i="10"/>
  <c r="D18" i="10"/>
  <c r="D12" i="10"/>
  <c r="D16" i="10"/>
  <c r="D20" i="10"/>
  <c r="H23" i="10"/>
  <c r="I23" i="10" s="1"/>
  <c r="I11" i="10"/>
  <c r="I10" i="10"/>
  <c r="E23" i="10"/>
  <c r="D19" i="10"/>
  <c r="D13" i="10"/>
  <c r="D17" i="10"/>
  <c r="D11" i="10"/>
  <c r="B23" i="10"/>
  <c r="D23" i="10" s="1"/>
  <c r="D23" i="9"/>
  <c r="D31" i="9"/>
  <c r="D33" i="9"/>
  <c r="D32" i="9"/>
  <c r="I23" i="9"/>
</calcChain>
</file>

<file path=xl/sharedStrings.xml><?xml version="1.0" encoding="utf-8"?>
<sst xmlns="http://schemas.openxmlformats.org/spreadsheetml/2006/main" count="5138" uniqueCount="814">
  <si>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</si>
  <si>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</si>
  <si>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</si>
  <si>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</si>
  <si>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</si>
  <si>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</si>
  <si>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</si>
  <si>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</si>
  <si>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</si>
  <si>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</si>
  <si>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</si>
  <si>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</si>
  <si>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</si>
  <si>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</si>
  <si>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</si>
  <si>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</si>
  <si>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</si>
  <si>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</si>
  <si>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</si>
  <si>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</si>
  <si>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</si>
  <si>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</si>
  <si>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</si>
  <si>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</si>
  <si>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</si>
  <si>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</si>
  <si>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</si>
  <si>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</si>
  <si>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</si>
  <si>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</si>
  <si>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</si>
  <si>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</si>
  <si>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</si>
  <si>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</si>
  <si>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Quarter Ending September 30, 2020</t>
  </si>
  <si>
    <t>September 30, 2019 and 2020</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</si>
  <si>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</si>
  <si>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</si>
  <si>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</si>
  <si>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</si>
  <si>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</si>
  <si>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</si>
  <si>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r>
      <t>Use Tax Statistics:</t>
    </r>
    <r>
      <rPr>
        <sz val="12"/>
        <rFont val="Arial"/>
        <family val="2"/>
      </rPr>
      <t xml:space="preserve"> Table 2 compares return counts, taxable sales, and tax data reported by the 12 business groups for the September 2020 quarter compared to the September 2019 quarter for Retailer's Use Tax permits. In addition, aggregate Motor Vehicle Use  and Consumer Use tax data for the September 2020 quarter are also compared to the September 2019 quarter.  The Consumer Use tax data does not include voluntary use tax data.</t>
    </r>
  </si>
  <si>
    <t>This report covers retail sales and use tax data for taxable sales based on tax returns filed with the Department for the quarter ending September 30, 2020 which is the first quarter in fiscal year 2021.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</si>
  <si>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September 2020 quarter compared to the September 2019 quarter.</t>
    </r>
  </si>
  <si>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</si>
  <si>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</si>
  <si>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</si>
  <si>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</si>
  <si>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</si>
  <si>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</si>
  <si>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</si>
  <si>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</si>
  <si>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Stuart</t>
  </si>
  <si>
    <t>Fontanelle</t>
  </si>
  <si>
    <t>Orient</t>
  </si>
  <si>
    <t>Bridgewater</t>
  </si>
  <si>
    <t>Other</t>
  </si>
  <si>
    <t>County Totals</t>
  </si>
  <si>
    <t>Adams</t>
  </si>
  <si>
    <t>Corning</t>
  </si>
  <si>
    <t>Allamakee</t>
  </si>
  <si>
    <t>Waukon</t>
  </si>
  <si>
    <t>Lansing</t>
  </si>
  <si>
    <t>Postville</t>
  </si>
  <si>
    <t>Harpers Ferry</t>
  </si>
  <si>
    <t>New Albin</t>
  </si>
  <si>
    <t>Appanoose</t>
  </si>
  <si>
    <t>Centerville</t>
  </si>
  <si>
    <t>Moravia</t>
  </si>
  <si>
    <t>Moulton</t>
  </si>
  <si>
    <t>Cincinnati</t>
  </si>
  <si>
    <t>Audubon</t>
  </si>
  <si>
    <t>Exira</t>
  </si>
  <si>
    <t>Benton</t>
  </si>
  <si>
    <t>Vinton</t>
  </si>
  <si>
    <t>Belle Plaine</t>
  </si>
  <si>
    <t>Atkins</t>
  </si>
  <si>
    <t>Blairstown</t>
  </si>
  <si>
    <t>Shellsburg</t>
  </si>
  <si>
    <t>Urbana</t>
  </si>
  <si>
    <t>Keystone</t>
  </si>
  <si>
    <t>Van Horne</t>
  </si>
  <si>
    <t>Newhall</t>
  </si>
  <si>
    <t>Norway</t>
  </si>
  <si>
    <t>Walford</t>
  </si>
  <si>
    <t>Garrison</t>
  </si>
  <si>
    <t>Black Hawk</t>
  </si>
  <si>
    <t>Waterloo</t>
  </si>
  <si>
    <t>Cedar Falls</t>
  </si>
  <si>
    <t>Evansdale</t>
  </si>
  <si>
    <t>Hudson</t>
  </si>
  <si>
    <t>Laporte City</t>
  </si>
  <si>
    <t>Dunkerton</t>
  </si>
  <si>
    <t>Janesville</t>
  </si>
  <si>
    <t>Gilbertville</t>
  </si>
  <si>
    <t>Raymond</t>
  </si>
  <si>
    <t>Elk Run Heights</t>
  </si>
  <si>
    <t>Boone</t>
  </si>
  <si>
    <t>Ogden</t>
  </si>
  <si>
    <t>Madrid</t>
  </si>
  <si>
    <t>Bremer</t>
  </si>
  <si>
    <t>Waverly</t>
  </si>
  <si>
    <t>Sumner</t>
  </si>
  <si>
    <t>Denver</t>
  </si>
  <si>
    <t>Tripoli</t>
  </si>
  <si>
    <t>Readlyn</t>
  </si>
  <si>
    <t>Plainfield</t>
  </si>
  <si>
    <t>Buchanan</t>
  </si>
  <si>
    <t>Independence</t>
  </si>
  <si>
    <t>Jesup</t>
  </si>
  <si>
    <t>Hazleton</t>
  </si>
  <si>
    <t>Fairbank</t>
  </si>
  <si>
    <t>Winthrop</t>
  </si>
  <si>
    <t>Rowley</t>
  </si>
  <si>
    <t>Brandon</t>
  </si>
  <si>
    <t>Lamont</t>
  </si>
  <si>
    <t>Quasqueton</t>
  </si>
  <si>
    <t>Aurora</t>
  </si>
  <si>
    <t>Buena Vista</t>
  </si>
  <si>
    <t>Storm Lake</t>
  </si>
  <si>
    <t>Alta</t>
  </si>
  <si>
    <t>Sioux Rapids</t>
  </si>
  <si>
    <t>Albert City</t>
  </si>
  <si>
    <t>Newell</t>
  </si>
  <si>
    <t>Linn Grove</t>
  </si>
  <si>
    <t>Marathon</t>
  </si>
  <si>
    <t>Butler</t>
  </si>
  <si>
    <t>Parkersburg</t>
  </si>
  <si>
    <t>Greene</t>
  </si>
  <si>
    <t>Allison</t>
  </si>
  <si>
    <t>Clarksville</t>
  </si>
  <si>
    <t>Shell Rock</t>
  </si>
  <si>
    <t>Aplington</t>
  </si>
  <si>
    <t>Dumont</t>
  </si>
  <si>
    <t>New Hartford</t>
  </si>
  <si>
    <t>Bristow</t>
  </si>
  <si>
    <t>Calhoun</t>
  </si>
  <si>
    <t>Rockwell City</t>
  </si>
  <si>
    <t>Manson</t>
  </si>
  <si>
    <t>Lake City</t>
  </si>
  <si>
    <t>Lohrville</t>
  </si>
  <si>
    <t>Pomeroy</t>
  </si>
  <si>
    <t>Farnhamville</t>
  </si>
  <si>
    <t>Carroll</t>
  </si>
  <si>
    <t>Manning</t>
  </si>
  <si>
    <t>Coon Rapids</t>
  </si>
  <si>
    <t>Glidden</t>
  </si>
  <si>
    <t>Breda</t>
  </si>
  <si>
    <t>Templeton</t>
  </si>
  <si>
    <t>Arcadia</t>
  </si>
  <si>
    <t>Dedham</t>
  </si>
  <si>
    <t>Halbur</t>
  </si>
  <si>
    <t>Cass</t>
  </si>
  <si>
    <t>Atlantic</t>
  </si>
  <si>
    <t>Anita</t>
  </si>
  <si>
    <t>Griswold</t>
  </si>
  <si>
    <t>Massena</t>
  </si>
  <si>
    <t>Cumberland</t>
  </si>
  <si>
    <t>Lewis</t>
  </si>
  <si>
    <t>Wiota</t>
  </si>
  <si>
    <t>Cedar</t>
  </si>
  <si>
    <t>Tipton</t>
  </si>
  <si>
    <t>West Branch</t>
  </si>
  <si>
    <t>Durant</t>
  </si>
  <si>
    <t>Clarence</t>
  </si>
  <si>
    <t>Mechanicsville</t>
  </si>
  <si>
    <t>Lowden</t>
  </si>
  <si>
    <t>Stanwood</t>
  </si>
  <si>
    <t>Bennett</t>
  </si>
  <si>
    <t>Wilton</t>
  </si>
  <si>
    <t>Cerro Gordo</t>
  </si>
  <si>
    <t>Mason City</t>
  </si>
  <si>
    <t>Clear Lake</t>
  </si>
  <si>
    <t>Rockwell</t>
  </si>
  <si>
    <t>Ventura</t>
  </si>
  <si>
    <t>Thornton</t>
  </si>
  <si>
    <t>Plymouth</t>
  </si>
  <si>
    <t>Swaledale</t>
  </si>
  <si>
    <t>Cherokee</t>
  </si>
  <si>
    <t>Marcus</t>
  </si>
  <si>
    <t>Aurelia</t>
  </si>
  <si>
    <t>Cleghorn</t>
  </si>
  <si>
    <t>Quimby</t>
  </si>
  <si>
    <t>Chickasaw</t>
  </si>
  <si>
    <t>New Hampton</t>
  </si>
  <si>
    <t>Nashua</t>
  </si>
  <si>
    <t>Fredericksburg</t>
  </si>
  <si>
    <t>Lawler</t>
  </si>
  <si>
    <t>Ionia</t>
  </si>
  <si>
    <t>Alta Vista</t>
  </si>
  <si>
    <t>Clarke</t>
  </si>
  <si>
    <t>Osceola</t>
  </si>
  <si>
    <t>Murray</t>
  </si>
  <si>
    <t>Clay</t>
  </si>
  <si>
    <t>Spencer</t>
  </si>
  <si>
    <t>Everly</t>
  </si>
  <si>
    <t>Royal</t>
  </si>
  <si>
    <t>Peterson</t>
  </si>
  <si>
    <t>Fostoria</t>
  </si>
  <si>
    <t>Webb</t>
  </si>
  <si>
    <t>Clayton</t>
  </si>
  <si>
    <t>Elkader</t>
  </si>
  <si>
    <t>Guttenberg</t>
  </si>
  <si>
    <t>Strawberry Point</t>
  </si>
  <si>
    <t>Monona</t>
  </si>
  <si>
    <t>Mcgregor</t>
  </si>
  <si>
    <t>Edgewood</t>
  </si>
  <si>
    <t>Garnavillo</t>
  </si>
  <si>
    <t>Marquette</t>
  </si>
  <si>
    <t>Luana</t>
  </si>
  <si>
    <t>St. Olaf</t>
  </si>
  <si>
    <t>Clinton</t>
  </si>
  <si>
    <t>Dewitt</t>
  </si>
  <si>
    <t>Camanche</t>
  </si>
  <si>
    <t>Wheatland</t>
  </si>
  <si>
    <t>Delmar</t>
  </si>
  <si>
    <t>Grand Mound</t>
  </si>
  <si>
    <t>Calamus</t>
  </si>
  <si>
    <t>Charlotte</t>
  </si>
  <si>
    <t>Lost Nation</t>
  </si>
  <si>
    <t>Low Moor</t>
  </si>
  <si>
    <t>Goose Lake</t>
  </si>
  <si>
    <t>Crawford</t>
  </si>
  <si>
    <t>Denison</t>
  </si>
  <si>
    <t>Manilla</t>
  </si>
  <si>
    <t>Schleswig</t>
  </si>
  <si>
    <t>Dow City</t>
  </si>
  <si>
    <t>Charter Oak</t>
  </si>
  <si>
    <t>Westside</t>
  </si>
  <si>
    <t>Kiron</t>
  </si>
  <si>
    <t>Vail</t>
  </si>
  <si>
    <t>Dallas</t>
  </si>
  <si>
    <t>West Des Moines</t>
  </si>
  <si>
    <t>Waukee</t>
  </si>
  <si>
    <t>Adel</t>
  </si>
  <si>
    <t>Perry</t>
  </si>
  <si>
    <t>Clive</t>
  </si>
  <si>
    <t>Dallas Center</t>
  </si>
  <si>
    <t>Woodward</t>
  </si>
  <si>
    <t>Urbandale</t>
  </si>
  <si>
    <t>Desoto</t>
  </si>
  <si>
    <t>Granger</t>
  </si>
  <si>
    <t>Redfield</t>
  </si>
  <si>
    <t>Van Meter</t>
  </si>
  <si>
    <t>Dexter</t>
  </si>
  <si>
    <t>Minburn</t>
  </si>
  <si>
    <t>Bouton</t>
  </si>
  <si>
    <t>Grimes</t>
  </si>
  <si>
    <t>Davis</t>
  </si>
  <si>
    <t>Bloomfield</t>
  </si>
  <si>
    <t>Drakesville</t>
  </si>
  <si>
    <t>Pulaski</t>
  </si>
  <si>
    <t>Decatur</t>
  </si>
  <si>
    <t>Lamoni</t>
  </si>
  <si>
    <t>Leon</t>
  </si>
  <si>
    <t>Davis City</t>
  </si>
  <si>
    <t>Decatur City</t>
  </si>
  <si>
    <t>Delaware</t>
  </si>
  <si>
    <t>Manchester</t>
  </si>
  <si>
    <t>Delhi</t>
  </si>
  <si>
    <t>Hopkinton</t>
  </si>
  <si>
    <t>Earlville</t>
  </si>
  <si>
    <t>Dyersville</t>
  </si>
  <si>
    <t>Colesburg</t>
  </si>
  <si>
    <t>Ryan</t>
  </si>
  <si>
    <t>Dundee</t>
  </si>
  <si>
    <t>Greeley</t>
  </si>
  <si>
    <t>Des Moines</t>
  </si>
  <si>
    <t>Burlington</t>
  </si>
  <si>
    <t>West Burlington</t>
  </si>
  <si>
    <t>Mediapolis</t>
  </si>
  <si>
    <t>Danville</t>
  </si>
  <si>
    <t>Middletown</t>
  </si>
  <si>
    <t>Dickinson</t>
  </si>
  <si>
    <t>Spirit Lake</t>
  </si>
  <si>
    <t>Milford</t>
  </si>
  <si>
    <t>Arnolds Park</t>
  </si>
  <si>
    <t>Okoboji</t>
  </si>
  <si>
    <t>Lake Park</t>
  </si>
  <si>
    <t>Terril</t>
  </si>
  <si>
    <t>Wahpeton</t>
  </si>
  <si>
    <t>West Okoboji</t>
  </si>
  <si>
    <t>Dubuque</t>
  </si>
  <si>
    <t>Cascade</t>
  </si>
  <si>
    <t>Peosta</t>
  </si>
  <si>
    <t>Farley</t>
  </si>
  <si>
    <t>Epworth</t>
  </si>
  <si>
    <t>New Vienna</t>
  </si>
  <si>
    <t>Holy Cross</t>
  </si>
  <si>
    <t>Worthington</t>
  </si>
  <si>
    <t>Bernard</t>
  </si>
  <si>
    <t>Asbury</t>
  </si>
  <si>
    <t>Sherrill</t>
  </si>
  <si>
    <t>Durango</t>
  </si>
  <si>
    <t>Emmet</t>
  </si>
  <si>
    <t>Estherville</t>
  </si>
  <si>
    <t>Armstrong</t>
  </si>
  <si>
    <t>Ringsted</t>
  </si>
  <si>
    <t>Wallingford</t>
  </si>
  <si>
    <t>Fayette</t>
  </si>
  <si>
    <t>Oelwein</t>
  </si>
  <si>
    <t>West Union</t>
  </si>
  <si>
    <t>Clermont</t>
  </si>
  <si>
    <t>Elgin</t>
  </si>
  <si>
    <t>Hawkeye</t>
  </si>
  <si>
    <t>Maynard</t>
  </si>
  <si>
    <t>Waucoma</t>
  </si>
  <si>
    <t>Arlington</t>
  </si>
  <si>
    <t>Wadena</t>
  </si>
  <si>
    <t>Floyd</t>
  </si>
  <si>
    <t>Charles City</t>
  </si>
  <si>
    <t>Nora Springs</t>
  </si>
  <si>
    <t>Rockford</t>
  </si>
  <si>
    <t>Rudd</t>
  </si>
  <si>
    <t>Marble Rock</t>
  </si>
  <si>
    <t>Franklin</t>
  </si>
  <si>
    <t>Hampton</t>
  </si>
  <si>
    <t>Sheffield</t>
  </si>
  <si>
    <t>Ackley</t>
  </si>
  <si>
    <t>Latimer</t>
  </si>
  <si>
    <t>Alexander</t>
  </si>
  <si>
    <t>Geneva</t>
  </si>
  <si>
    <t>Dows</t>
  </si>
  <si>
    <t>Fremont</t>
  </si>
  <si>
    <t>Sidney</t>
  </si>
  <si>
    <t>Hamburg</t>
  </si>
  <si>
    <t>Tabor</t>
  </si>
  <si>
    <t>Shenandoah</t>
  </si>
  <si>
    <t>Farragut</t>
  </si>
  <si>
    <t>Jefferson</t>
  </si>
  <si>
    <t>Scranton</t>
  </si>
  <si>
    <t>Grand Junction</t>
  </si>
  <si>
    <t>Paton</t>
  </si>
  <si>
    <t>Churdan</t>
  </si>
  <si>
    <t>Rippey</t>
  </si>
  <si>
    <t>Grundy</t>
  </si>
  <si>
    <t>Grundy Center</t>
  </si>
  <si>
    <t>Conrad</t>
  </si>
  <si>
    <t>Reinbeck</t>
  </si>
  <si>
    <t>Dike</t>
  </si>
  <si>
    <t>Wellsburg</t>
  </si>
  <si>
    <t>Holland</t>
  </si>
  <si>
    <t>Beaman</t>
  </si>
  <si>
    <t>Guthrie</t>
  </si>
  <si>
    <t>Guthrie Center</t>
  </si>
  <si>
    <t>Panora</t>
  </si>
  <si>
    <t>Casey</t>
  </si>
  <si>
    <t>Menlo</t>
  </si>
  <si>
    <t>Yale</t>
  </si>
  <si>
    <t>Bayard</t>
  </si>
  <si>
    <t>Hamilton</t>
  </si>
  <si>
    <t>Webster City</t>
  </si>
  <si>
    <t>Jewell Junction</t>
  </si>
  <si>
    <t>Stratford</t>
  </si>
  <si>
    <t>Ellsworth</t>
  </si>
  <si>
    <t>Williams</t>
  </si>
  <si>
    <t>Stanhope</t>
  </si>
  <si>
    <t>Blairsburg</t>
  </si>
  <si>
    <t>Hancock</t>
  </si>
  <si>
    <t>Garner</t>
  </si>
  <si>
    <t>Britt</t>
  </si>
  <si>
    <t>Forest City</t>
  </si>
  <si>
    <t>Kanawha</t>
  </si>
  <si>
    <t>Klemme</t>
  </si>
  <si>
    <t>Corwith</t>
  </si>
  <si>
    <t>Crystal Lake</t>
  </si>
  <si>
    <t>Woden</t>
  </si>
  <si>
    <t>Hardin</t>
  </si>
  <si>
    <t>Iowa Falls</t>
  </si>
  <si>
    <t>Eldora</t>
  </si>
  <si>
    <t>Alden</t>
  </si>
  <si>
    <t>Hubbard</t>
  </si>
  <si>
    <t>Radcliffe</t>
  </si>
  <si>
    <t>Union</t>
  </si>
  <si>
    <t>Steamboat Rock</t>
  </si>
  <si>
    <t>New Providence</t>
  </si>
  <si>
    <t>Harrison</t>
  </si>
  <si>
    <t>Missouri Valley</t>
  </si>
  <si>
    <t>Woodbine</t>
  </si>
  <si>
    <t>Logan</t>
  </si>
  <si>
    <t>Dunlap</t>
  </si>
  <si>
    <t>Mondamin</t>
  </si>
  <si>
    <t>Pisgah</t>
  </si>
  <si>
    <t>Modale</t>
  </si>
  <si>
    <t>Persia</t>
  </si>
  <si>
    <t>Henry</t>
  </si>
  <si>
    <t>Mount Pleasant</t>
  </si>
  <si>
    <t>New London</t>
  </si>
  <si>
    <t>Wayland</t>
  </si>
  <si>
    <t>Winfield</t>
  </si>
  <si>
    <t>Salem</t>
  </si>
  <si>
    <t>Mount Union</t>
  </si>
  <si>
    <t>Olds</t>
  </si>
  <si>
    <t>Howard</t>
  </si>
  <si>
    <t>Cresco</t>
  </si>
  <si>
    <t>Elma</t>
  </si>
  <si>
    <t>Lime Springs</t>
  </si>
  <si>
    <t>Riceville</t>
  </si>
  <si>
    <t>Protivin</t>
  </si>
  <si>
    <t>Chester</t>
  </si>
  <si>
    <t>Humboldt</t>
  </si>
  <si>
    <t>Dakota City</t>
  </si>
  <si>
    <t>Renwick</t>
  </si>
  <si>
    <t>Livermore</t>
  </si>
  <si>
    <t>Ida</t>
  </si>
  <si>
    <t>Ida Grove</t>
  </si>
  <si>
    <t>Holstein</t>
  </si>
  <si>
    <t>Battle Creek</t>
  </si>
  <si>
    <t>Arthur</t>
  </si>
  <si>
    <t>Galva</t>
  </si>
  <si>
    <t>Iowa</t>
  </si>
  <si>
    <t>Williamsburg</t>
  </si>
  <si>
    <t>Marengo</t>
  </si>
  <si>
    <t>Victor</t>
  </si>
  <si>
    <t>North English</t>
  </si>
  <si>
    <t>Ladora</t>
  </si>
  <si>
    <t>Parnell</t>
  </si>
  <si>
    <t>Jackson</t>
  </si>
  <si>
    <t>Maquoketa</t>
  </si>
  <si>
    <t>Bellevue</t>
  </si>
  <si>
    <t>Preston</t>
  </si>
  <si>
    <t>Lamotte</t>
  </si>
  <si>
    <t>Sabula</t>
  </si>
  <si>
    <t>Miles</t>
  </si>
  <si>
    <t>Springbrook</t>
  </si>
  <si>
    <t>Andrew</t>
  </si>
  <si>
    <t>Zwingle</t>
  </si>
  <si>
    <t>Jasper</t>
  </si>
  <si>
    <t>Newton</t>
  </si>
  <si>
    <t>Colfax</t>
  </si>
  <si>
    <t>Monroe</t>
  </si>
  <si>
    <t>Sully</t>
  </si>
  <si>
    <t>Prairie City</t>
  </si>
  <si>
    <t>Baxter</t>
  </si>
  <si>
    <t>Kellogg</t>
  </si>
  <si>
    <t>Lynnville</t>
  </si>
  <si>
    <t>Mingo</t>
  </si>
  <si>
    <t>Reasnor</t>
  </si>
  <si>
    <t>Fairfield</t>
  </si>
  <si>
    <t>Batavia</t>
  </si>
  <si>
    <t>Libertyville</t>
  </si>
  <si>
    <t>Lockridge</t>
  </si>
  <si>
    <t>Packwood</t>
  </si>
  <si>
    <t>Johnson</t>
  </si>
  <si>
    <t>Iowa City</t>
  </si>
  <si>
    <t>Coralville</t>
  </si>
  <si>
    <t>North Liberty</t>
  </si>
  <si>
    <t>Solon</t>
  </si>
  <si>
    <t>Swisher</t>
  </si>
  <si>
    <t>Oxford</t>
  </si>
  <si>
    <t>Tiffin</t>
  </si>
  <si>
    <t>Lone Tree</t>
  </si>
  <si>
    <t>Hills</t>
  </si>
  <si>
    <t>Jones</t>
  </si>
  <si>
    <t>Monticello</t>
  </si>
  <si>
    <t>Anamosa</t>
  </si>
  <si>
    <t>Wyoming</t>
  </si>
  <si>
    <t>Olin</t>
  </si>
  <si>
    <t>Oxford Junction</t>
  </si>
  <si>
    <t>Martelle</t>
  </si>
  <si>
    <t>Onslow</t>
  </si>
  <si>
    <t>Keokuk</t>
  </si>
  <si>
    <t>Sigourney</t>
  </si>
  <si>
    <t>Keota</t>
  </si>
  <si>
    <t>Richland</t>
  </si>
  <si>
    <t>Hedrick</t>
  </si>
  <si>
    <t>Ollie</t>
  </si>
  <si>
    <t>Keswick</t>
  </si>
  <si>
    <t>Harper</t>
  </si>
  <si>
    <t>South English</t>
  </si>
  <si>
    <t>What Cheer</t>
  </si>
  <si>
    <t>Kossuth</t>
  </si>
  <si>
    <t>Algona</t>
  </si>
  <si>
    <t>Bancroft</t>
  </si>
  <si>
    <t>Titonka</t>
  </si>
  <si>
    <t>Swea City</t>
  </si>
  <si>
    <t>Whittemore</t>
  </si>
  <si>
    <t>Wesley</t>
  </si>
  <si>
    <t>Burt</t>
  </si>
  <si>
    <t>Luverne</t>
  </si>
  <si>
    <t>West Bend</t>
  </si>
  <si>
    <t>Fenton</t>
  </si>
  <si>
    <t>Lakota</t>
  </si>
  <si>
    <t>Lone Rock</t>
  </si>
  <si>
    <t>Ledyard</t>
  </si>
  <si>
    <t>Lee</t>
  </si>
  <si>
    <t>Fort Madison</t>
  </si>
  <si>
    <t>West Point</t>
  </si>
  <si>
    <t>Donnellson</t>
  </si>
  <si>
    <t>Montrose</t>
  </si>
  <si>
    <t>Houghton</t>
  </si>
  <si>
    <t>Linn</t>
  </si>
  <si>
    <t>Cedar Rapids</t>
  </si>
  <si>
    <t>Marion</t>
  </si>
  <si>
    <t>Hiawatha</t>
  </si>
  <si>
    <t>Mount Vernon</t>
  </si>
  <si>
    <t>Center Point</t>
  </si>
  <si>
    <t>Fairfax</t>
  </si>
  <si>
    <t>Lisbon</t>
  </si>
  <si>
    <t>Central City</t>
  </si>
  <si>
    <t>Ely</t>
  </si>
  <si>
    <t>Springville</t>
  </si>
  <si>
    <t>Palo</t>
  </si>
  <si>
    <t>Robins</t>
  </si>
  <si>
    <t>Coggon</t>
  </si>
  <si>
    <t>Walker</t>
  </si>
  <si>
    <t>Alburnett</t>
  </si>
  <si>
    <t>Louisa</t>
  </si>
  <si>
    <t>Wapello</t>
  </si>
  <si>
    <t>Columbus Junction</t>
  </si>
  <si>
    <t>Morning Sun</t>
  </si>
  <si>
    <t>Lucas</t>
  </si>
  <si>
    <t>Chariton</t>
  </si>
  <si>
    <t>Russell</t>
  </si>
  <si>
    <t>Lyon</t>
  </si>
  <si>
    <t>Rock Rapids</t>
  </si>
  <si>
    <t>Inwood</t>
  </si>
  <si>
    <t>Larchwood</t>
  </si>
  <si>
    <t>George</t>
  </si>
  <si>
    <t>Doon</t>
  </si>
  <si>
    <t>Alvord</t>
  </si>
  <si>
    <t>Lester</t>
  </si>
  <si>
    <t>Little Rock</t>
  </si>
  <si>
    <t>Madison</t>
  </si>
  <si>
    <t>Winterset</t>
  </si>
  <si>
    <t>St. Charles</t>
  </si>
  <si>
    <t>Earlham</t>
  </si>
  <si>
    <t>Truro</t>
  </si>
  <si>
    <t>Mahaska</t>
  </si>
  <si>
    <t>Oskaloosa</t>
  </si>
  <si>
    <t>New Sharon</t>
  </si>
  <si>
    <t>Eddyville</t>
  </si>
  <si>
    <t>Leighton</t>
  </si>
  <si>
    <t>Barnes City</t>
  </si>
  <si>
    <t>Pella</t>
  </si>
  <si>
    <t>Knoxville</t>
  </si>
  <si>
    <t>Pleasantville</t>
  </si>
  <si>
    <t>Melcher-Dallas</t>
  </si>
  <si>
    <t>Bussey</t>
  </si>
  <si>
    <t>Harvey</t>
  </si>
  <si>
    <t>Marshall</t>
  </si>
  <si>
    <t>Marshalltown</t>
  </si>
  <si>
    <t>State Center</t>
  </si>
  <si>
    <t>Melbourne</t>
  </si>
  <si>
    <t>Gilman</t>
  </si>
  <si>
    <t>Legrand</t>
  </si>
  <si>
    <t>Albion</t>
  </si>
  <si>
    <t>Laurel</t>
  </si>
  <si>
    <t>Rhodes</t>
  </si>
  <si>
    <t>Haverhill</t>
  </si>
  <si>
    <t>Liscomb</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</si>
  <si>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</si>
  <si>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</si>
  <si>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</si>
  <si>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</si>
  <si>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</si>
  <si>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</si>
  <si>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</si>
  <si>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</si>
  <si>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</si>
  <si>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</si>
  <si>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</si>
  <si>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</si>
  <si>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</si>
  <si>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</si>
  <si>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</si>
  <si>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</si>
  <si>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</si>
  <si>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Soldier</t>
  </si>
  <si>
    <t>Albia</t>
  </si>
  <si>
    <t>Lovilia</t>
  </si>
  <si>
    <t>Montgomery</t>
  </si>
  <si>
    <t>Red Oak</t>
  </si>
  <si>
    <t>Villisca</t>
  </si>
  <si>
    <t>Stanton</t>
  </si>
  <si>
    <t>Muscatine</t>
  </si>
  <si>
    <t>West Liberty</t>
  </si>
  <si>
    <t>Nichols</t>
  </si>
  <si>
    <t>Atalissa</t>
  </si>
  <si>
    <t>O'Brien</t>
  </si>
  <si>
    <t>Sheldon</t>
  </si>
  <si>
    <t>Hartley</t>
  </si>
  <si>
    <t>Sanborn</t>
  </si>
  <si>
    <t>Paullina</t>
  </si>
  <si>
    <t>Primghar</t>
  </si>
  <si>
    <t>Sutherland</t>
  </si>
  <si>
    <t>Calumet</t>
  </si>
  <si>
    <t>Sibley</t>
  </si>
  <si>
    <t>Ocheyedan</t>
  </si>
  <si>
    <t>Ashton</t>
  </si>
  <si>
    <t>Melvin</t>
  </si>
  <si>
    <t>Page</t>
  </si>
  <si>
    <t>Clarinda</t>
  </si>
  <si>
    <t>Essex</t>
  </si>
  <si>
    <t>Braddyville</t>
  </si>
  <si>
    <t>Coin</t>
  </si>
  <si>
    <t>Palo Alto</t>
  </si>
  <si>
    <t>Emmetsburg</t>
  </si>
  <si>
    <t>Graettinger</t>
  </si>
  <si>
    <t>Ruthven</t>
  </si>
  <si>
    <t>Mallard</t>
  </si>
  <si>
    <t>Cylinder</t>
  </si>
  <si>
    <t>Lemars</t>
  </si>
  <si>
    <t>Remsen</t>
  </si>
  <si>
    <t>Kingsley</t>
  </si>
  <si>
    <t>Akron</t>
  </si>
  <si>
    <t>Hinton</t>
  </si>
  <si>
    <t>Merrill</t>
  </si>
  <si>
    <t>Sioux City</t>
  </si>
  <si>
    <t>Westfield</t>
  </si>
  <si>
    <t>Pocahontas</t>
  </si>
  <si>
    <t>Laurens</t>
  </si>
  <si>
    <t>Fonda</t>
  </si>
  <si>
    <t>Rolfe</t>
  </si>
  <si>
    <t>Havelock</t>
  </si>
  <si>
    <t>Palmer</t>
  </si>
  <si>
    <t>Polk</t>
  </si>
  <si>
    <t>Ankeny</t>
  </si>
  <si>
    <t>Altoona</t>
  </si>
  <si>
    <t>Johnston</t>
  </si>
  <si>
    <t>Pleasant Hill</t>
  </si>
  <si>
    <t>Bondurant</t>
  </si>
  <si>
    <t>Windsor Heights</t>
  </si>
  <si>
    <t>Polk City</t>
  </si>
  <si>
    <t>Runnells</t>
  </si>
  <si>
    <t>Mitchellville</t>
  </si>
  <si>
    <t>Elkhart</t>
  </si>
  <si>
    <t>Carlisle</t>
  </si>
  <si>
    <t>Pottawattamie</t>
  </si>
  <si>
    <t>Council Bluffs</t>
  </si>
  <si>
    <t>Avoca</t>
  </si>
  <si>
    <t>Carter Lake</t>
  </si>
  <si>
    <t>Oakland</t>
  </si>
  <si>
    <t>Walnut</t>
  </si>
  <si>
    <t>Underwood</t>
  </si>
  <si>
    <t>Neola</t>
  </si>
  <si>
    <t>Crescent</t>
  </si>
  <si>
    <t>Treynor</t>
  </si>
  <si>
    <t>Carson</t>
  </si>
  <si>
    <t>Minden</t>
  </si>
  <si>
    <t>Macedonia</t>
  </si>
  <si>
    <t>Mcclelland</t>
  </si>
  <si>
    <t>Poweshiek</t>
  </si>
  <si>
    <t>Grinnell</t>
  </si>
  <si>
    <t>Montezuma</t>
  </si>
  <si>
    <t>Brooklyn</t>
  </si>
  <si>
    <t>Malcom</t>
  </si>
  <si>
    <t>Deep River</t>
  </si>
  <si>
    <t>Ringgold</t>
  </si>
  <si>
    <t>Mount Ayr</t>
  </si>
  <si>
    <t>Diagonal</t>
  </si>
  <si>
    <t>Kellerton</t>
  </si>
  <si>
    <t>Sac</t>
  </si>
  <si>
    <t>Sac City</t>
  </si>
  <si>
    <t>Lake View</t>
  </si>
  <si>
    <t>Odebolt</t>
  </si>
  <si>
    <t>Wall Lake</t>
  </si>
  <si>
    <t>Schaller</t>
  </si>
  <si>
    <t>Auburn</t>
  </si>
  <si>
    <t>Early</t>
  </si>
  <si>
    <t>Lytton</t>
  </si>
  <si>
    <t>Scott</t>
  </si>
  <si>
    <t>Davenport</t>
  </si>
  <si>
    <t>Bettendorf</t>
  </si>
  <si>
    <t>Eldridge</t>
  </si>
  <si>
    <t>Leclaire</t>
  </si>
  <si>
    <t>Blue Grass</t>
  </si>
  <si>
    <t>Walcott</t>
  </si>
  <si>
    <t>Long Grove</t>
  </si>
  <si>
    <t>Buffalo</t>
  </si>
  <si>
    <t>Princeton</t>
  </si>
  <si>
    <t>Donahue</t>
  </si>
  <si>
    <t>Mccausland</t>
  </si>
  <si>
    <t>Dixon</t>
  </si>
  <si>
    <t>Shelby</t>
  </si>
  <si>
    <t>Harlan</t>
  </si>
  <si>
    <t>Elk Horn</t>
  </si>
  <si>
    <t>Earling</t>
  </si>
  <si>
    <t>Defiance</t>
  </si>
  <si>
    <t>Panama</t>
  </si>
  <si>
    <t>Irwin</t>
  </si>
  <si>
    <t>Portsmouth</t>
  </si>
  <si>
    <t>Sioux</t>
  </si>
  <si>
    <t>Sioux Center</t>
  </si>
  <si>
    <t>Orange City</t>
  </si>
  <si>
    <t>Rock Valley</t>
  </si>
  <si>
    <t>Hull</t>
  </si>
  <si>
    <t>Hawarden</t>
  </si>
  <si>
    <t>Alton</t>
  </si>
  <si>
    <t>Ireton</t>
  </si>
  <si>
    <t>Boyden</t>
  </si>
  <si>
    <t>Hospers</t>
  </si>
  <si>
    <t>Granville</t>
  </si>
  <si>
    <t>Maurice</t>
  </si>
  <si>
    <t>Story</t>
  </si>
  <si>
    <t>Ames</t>
  </si>
  <si>
    <t>Nevada</t>
  </si>
  <si>
    <t>Story City</t>
  </si>
  <si>
    <t>Huxley</t>
  </si>
  <si>
    <t>Slater</t>
  </si>
  <si>
    <t>Gilbert</t>
  </si>
  <si>
    <t>Maxwell</t>
  </si>
  <si>
    <t>Colo</t>
  </si>
  <si>
    <t>Roland</t>
  </si>
  <si>
    <t>Cambridge</t>
  </si>
  <si>
    <t>Kelley</t>
  </si>
  <si>
    <t>Zearing</t>
  </si>
  <si>
    <t>Collins</t>
  </si>
  <si>
    <t>Tama</t>
  </si>
  <si>
    <t>Toledo</t>
  </si>
  <si>
    <t>Traer</t>
  </si>
  <si>
    <t>Dysart</t>
  </si>
  <si>
    <t>Gladbrook</t>
  </si>
  <si>
    <t>Chelsea</t>
  </si>
  <si>
    <t>Garwin</t>
  </si>
  <si>
    <t>Elberon</t>
  </si>
  <si>
    <t>Taylor</t>
  </si>
  <si>
    <t>Bedford</t>
  </si>
  <si>
    <t>Lenox</t>
  </si>
  <si>
    <t>Clearfield</t>
  </si>
  <si>
    <t>New Market</t>
  </si>
  <si>
    <t>Creston</t>
  </si>
  <si>
    <t>Afton</t>
  </si>
  <si>
    <t>Van Buren</t>
  </si>
  <si>
    <t>Keosauqua</t>
  </si>
  <si>
    <t>Farmington</t>
  </si>
  <si>
    <t>Bonaparte</t>
  </si>
  <si>
    <t>Cantril</t>
  </si>
  <si>
    <t>Milton</t>
  </si>
  <si>
    <t>Birmingham</t>
  </si>
  <si>
    <t>Stockport</t>
  </si>
  <si>
    <t>Ottumwa</t>
  </si>
  <si>
    <t>Eldon</t>
  </si>
  <si>
    <t>Agency</t>
  </si>
  <si>
    <t>Blakesburg</t>
  </si>
  <si>
    <t>Warren</t>
  </si>
  <si>
    <t>Indianola</t>
  </si>
  <si>
    <t>Norwalk</t>
  </si>
  <si>
    <t>New Virginia</t>
  </si>
  <si>
    <t>Milo</t>
  </si>
  <si>
    <t>Cumming</t>
  </si>
  <si>
    <t>Lacona</t>
  </si>
  <si>
    <t>Hartford</t>
  </si>
  <si>
    <t>Martensdale</t>
  </si>
  <si>
    <t>St. Marys</t>
  </si>
  <si>
    <t>Washington</t>
  </si>
  <si>
    <t>Kalona</t>
  </si>
  <si>
    <t>Riverside</t>
  </si>
  <si>
    <t>Wellman</t>
  </si>
  <si>
    <t>Ainsworth</t>
  </si>
  <si>
    <t>Brighton</t>
  </si>
  <si>
    <t>Crawfordsville</t>
  </si>
  <si>
    <t>West Chester</t>
  </si>
  <si>
    <t>Wayne</t>
  </si>
  <si>
    <t>Corydon</t>
  </si>
  <si>
    <t>Seymour</t>
  </si>
  <si>
    <t>Humeston</t>
  </si>
  <si>
    <t>Allerton</t>
  </si>
  <si>
    <t>Lineville</t>
  </si>
  <si>
    <t>Webster</t>
  </si>
  <si>
    <t>Fort Dodge</t>
  </si>
  <si>
    <t>Gowrie</t>
  </si>
  <si>
    <t>Dayton</t>
  </si>
  <si>
    <t>Clare</t>
  </si>
  <si>
    <t>Badger</t>
  </si>
  <si>
    <t>Callender</t>
  </si>
  <si>
    <t>Duncombe</t>
  </si>
  <si>
    <t>Lehigh</t>
  </si>
  <si>
    <t>Moorland</t>
  </si>
  <si>
    <t>Harcourt</t>
  </si>
  <si>
    <t>Winnebago</t>
  </si>
  <si>
    <t>Lake Mills</t>
  </si>
  <si>
    <t>Buffalo Center</t>
  </si>
  <si>
    <t>Thompson</t>
  </si>
  <si>
    <t>Leland</t>
  </si>
  <si>
    <t>Rake</t>
  </si>
  <si>
    <t>Winneshiek</t>
  </si>
  <si>
    <t>Decorah</t>
  </si>
  <si>
    <t>Calmar</t>
  </si>
  <si>
    <t>Ossian</t>
  </si>
  <si>
    <t>Fort Atkinson</t>
  </si>
  <si>
    <t>Ridgeway</t>
  </si>
  <si>
    <t>Spillville</t>
  </si>
  <si>
    <t>Woodbury</t>
  </si>
  <si>
    <t>Sergeant Bluff</t>
  </si>
  <si>
    <t>Moville</t>
  </si>
  <si>
    <t>Correctionville</t>
  </si>
  <si>
    <t>Lawton</t>
  </si>
  <si>
    <t>Sloan</t>
  </si>
  <si>
    <t>Anthon</t>
  </si>
  <si>
    <t>Danbury</t>
  </si>
  <si>
    <t>Salix</t>
  </si>
  <si>
    <t>Pierson</t>
  </si>
  <si>
    <t>Hornick</t>
  </si>
  <si>
    <t>Cushing</t>
  </si>
  <si>
    <t>Worth</t>
  </si>
  <si>
    <t>Northwood</t>
  </si>
  <si>
    <t>Manly</t>
  </si>
  <si>
    <t>Kensett</t>
  </si>
  <si>
    <t>Fertile</t>
  </si>
  <si>
    <t>Grafton</t>
  </si>
  <si>
    <t>Wright</t>
  </si>
  <si>
    <t>Clarion</t>
  </si>
  <si>
    <t>Belmond</t>
  </si>
  <si>
    <t>Eagle Grove</t>
  </si>
  <si>
    <t>Goldfield</t>
  </si>
  <si>
    <t>Table 4. Iowa Retail Sales and Tax</t>
  </si>
  <si>
    <t>by County and Business Group</t>
  </si>
  <si>
    <t>S</t>
  </si>
  <si>
    <t>Eating And Drinking</t>
  </si>
  <si>
    <t>Service</t>
  </si>
  <si>
    <t>Utilities And Transportation</t>
  </si>
  <si>
    <t>An "S", representing "Suppressed", is used for any business group that does not have at least 5 returns filed.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</si>
</sst>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8" x14ac:knownFonts="1">
    <font>
      <sz val="12"/>
      <name val="Arial"/>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0"/>
      <color theme="1"/>
      <name val="Arial"/>
      <family val="2"/>
    </font>
    <font>
      <sz val="10"/>
      <color theme="1"/>
      <name val="Arial"/>
      <family val="2"/>
    </font>
    <font>
      <b/>
      <sz val="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8">
    <xf numFmtId="0" fontId="0" fillId="2" borderId="0"/>
    <xf numFmtId="0" fontId="10" fillId="0" borderId="0"/>
    <xf numFmtId="0" fontId="4" fillId="2" borderId="0"/>
    <xf numFmtId="0" fontId="4" fillId="2" borderId="0"/>
    <xf numFmtId="0" fontId="4" fillId="2" borderId="0"/>
    <xf numFmtId="0" fontId="2" fillId="0" borderId="0"/>
    <xf numFmtId="0" fontId="9" fillId="0" borderId="0"/>
    <xf numFmtId="0" fontId="1" fillId="0" borderId="0"/>
  </cellStyleXfs>
  <cellXfs count="79">
    <xf numFmtId="0" fontId="0" fillId="2" borderId="0" xfId="0" applyNumberFormat="1"/>
    <xf numFmtId="0" fontId="7" fillId="0" borderId="0" xfId="5" applyFont="1" applyFill="1"/>
    <xf numFmtId="0" fontId="7" fillId="0" borderId="0" xfId="5" applyFont="1" applyAlignment="1">
      <alignment horizontal="left"/>
    </xf>
    <xf numFmtId="0" fontId="5" fillId="0" borderId="0" xfId="4" applyNumberFormat="1" applyFont="1" applyFill="1"/>
    <xf numFmtId="0" fontId="7" fillId="0" borderId="0" xfId="4" applyNumberFormat="1" applyFont="1" applyFill="1" applyAlignment="1">
      <alignment horizontal="center"/>
    </xf>
    <xf numFmtId="0" fontId="7" fillId="0" borderId="0" xfId="4" applyNumberFormat="1" applyFont="1" applyFill="1"/>
    <xf numFmtId="5" fontId="7" fillId="0" borderId="0" xfId="4" applyNumberFormat="1" applyFont="1" applyFill="1"/>
    <xf numFmtId="0" fontId="6" fillId="0" borderId="0" xfId="4" applyNumberFormat="1" applyFont="1" applyFill="1"/>
    <xf numFmtId="0" fontId="7" fillId="0" borderId="0" xfId="4" applyNumberFormat="1" applyFont="1" applyFill="1" applyAlignment="1">
      <alignment vertical="top" wrapText="1"/>
    </xf>
    <xf numFmtId="0" fontId="7" fillId="0" borderId="0" xfId="4" applyNumberFormat="1" applyFont="1" applyFill="1" applyAlignment="1">
      <alignment wrapText="1"/>
    </xf>
    <xf numFmtId="0" fontId="5" fillId="0" borderId="0" xfId="4" applyNumberFormat="1" applyFont="1" applyFill="1" applyAlignment="1">
      <alignment horizontal="right"/>
    </xf>
    <xf numFmtId="0" fontId="5" fillId="0" borderId="0" xfId="4" applyNumberFormat="1" applyFont="1" applyFill="1" applyAlignment="1">
      <alignment horizontal="right" wrapText="1"/>
    </xf>
    <xf numFmtId="164" fontId="5" fillId="0" borderId="0" xfId="4" applyNumberFormat="1" applyFont="1" applyFill="1" applyAlignment="1">
      <alignment horizontal="right"/>
    </xf>
    <xf numFmtId="3" fontId="7" fillId="0" borderId="0" xfId="4" applyNumberFormat="1" applyFont="1" applyFill="1"/>
    <xf numFmtId="10" fontId="7" fillId="0" borderId="0" xfId="4" applyNumberFormat="1" applyFont="1" applyFill="1" applyAlignment="1">
      <alignment horizontal="right"/>
    </xf>
    <xf numFmtId="5" fontId="7" fillId="0" borderId="0" xfId="4" applyNumberFormat="1" applyFont="1" applyFill="1" applyAlignment="1">
      <alignment horizontal="right"/>
    </xf>
    <xf numFmtId="37" fontId="7" fillId="0" borderId="0" xfId="4" applyNumberFormat="1" applyFont="1" applyFill="1" applyAlignment="1">
      <alignment horizontal="right"/>
    </xf>
    <xf numFmtId="0" fontId="6" fillId="0" borderId="0" xfId="4" applyNumberFormat="1" applyFont="1" applyFill="1" applyAlignment="1">
      <alignment horizontal="left" wrapText="1"/>
    </xf>
    <xf numFmtId="0" fontId="8" fillId="0" borderId="0" xfId="4" applyNumberFormat="1" applyFont="1" applyFill="1"/>
    <xf numFmtId="0" fontId="8" fillId="0" borderId="0" xfId="4" applyNumberFormat="1" applyFont="1" applyFill="1" applyAlignment="1">
      <alignment horizontal="right"/>
    </xf>
    <xf numFmtId="0" fontId="7" fillId="0" borderId="0" xfId="4" applyFont="1" applyFill="1"/>
    <xf numFmtId="37" fontId="8" fillId="0" borderId="0" xfId="4" applyNumberFormat="1" applyFont="1" applyFill="1"/>
    <xf numFmtId="10" fontId="8" fillId="0" borderId="0" xfId="4" applyNumberFormat="1" applyFont="1" applyFill="1"/>
    <xf numFmtId="5" fontId="8" fillId="0" borderId="0" xfId="4" applyNumberFormat="1" applyFont="1" applyFill="1" applyAlignment="1">
      <alignment horizontal="right"/>
    </xf>
    <xf numFmtId="10" fontId="8" fillId="0" borderId="0" xfId="4" applyNumberFormat="1" applyFont="1" applyFill="1" applyAlignment="1">
      <alignment horizontal="right"/>
    </xf>
    <xf numFmtId="5" fontId="8" fillId="0" borderId="0" xfId="4" applyNumberFormat="1" applyFont="1" applyFill="1"/>
    <xf numFmtId="0" fontId="5" fillId="0" borderId="0" xfId="4" applyFont="1" applyFill="1" applyAlignment="1">
      <alignment horizontal="center"/>
    </xf>
    <xf numFmtId="0" fontId="11" fillId="0" borderId="0" xfId="1" applyFont="1"/>
    <xf numFmtId="0" fontId="7" fillId="0" borderId="0" xfId="2" applyNumberFormat="1" applyFont="1" applyFill="1"/>
    <xf numFmtId="0" fontId="10" fillId="0" borderId="0" xfId="1" applyFont="1"/>
    <xf numFmtId="0" fontId="7" fillId="0" borderId="0" xfId="6" applyFont="1" applyAlignment="1">
      <alignment horizontal="left"/>
    </xf>
    <xf numFmtId="0" fontId="8" fillId="0" borderId="0" xfId="2" applyNumberFormat="1" applyFont="1" applyFill="1"/>
    <xf numFmtId="0" fontId="5" fillId="0" borderId="0" xfId="2" applyNumberFormat="1" applyFont="1" applyFill="1"/>
    <xf numFmtId="0" fontId="6" fillId="0" borderId="0" xfId="2" applyNumberFormat="1" applyFont="1" applyFill="1"/>
    <xf numFmtId="0" fontId="7" fillId="0" borderId="0" xfId="4" applyNumberFormat="1" applyFont="1" applyFill="1" applyAlignment="1"/>
    <xf numFmtId="0" fontId="6" fillId="0" borderId="0" xfId="4" applyNumberFormat="1" applyFont="1" applyFill="1" applyAlignment="1"/>
    <xf numFmtId="37" fontId="8" fillId="0" borderId="1" xfId="4" applyNumberFormat="1" applyFont="1" applyFill="1" applyBorder="1"/>
    <xf numFmtId="10" fontId="8" fillId="0" borderId="1" xfId="4" applyNumberFormat="1" applyFont="1" applyFill="1" applyBorder="1"/>
    <xf numFmtId="5" fontId="8" fillId="0" borderId="1" xfId="4" applyNumberFormat="1" applyFont="1" applyFill="1" applyBorder="1" applyAlignment="1">
      <alignment horizontal="right"/>
    </xf>
    <xf numFmtId="7" fontId="10" fillId="0" borderId="0" xfId="1" applyNumberFormat="1" applyFont="1"/>
    <xf numFmtId="3" fontId="7" fillId="0" borderId="1" xfId="4" applyNumberFormat="1" applyFont="1" applyFill="1" applyBorder="1"/>
    <xf numFmtId="10" fontId="7" fillId="0" borderId="1" xfId="4" applyNumberFormat="1" applyFont="1" applyFill="1" applyBorder="1" applyAlignment="1">
      <alignment horizontal="right"/>
    </xf>
    <xf numFmtId="5" fontId="7" fillId="0" borderId="1" xfId="4" applyNumberFormat="1" applyFont="1" applyFill="1" applyBorder="1" applyAlignment="1">
      <alignment horizontal="right"/>
    </xf>
    <xf numFmtId="0" fontId="10" fillId="0" borderId="0" xfId="1" applyFont="1" applyFill="1"/>
    <xf numFmtId="7" fontId="10" fillId="0" borderId="0" xfId="1" applyNumberFormat="1" applyFont="1" applyFill="1"/>
    <xf numFmtId="0" fontId="11" fillId="0" borderId="0" xfId="1" applyFont="1" applyFill="1"/>
    <xf numFmtId="0" fontId="6" fillId="0" borderId="0" xfId="4" applyNumberFormat="1" applyFont="1" applyFill="1" applyAlignment="1">
      <alignment horizontal="right" wrapText="1"/>
    </xf>
    <xf numFmtId="0" fontId="5" fillId="0" borderId="0" xfId="3" applyNumberFormat="1" applyFont="1" applyFill="1" applyAlignment="1">
      <alignment horizontal="center"/>
    </xf>
    <xf numFmtId="0" fontId="5" fillId="0" borderId="0" xfId="4" applyFont="1" applyFill="1" applyAlignment="1">
      <alignment horizontal="center"/>
    </xf>
    <xf numFmtId="0" fontId="12" fillId="2" borderId="0" xfId="2" applyNumberFormat="1" applyFont="1" applyAlignment="1">
      <alignment horizontal="center" vertical="center"/>
    </xf>
    <xf numFmtId="0" fontId="4" fillId="2" borderId="0" xfId="2" applyNumberFormat="1"/>
    <xf numFmtId="164" fontId="12" fillId="2" borderId="0" xfId="2" applyNumberFormat="1" applyFont="1" applyAlignment="1">
      <alignment horizontal="center" vertical="center"/>
    </xf>
    <xf numFmtId="0" fontId="4" fillId="2" borderId="0" xfId="2" applyNumberFormat="1" applyFont="1" applyAlignment="1">
      <alignment horizontal="justify" vertical="center"/>
    </xf>
    <xf numFmtId="0" fontId="13" fillId="2" borderId="0" xfId="2" applyNumberFormat="1" applyFont="1" applyAlignment="1">
      <alignment horizontal="justify" vertical="center"/>
    </xf>
    <xf numFmtId="0" fontId="15" fillId="0" borderId="0" xfId="7" applyFont="1" applyFill="1" applyAlignment="1">
      <alignment horizontal="center"/>
    </xf>
    <xf numFmtId="0" fontId="16" fillId="0" borderId="0" xfId="7" applyFont="1"/>
    <xf numFmtId="0" fontId="17" fillId="0" borderId="0" xfId="7" applyFont="1" applyAlignment="1">
      <alignment horizontal="center"/>
    </xf>
    <xf numFmtId="0" fontId="2" fillId="0" borderId="0" xfId="3" applyNumberFormat="1" applyFont="1" applyFill="1" applyAlignment="1">
      <alignment horizontal="left" wrapText="1"/>
    </xf>
    <xf numFmtId="0" fontId="15" fillId="0" borderId="0" xfId="7" applyFont="1"/>
    <xf numFmtId="3" fontId="17" fillId="0" borderId="0" xfId="1" applyNumberFormat="1" applyFont="1" applyBorder="1" applyAlignment="1">
      <alignment horizontal="left" wrapText="1"/>
    </xf>
    <xf numFmtId="165" fontId="17" fillId="0" borderId="0" xfId="1" applyNumberFormat="1" applyFont="1" applyAlignment="1">
      <alignment horizontal="left" wrapText="1"/>
    </xf>
    <xf numFmtId="165" fontId="17" fillId="0" borderId="0" xfId="1" applyNumberFormat="1" applyFont="1" applyBorder="1" applyAlignment="1">
      <alignment horizontal="left" wrapText="1"/>
    </xf>
    <xf numFmtId="3" fontId="16" fillId="0" borderId="0" xfId="7" applyNumberFormat="1" applyFont="1"/>
    <xf numFmtId="165" fontId="16" fillId="0" borderId="0" xfId="1" applyNumberFormat="1" applyFont="1" applyBorder="1"/>
    <xf numFmtId="10" fontId="16" fillId="0" borderId="0" xfId="7" applyNumberFormat="1" applyFont="1" applyBorder="1"/>
    <xf numFmtId="0" fontId="16" fillId="0" borderId="0" xfId="7" applyFont="1" applyBorder="1"/>
    <xf numFmtId="0" fontId="5" fillId="0" borderId="0" xfId="2" applyFont="1" applyFill="1" applyAlignment="1">
      <alignment horizontal="center"/>
    </xf>
    <xf numFmtId="0" fontId="5" fillId="0" borderId="0" xfId="7" applyFont="1" applyAlignment="1">
      <alignment horizontal="center"/>
    </xf>
    <xf numFmtId="0" fontId="5" fillId="0" borderId="0" xfId="7" quotePrefix="1" applyFont="1" applyAlignment="1">
      <alignment horizontal="center"/>
    </xf>
    <xf numFmtId="0" fontId="5" fillId="0" borderId="0" xfId="7" applyFont="1" applyAlignment="1">
      <alignment horizontal="center"/>
    </xf>
    <xf numFmtId="0" fontId="5" fillId="0" borderId="0" xfId="7" quotePrefix="1" applyFont="1" applyAlignment="1">
      <alignment horizontal="center"/>
    </xf>
    <xf numFmtId="0" fontId="7" fillId="0" borderId="0" xfId="3" applyNumberFormat="1" applyFont="1" applyFill="1" applyAlignment="1">
      <alignment horizontal="left" wrapText="1"/>
    </xf>
    <xf numFmtId="0" fontId="15" fillId="0" borderId="0" xfId="7" applyFont="1" applyAlignment="1">
      <alignment wrapText="1"/>
    </xf>
    <xf numFmtId="0" fontId="15" fillId="0" borderId="0" xfId="7" applyFont="1" applyAlignment="1">
      <alignment horizontal="right" wrapText="1"/>
    </xf>
    <xf numFmtId="10" fontId="15" fillId="0" borderId="0" xfId="7" applyNumberFormat="1" applyFont="1" applyAlignment="1">
      <alignment horizontal="right" wrapText="1"/>
    </xf>
    <xf numFmtId="3" fontId="16" fillId="0" borderId="0" xfId="7" applyNumberFormat="1" applyFont="1" applyAlignment="1">
      <alignment horizontal="right"/>
    </xf>
    <xf numFmtId="165" fontId="16" fillId="0" borderId="0" xfId="7" applyNumberFormat="1" applyFont="1" applyAlignment="1">
      <alignment horizontal="right"/>
    </xf>
    <xf numFmtId="10" fontId="16" fillId="0" borderId="0" xfId="7" applyNumberFormat="1" applyFont="1" applyAlignment="1">
      <alignment horizontal="right"/>
    </xf>
    <xf numFmtId="10" fontId="16" fillId="0" borderId="0" xfId="7" applyNumberFormat="1" applyFont="1"/>
  </cellXfs>
  <cellStyles count="8">
    <cellStyle name="Normal" xfId="0" builtinId="0"/>
    <cellStyle name="Normal 2" xfId="1" xr:uid="{00000000-0005-0000-0000-000001000000}"/>
    <cellStyle name="Normal 2 2" xfId="2" xr:uid="{00000000-0005-0000-0000-000002000000}"/>
    <cellStyle name="Normal 3" xfId="7" xr:uid="{BCFA9669-98BA-49EC-A024-FAE1C88FC556}"/>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3">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CA0E-8140-41FE-BA91-ED6899BDA879}">
  <dimension ref="A1:A10"/>
  <sheetViews>
    <sheetView topLeftCell="A5" workbookViewId="0">
      <selection activeCell="A11" sqref="A11"/>
    </sheetView>
  </sheetViews>
  <sheetFormatPr defaultRowHeight="15" x14ac:dyDescent="0.2"/>
  <cols>
    <col min="1" max="1" width="75.33203125" style="50" customWidth="1"/>
    <col min="2" max="16384" width="8.88671875" style="50"/>
  </cols>
  <sheetData>
    <row r="1" spans="1:1" ht="23.25" x14ac:dyDescent="0.2">
      <c r="A1" s="49" t="s">
        <v>36</v>
      </c>
    </row>
    <row r="2" spans="1:1" ht="23.25" x14ac:dyDescent="0.2">
      <c r="A2" s="51">
        <v>44075</v>
      </c>
    </row>
    <row r="3" spans="1:1" ht="108.75" customHeight="1" x14ac:dyDescent="0.2">
      <c r="A3" s="52" t="s">
        <v>43</v>
      </c>
    </row>
    <row r="4" spans="1:1" ht="129.75" customHeight="1" x14ac:dyDescent="0.2">
      <c r="A4" s="52" t="s">
        <v>37</v>
      </c>
    </row>
    <row r="5" spans="1:1" ht="113.25" customHeight="1" x14ac:dyDescent="0.2">
      <c r="A5" s="52" t="s">
        <v>38</v>
      </c>
    </row>
    <row r="6" spans="1:1" ht="105.75" x14ac:dyDescent="0.2">
      <c r="A6" s="53" t="s">
        <v>39</v>
      </c>
    </row>
    <row r="7" spans="1:1" ht="49.5" customHeight="1" x14ac:dyDescent="0.2">
      <c r="A7" s="53" t="s">
        <v>44</v>
      </c>
    </row>
    <row r="8" spans="1:1" ht="75.75" x14ac:dyDescent="0.2">
      <c r="A8" s="53" t="s">
        <v>42</v>
      </c>
    </row>
    <row r="9" spans="1:1" ht="69" customHeight="1" x14ac:dyDescent="0.2">
      <c r="A9" s="53" t="s">
        <v>40</v>
      </c>
    </row>
    <row r="10" spans="1:1" ht="80.25" customHeight="1" x14ac:dyDescent="0.2">
      <c r="A10" s="53" t="s">
        <v>41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tabSelected="1" showOutlineSymbols="0" zoomScaleNormal="100" workbookViewId="0">
      <selection activeCell="B32" sqref="B32"/>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47" t="s">
        <v>28</v>
      </c>
      <c r="B1" s="47"/>
      <c r="C1" s="47"/>
      <c r="D1" s="47"/>
      <c r="E1" s="47"/>
      <c r="F1" s="47"/>
      <c r="G1" s="47"/>
      <c r="H1" s="47"/>
      <c r="I1" s="47"/>
    </row>
    <row r="2" spans="1:11" s="3" customFormat="1" ht="15" x14ac:dyDescent="0.25">
      <c r="A2" s="47" t="s">
        <v>18</v>
      </c>
      <c r="B2" s="47"/>
      <c r="C2" s="47"/>
      <c r="D2" s="47"/>
      <c r="E2" s="47"/>
      <c r="F2" s="47"/>
      <c r="G2" s="47"/>
      <c r="H2" s="47"/>
      <c r="I2" s="47"/>
    </row>
    <row r="3" spans="1:11" s="3" customFormat="1" ht="15" x14ac:dyDescent="0.25">
      <c r="A3" s="47" t="s">
        <v>34</v>
      </c>
      <c r="B3" s="47"/>
      <c r="C3" s="47"/>
      <c r="D3" s="47"/>
      <c r="E3" s="47"/>
      <c r="F3" s="47"/>
      <c r="G3" s="47"/>
      <c r="H3" s="47"/>
      <c r="I3" s="47"/>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43709</v>
      </c>
      <c r="C8" s="12">
        <v>44075</v>
      </c>
      <c r="D8" s="10" t="s">
        <v>17</v>
      </c>
      <c r="E8" s="12">
        <f>B8</f>
        <v>43709</v>
      </c>
      <c r="F8" s="12">
        <f>C8</f>
        <v>44075</v>
      </c>
      <c r="G8" s="12">
        <f>E8</f>
        <v>43709</v>
      </c>
      <c r="H8" s="12">
        <f>F8</f>
        <v>44075</v>
      </c>
      <c r="I8" s="10" t="s">
        <v>29</v>
      </c>
    </row>
    <row r="9" spans="1:11" ht="15" x14ac:dyDescent="0.25">
      <c r="B9" s="4"/>
      <c r="D9" s="4"/>
      <c r="E9" s="4"/>
      <c r="F9" s="4"/>
      <c r="K9" s="3"/>
    </row>
    <row r="10" spans="1:11" ht="14.25" customHeight="1" x14ac:dyDescent="0.25">
      <c r="A10" s="5" t="s">
        <v>5</v>
      </c>
      <c r="B10" s="13">
        <v>1577</v>
      </c>
      <c r="C10" s="13">
        <v>1646</v>
      </c>
      <c r="D10" s="14">
        <f t="shared" ref="D10:D21" si="0">(C10/B10)-1</f>
        <v>4.3753963221306202E-2</v>
      </c>
      <c r="E10" s="15">
        <v>248343750</v>
      </c>
      <c r="F10" s="15">
        <v>222846865</v>
      </c>
      <c r="G10" s="15">
        <v>14900625</v>
      </c>
      <c r="H10" s="15">
        <v>13370811.9</v>
      </c>
      <c r="I10" s="14">
        <f t="shared" ref="I10:I21" si="1">(H10/G10)-1</f>
        <v>-0.10266771360261728</v>
      </c>
      <c r="K10" s="3"/>
    </row>
    <row r="11" spans="1:11" ht="14.25" customHeight="1" x14ac:dyDescent="0.25">
      <c r="A11" s="5" t="s">
        <v>1</v>
      </c>
      <c r="B11" s="13">
        <v>1305</v>
      </c>
      <c r="C11" s="13">
        <v>1296</v>
      </c>
      <c r="D11" s="14">
        <f t="shared" si="0"/>
        <v>-6.8965517241379448E-3</v>
      </c>
      <c r="E11" s="15">
        <v>807313623</v>
      </c>
      <c r="F11" s="15">
        <v>941807343</v>
      </c>
      <c r="G11" s="15">
        <v>48438817.380000003</v>
      </c>
      <c r="H11" s="15">
        <v>56508436.380000003</v>
      </c>
      <c r="I11" s="14">
        <f t="shared" si="1"/>
        <v>0.16659405486088263</v>
      </c>
      <c r="K11" s="3"/>
    </row>
    <row r="12" spans="1:11" ht="14.25" customHeight="1" x14ac:dyDescent="0.25">
      <c r="A12" s="5" t="s">
        <v>7</v>
      </c>
      <c r="B12" s="13">
        <v>7739</v>
      </c>
      <c r="C12" s="13">
        <v>7808</v>
      </c>
      <c r="D12" s="14">
        <f t="shared" si="0"/>
        <v>8.9158806047293648E-3</v>
      </c>
      <c r="E12" s="15">
        <v>1212414411</v>
      </c>
      <c r="F12" s="15">
        <v>1109910637</v>
      </c>
      <c r="G12" s="15">
        <v>72697514.969999999</v>
      </c>
      <c r="H12" s="15">
        <v>66555025.82</v>
      </c>
      <c r="I12" s="14">
        <f t="shared" si="1"/>
        <v>-8.4493798069092407E-2</v>
      </c>
      <c r="K12" s="3"/>
    </row>
    <row r="13" spans="1:11" ht="14.25" customHeight="1" x14ac:dyDescent="0.25">
      <c r="A13" s="5" t="s">
        <v>3</v>
      </c>
      <c r="B13" s="13">
        <v>2978</v>
      </c>
      <c r="C13" s="13">
        <v>3127</v>
      </c>
      <c r="D13" s="14">
        <f t="shared" si="0"/>
        <v>5.0033579583613097E-2</v>
      </c>
      <c r="E13" s="15">
        <v>981588328</v>
      </c>
      <c r="F13" s="15">
        <v>1070102516</v>
      </c>
      <c r="G13" s="15">
        <v>58895299.68</v>
      </c>
      <c r="H13" s="15">
        <v>64206150.960000001</v>
      </c>
      <c r="I13" s="14">
        <f t="shared" si="1"/>
        <v>9.0174450403611495E-2</v>
      </c>
      <c r="K13" s="3"/>
    </row>
    <row r="14" spans="1:11" ht="14.25" customHeight="1" x14ac:dyDescent="0.25">
      <c r="A14" s="5" t="s">
        <v>2</v>
      </c>
      <c r="B14" s="13">
        <v>767</v>
      </c>
      <c r="C14" s="13">
        <v>824</v>
      </c>
      <c r="D14" s="14">
        <f t="shared" si="0"/>
        <v>7.4315514993481102E-2</v>
      </c>
      <c r="E14" s="15">
        <v>1121352081</v>
      </c>
      <c r="F14" s="15">
        <v>1120670040</v>
      </c>
      <c r="G14" s="15">
        <v>67281124.859999999</v>
      </c>
      <c r="H14" s="15">
        <v>67240202.400000006</v>
      </c>
      <c r="I14" s="14">
        <f t="shared" si="1"/>
        <v>-6.0823091298112253E-4</v>
      </c>
      <c r="K14" s="3"/>
    </row>
    <row r="15" spans="1:11" ht="14.25" customHeight="1" x14ac:dyDescent="0.25">
      <c r="A15" s="5" t="s">
        <v>6</v>
      </c>
      <c r="B15" s="13">
        <v>1253</v>
      </c>
      <c r="C15" s="13">
        <v>1199</v>
      </c>
      <c r="D15" s="14">
        <f t="shared" si="0"/>
        <v>-4.309656823623309E-2</v>
      </c>
      <c r="E15" s="15">
        <v>308602351</v>
      </c>
      <c r="F15" s="15">
        <v>307912625</v>
      </c>
      <c r="G15" s="15">
        <v>18516141.059999999</v>
      </c>
      <c r="H15" s="15">
        <v>18474757.5</v>
      </c>
      <c r="I15" s="14">
        <f t="shared" si="1"/>
        <v>-2.2349991753626286E-3</v>
      </c>
      <c r="K15" s="3"/>
    </row>
    <row r="16" spans="1:11" ht="14.25" customHeight="1" x14ac:dyDescent="0.25">
      <c r="A16" s="5" t="s">
        <v>10</v>
      </c>
      <c r="B16" s="13">
        <v>12061</v>
      </c>
      <c r="C16" s="13">
        <v>12293</v>
      </c>
      <c r="D16" s="14">
        <f t="shared" si="0"/>
        <v>1.9235552607578255E-2</v>
      </c>
      <c r="E16" s="15">
        <v>1029481790</v>
      </c>
      <c r="F16" s="15">
        <v>1009611891</v>
      </c>
      <c r="G16" s="15">
        <v>61726665.119999997</v>
      </c>
      <c r="H16" s="15">
        <v>60526168.490000002</v>
      </c>
      <c r="I16" s="14">
        <f t="shared" si="1"/>
        <v>-1.9448590453836512E-2</v>
      </c>
      <c r="K16" s="3"/>
    </row>
    <row r="17" spans="1:11" ht="14.25" customHeight="1" x14ac:dyDescent="0.25">
      <c r="A17" s="5" t="s">
        <v>4</v>
      </c>
      <c r="B17" s="13">
        <v>2145</v>
      </c>
      <c r="C17" s="13">
        <v>2111</v>
      </c>
      <c r="D17" s="14">
        <f t="shared" si="0"/>
        <v>-1.5850815850815825E-2</v>
      </c>
      <c r="E17" s="15">
        <v>556817841</v>
      </c>
      <c r="F17" s="15">
        <v>591803626</v>
      </c>
      <c r="G17" s="15">
        <v>33402724.539999999</v>
      </c>
      <c r="H17" s="15">
        <v>35502561.390000001</v>
      </c>
      <c r="I17" s="14">
        <f t="shared" si="1"/>
        <v>6.286423873853253E-2</v>
      </c>
      <c r="K17" s="3"/>
    </row>
    <row r="18" spans="1:11" ht="14.25" customHeight="1" x14ac:dyDescent="0.25">
      <c r="A18" s="5" t="s">
        <v>9</v>
      </c>
      <c r="B18" s="13">
        <v>31445</v>
      </c>
      <c r="C18" s="13">
        <v>31061</v>
      </c>
      <c r="D18" s="14">
        <f t="shared" si="0"/>
        <v>-1.2211798378120475E-2</v>
      </c>
      <c r="E18" s="15">
        <v>1614406097</v>
      </c>
      <c r="F18" s="15">
        <v>1406347755</v>
      </c>
      <c r="G18" s="15">
        <v>94004245.180000007</v>
      </c>
      <c r="H18" s="15">
        <v>82338791.680000007</v>
      </c>
      <c r="I18" s="14">
        <f t="shared" si="1"/>
        <v>-0.12409496483550186</v>
      </c>
      <c r="K18" s="3"/>
    </row>
    <row r="19" spans="1:11" ht="14.25" customHeight="1" x14ac:dyDescent="0.25">
      <c r="A19" s="5" t="s">
        <v>8</v>
      </c>
      <c r="B19" s="13">
        <v>11766</v>
      </c>
      <c r="C19" s="13">
        <v>11858</v>
      </c>
      <c r="D19" s="14">
        <f t="shared" si="0"/>
        <v>7.819139894611693E-3</v>
      </c>
      <c r="E19" s="15">
        <v>739559730</v>
      </c>
      <c r="F19" s="15">
        <v>907136519</v>
      </c>
      <c r="G19" s="15">
        <v>44372331.960000001</v>
      </c>
      <c r="H19" s="15">
        <v>54426420.299999997</v>
      </c>
      <c r="I19" s="14">
        <f t="shared" si="1"/>
        <v>0.22658462821073688</v>
      </c>
      <c r="K19" s="3"/>
    </row>
    <row r="20" spans="1:11" ht="14.25" customHeight="1" x14ac:dyDescent="0.25">
      <c r="A20" s="5" t="s">
        <v>24</v>
      </c>
      <c r="B20" s="13">
        <v>3905</v>
      </c>
      <c r="C20" s="13">
        <v>3922</v>
      </c>
      <c r="D20" s="14">
        <f t="shared" si="0"/>
        <v>4.3533930857875269E-3</v>
      </c>
      <c r="E20" s="15">
        <v>1048362658</v>
      </c>
      <c r="F20" s="15">
        <v>1017117227</v>
      </c>
      <c r="G20" s="15">
        <v>62901759.479999997</v>
      </c>
      <c r="H20" s="15">
        <v>61027033.619999997</v>
      </c>
      <c r="I20" s="14">
        <f t="shared" si="1"/>
        <v>-2.9804028941290306E-2</v>
      </c>
      <c r="K20" s="3"/>
    </row>
    <row r="21" spans="1:11" ht="14.25" customHeight="1" x14ac:dyDescent="0.25">
      <c r="A21" s="5" t="s">
        <v>25</v>
      </c>
      <c r="B21" s="40">
        <v>4016</v>
      </c>
      <c r="C21" s="40">
        <v>3965</v>
      </c>
      <c r="D21" s="41">
        <f t="shared" si="0"/>
        <v>-1.269920318725104E-2</v>
      </c>
      <c r="E21" s="42">
        <v>1056698394</v>
      </c>
      <c r="F21" s="42">
        <v>1174848275</v>
      </c>
      <c r="G21" s="42">
        <v>63071798.590000004</v>
      </c>
      <c r="H21" s="42">
        <v>70096841.709999993</v>
      </c>
      <c r="I21" s="41">
        <f t="shared" si="1"/>
        <v>0.11138168368507273</v>
      </c>
      <c r="K21" s="3"/>
    </row>
    <row r="22" spans="1:11" ht="14.25" customHeight="1" x14ac:dyDescent="0.25">
      <c r="D22" s="14"/>
      <c r="G22" s="15"/>
      <c r="H22" s="15"/>
      <c r="I22" s="14"/>
      <c r="K22" s="3"/>
    </row>
    <row r="23" spans="1:11" ht="14.25" customHeight="1" x14ac:dyDescent="0.25">
      <c r="A23" s="1" t="s">
        <v>21</v>
      </c>
      <c r="B23" s="13">
        <f>SUM(B10:B21)</f>
        <v>80957</v>
      </c>
      <c r="C23" s="13">
        <f>SUM(C10:C21)</f>
        <v>81110</v>
      </c>
      <c r="D23" s="14">
        <f>(C23/B23)-1</f>
        <v>1.88989216497637E-3</v>
      </c>
      <c r="E23" s="15">
        <f>SUM(E10:E22)</f>
        <v>10724941054</v>
      </c>
      <c r="F23" s="15">
        <f>SUM(F10:F22)</f>
        <v>10880115319</v>
      </c>
      <c r="G23" s="15">
        <f>SUM(G10:G21)</f>
        <v>640209047.82000005</v>
      </c>
      <c r="H23" s="15">
        <f>SUM(H10:H21)</f>
        <v>650273202.1500001</v>
      </c>
      <c r="I23" s="14">
        <f>(H23/G23)-1</f>
        <v>1.5720106368802389E-2</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3"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A3" sqref="A3:I3"/>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47" t="s">
        <v>30</v>
      </c>
      <c r="B1" s="47"/>
      <c r="C1" s="47"/>
      <c r="D1" s="47"/>
      <c r="E1" s="47"/>
      <c r="F1" s="47"/>
      <c r="G1" s="47"/>
      <c r="H1" s="47"/>
      <c r="I1" s="47"/>
    </row>
    <row r="2" spans="1:9" s="3" customFormat="1" ht="15" x14ac:dyDescent="0.25">
      <c r="A2" s="47" t="s">
        <v>18</v>
      </c>
      <c r="B2" s="47"/>
      <c r="C2" s="47"/>
      <c r="D2" s="47"/>
      <c r="E2" s="47"/>
      <c r="F2" s="47"/>
      <c r="G2" s="47"/>
      <c r="H2" s="47"/>
      <c r="I2" s="47"/>
    </row>
    <row r="3" spans="1:9" s="3" customFormat="1" ht="15" x14ac:dyDescent="0.25">
      <c r="A3" s="47" t="s">
        <v>34</v>
      </c>
      <c r="B3" s="47"/>
      <c r="C3" s="47"/>
      <c r="D3" s="47"/>
      <c r="E3" s="47"/>
      <c r="F3" s="47"/>
      <c r="G3" s="47"/>
      <c r="H3" s="47"/>
      <c r="I3" s="47"/>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43709</v>
      </c>
      <c r="C8" s="12">
        <f>'Table 1. Retail Sales Tax'!C8</f>
        <v>44075</v>
      </c>
      <c r="D8" s="10" t="s">
        <v>17</v>
      </c>
      <c r="E8" s="12">
        <f>'Table 1. Retail Sales Tax'!E8</f>
        <v>43709</v>
      </c>
      <c r="F8" s="12">
        <f>'Table 1. Retail Sales Tax'!F8</f>
        <v>44075</v>
      </c>
      <c r="G8" s="12">
        <f>'Table 1. Retail Sales Tax'!G8</f>
        <v>43709</v>
      </c>
      <c r="H8" s="12">
        <f>'Table 1. Retail Sales Tax'!H8</f>
        <v>44075</v>
      </c>
      <c r="I8" s="10" t="s">
        <v>29</v>
      </c>
    </row>
    <row r="9" spans="1:9" x14ac:dyDescent="0.2">
      <c r="B9" s="4"/>
      <c r="D9" s="4"/>
      <c r="E9" s="4"/>
      <c r="F9" s="4"/>
    </row>
    <row r="10" spans="1:9" x14ac:dyDescent="0.2">
      <c r="A10" s="5" t="s">
        <v>5</v>
      </c>
      <c r="B10" s="13">
        <f>'Table 1. Retail Sales Tax'!B10+'Table 2. Retail Use Tax'!B10</f>
        <v>1766</v>
      </c>
      <c r="C10" s="13">
        <f>'Table 1. Retail Sales Tax'!C10+'Table 2. Retail Use Tax'!C10</f>
        <v>1822</v>
      </c>
      <c r="D10" s="14">
        <f t="shared" ref="D10:D21" si="0">(C10/B10)-1</f>
        <v>3.1710079275198089E-2</v>
      </c>
      <c r="E10" s="15">
        <f>'Table 1. Retail Sales Tax'!E10+'Table 2. Retail Use Tax'!E10</f>
        <v>291997582</v>
      </c>
      <c r="F10" s="15">
        <f>'Table 1. Retail Sales Tax'!F10+'Table 2. Retail Use Tax'!F10</f>
        <v>273386684</v>
      </c>
      <c r="G10" s="15">
        <f>'Table 1. Retail Sales Tax'!G10+'Table 2. Retail Use Tax'!G10</f>
        <v>17519854.920000002</v>
      </c>
      <c r="H10" s="15">
        <f>'Table 1. Retail Sales Tax'!H10+'Table 2. Retail Use Tax'!H10</f>
        <v>16403201.040000001</v>
      </c>
      <c r="I10" s="14">
        <f t="shared" ref="I10:I21" si="1">(H10/G10)-1</f>
        <v>-6.3736479845233784E-2</v>
      </c>
    </row>
    <row r="11" spans="1:9" x14ac:dyDescent="0.2">
      <c r="A11" s="5" t="s">
        <v>1</v>
      </c>
      <c r="B11" s="13">
        <f>'Table 1. Retail Sales Tax'!B11+'Table 2. Retail Use Tax'!B11</f>
        <v>1563</v>
      </c>
      <c r="C11" s="13">
        <f>'Table 1. Retail Sales Tax'!C11+'Table 2. Retail Use Tax'!C11</f>
        <v>1545</v>
      </c>
      <c r="D11" s="14">
        <f t="shared" si="0"/>
        <v>-1.151631477927062E-2</v>
      </c>
      <c r="E11" s="15">
        <f>'Table 1. Retail Sales Tax'!E11+'Table 2. Retail Use Tax'!E11</f>
        <v>844138281</v>
      </c>
      <c r="F11" s="15">
        <f>'Table 1. Retail Sales Tax'!F11+'Table 2. Retail Use Tax'!F11</f>
        <v>984404604</v>
      </c>
      <c r="G11" s="15">
        <f>'Table 1. Retail Sales Tax'!G11+'Table 2. Retail Use Tax'!G11</f>
        <v>50648296.859999999</v>
      </c>
      <c r="H11" s="15">
        <f>'Table 1. Retail Sales Tax'!H11+'Table 2. Retail Use Tax'!H11</f>
        <v>59064272.040000007</v>
      </c>
      <c r="I11" s="14">
        <f t="shared" si="1"/>
        <v>0.16616501840650466</v>
      </c>
    </row>
    <row r="12" spans="1:9" x14ac:dyDescent="0.2">
      <c r="A12" s="5" t="s">
        <v>7</v>
      </c>
      <c r="B12" s="13">
        <f>'Table 1. Retail Sales Tax'!B12+'Table 2. Retail Use Tax'!B12</f>
        <v>7839</v>
      </c>
      <c r="C12" s="13">
        <f>'Table 1. Retail Sales Tax'!C12+'Table 2. Retail Use Tax'!C12</f>
        <v>7895</v>
      </c>
      <c r="D12" s="14">
        <f t="shared" si="0"/>
        <v>7.1437683377981731E-3</v>
      </c>
      <c r="E12" s="15">
        <f>'Table 1. Retail Sales Tax'!E12+'Table 2. Retail Use Tax'!E12</f>
        <v>1216321269</v>
      </c>
      <c r="F12" s="15">
        <f>'Table 1. Retail Sales Tax'!F12+'Table 2. Retail Use Tax'!F12</f>
        <v>1112540807</v>
      </c>
      <c r="G12" s="15">
        <f>'Table 1. Retail Sales Tax'!G12+'Table 2. Retail Use Tax'!G12</f>
        <v>72931926.450000003</v>
      </c>
      <c r="H12" s="15">
        <f>'Table 1. Retail Sales Tax'!H12+'Table 2. Retail Use Tax'!H12</f>
        <v>66712836.020000003</v>
      </c>
      <c r="I12" s="14">
        <f t="shared" si="1"/>
        <v>-8.5272537456742348E-2</v>
      </c>
    </row>
    <row r="13" spans="1:9" x14ac:dyDescent="0.2">
      <c r="A13" s="5" t="s">
        <v>3</v>
      </c>
      <c r="B13" s="13">
        <f>'Table 1. Retail Sales Tax'!B13+'Table 2. Retail Use Tax'!B13</f>
        <v>3054</v>
      </c>
      <c r="C13" s="13">
        <f>'Table 1. Retail Sales Tax'!C13+'Table 2. Retail Use Tax'!C13</f>
        <v>3200</v>
      </c>
      <c r="D13" s="14">
        <f t="shared" si="0"/>
        <v>4.7806155861165767E-2</v>
      </c>
      <c r="E13" s="15">
        <f>'Table 1. Retail Sales Tax'!E13+'Table 2. Retail Use Tax'!E13</f>
        <v>994432636</v>
      </c>
      <c r="F13" s="15">
        <f>'Table 1. Retail Sales Tax'!F13+'Table 2. Retail Use Tax'!F13</f>
        <v>1083097687</v>
      </c>
      <c r="G13" s="15">
        <f>'Table 1. Retail Sales Tax'!G13+'Table 2. Retail Use Tax'!G13</f>
        <v>59665958.159999996</v>
      </c>
      <c r="H13" s="15">
        <f>'Table 1. Retail Sales Tax'!H13+'Table 2. Retail Use Tax'!H13</f>
        <v>64985861.219999999</v>
      </c>
      <c r="I13" s="14">
        <f t="shared" si="1"/>
        <v>8.9161445220307556E-2</v>
      </c>
    </row>
    <row r="14" spans="1:9" x14ac:dyDescent="0.2">
      <c r="A14" s="5" t="s">
        <v>2</v>
      </c>
      <c r="B14" s="13">
        <f>'Table 1. Retail Sales Tax'!B14+'Table 2. Retail Use Tax'!B14</f>
        <v>817</v>
      </c>
      <c r="C14" s="13">
        <f>'Table 1. Retail Sales Tax'!C14+'Table 2. Retail Use Tax'!C14</f>
        <v>869</v>
      </c>
      <c r="D14" s="14">
        <f t="shared" si="0"/>
        <v>6.3647490820073482E-2</v>
      </c>
      <c r="E14" s="15">
        <f>'Table 1. Retail Sales Tax'!E14+'Table 2. Retail Use Tax'!E14</f>
        <v>1136839664</v>
      </c>
      <c r="F14" s="15">
        <f>'Table 1. Retail Sales Tax'!F14+'Table 2. Retail Use Tax'!F14</f>
        <v>1141893275</v>
      </c>
      <c r="G14" s="15">
        <f>'Table 1. Retail Sales Tax'!G14+'Table 2. Retail Use Tax'!G14</f>
        <v>68210379.840000004</v>
      </c>
      <c r="H14" s="15">
        <f>'Table 1. Retail Sales Tax'!H14+'Table 2. Retail Use Tax'!H14</f>
        <v>68513596.5</v>
      </c>
      <c r="I14" s="14">
        <f t="shared" si="1"/>
        <v>4.4453155181256587E-3</v>
      </c>
    </row>
    <row r="15" spans="1:9" x14ac:dyDescent="0.2">
      <c r="A15" s="5" t="s">
        <v>6</v>
      </c>
      <c r="B15" s="13">
        <f>'Table 1. Retail Sales Tax'!B15+'Table 2. Retail Use Tax'!B15</f>
        <v>1544</v>
      </c>
      <c r="C15" s="13">
        <f>'Table 1. Retail Sales Tax'!C15+'Table 2. Retail Use Tax'!C15</f>
        <v>1478</v>
      </c>
      <c r="D15" s="14">
        <f t="shared" si="0"/>
        <v>-4.2746113989637347E-2</v>
      </c>
      <c r="E15" s="15">
        <f>'Table 1. Retail Sales Tax'!E15+'Table 2. Retail Use Tax'!E15</f>
        <v>341376830</v>
      </c>
      <c r="F15" s="15">
        <f>'Table 1. Retail Sales Tax'!F15+'Table 2. Retail Use Tax'!F15</f>
        <v>341264451</v>
      </c>
      <c r="G15" s="15">
        <f>'Table 1. Retail Sales Tax'!G15+'Table 2. Retail Use Tax'!G15</f>
        <v>20482609.799999997</v>
      </c>
      <c r="H15" s="15">
        <f>'Table 1. Retail Sales Tax'!H15+'Table 2. Retail Use Tax'!H15</f>
        <v>20475867.059999999</v>
      </c>
      <c r="I15" s="14">
        <f t="shared" si="1"/>
        <v>-3.2919340190717961E-4</v>
      </c>
    </row>
    <row r="16" spans="1:9" x14ac:dyDescent="0.2">
      <c r="A16" s="5" t="s">
        <v>10</v>
      </c>
      <c r="B16" s="13">
        <f>'Table 1. Retail Sales Tax'!B16+'Table 2. Retail Use Tax'!B16</f>
        <v>15661</v>
      </c>
      <c r="C16" s="13">
        <f>'Table 1. Retail Sales Tax'!C16+'Table 2. Retail Use Tax'!C16</f>
        <v>15891</v>
      </c>
      <c r="D16" s="14">
        <f t="shared" si="0"/>
        <v>1.4686163080263048E-2</v>
      </c>
      <c r="E16" s="15">
        <f>'Table 1. Retail Sales Tax'!E16+'Table 2. Retail Use Tax'!E16</f>
        <v>1328828108</v>
      </c>
      <c r="F16" s="15">
        <f>'Table 1. Retail Sales Tax'!F16+'Table 2. Retail Use Tax'!F16</f>
        <v>1336351089</v>
      </c>
      <c r="G16" s="15">
        <f>'Table 1. Retail Sales Tax'!G16+'Table 2. Retail Use Tax'!G16</f>
        <v>79687422.629999995</v>
      </c>
      <c r="H16" s="15">
        <f>'Table 1. Retail Sales Tax'!H16+'Table 2. Retail Use Tax'!H16</f>
        <v>80130520.370000005</v>
      </c>
      <c r="I16" s="14">
        <f t="shared" si="1"/>
        <v>5.5604476261879032E-3</v>
      </c>
    </row>
    <row r="17" spans="1:9" x14ac:dyDescent="0.2">
      <c r="A17" s="5" t="s">
        <v>4</v>
      </c>
      <c r="B17" s="13">
        <f>'Table 1. Retail Sales Tax'!B17+'Table 2. Retail Use Tax'!B17</f>
        <v>2308</v>
      </c>
      <c r="C17" s="13">
        <f>'Table 1. Retail Sales Tax'!C17+'Table 2. Retail Use Tax'!C17</f>
        <v>2267</v>
      </c>
      <c r="D17" s="14">
        <f t="shared" si="0"/>
        <v>-1.7764298093587483E-2</v>
      </c>
      <c r="E17" s="15">
        <f>'Table 1. Retail Sales Tax'!E17+'Table 2. Retail Use Tax'!E17</f>
        <v>570699736</v>
      </c>
      <c r="F17" s="15">
        <f>'Table 1. Retail Sales Tax'!F17+'Table 2. Retail Use Tax'!F17</f>
        <v>607322030</v>
      </c>
      <c r="G17" s="15">
        <f>'Table 1. Retail Sales Tax'!G17+'Table 2. Retail Use Tax'!G17</f>
        <v>34235638.240000002</v>
      </c>
      <c r="H17" s="15">
        <f>'Table 1. Retail Sales Tax'!H17+'Table 2. Retail Use Tax'!H17</f>
        <v>36423865.630000003</v>
      </c>
      <c r="I17" s="14">
        <f t="shared" si="1"/>
        <v>6.3916652426924347E-2</v>
      </c>
    </row>
    <row r="18" spans="1:9" x14ac:dyDescent="0.2">
      <c r="A18" s="5" t="s">
        <v>9</v>
      </c>
      <c r="B18" s="13">
        <f>'Table 1. Retail Sales Tax'!B18+'Table 2. Retail Use Tax'!B18</f>
        <v>34807</v>
      </c>
      <c r="C18" s="13">
        <f>'Table 1. Retail Sales Tax'!C18+'Table 2. Retail Use Tax'!C18</f>
        <v>34291</v>
      </c>
      <c r="D18" s="14">
        <f t="shared" si="0"/>
        <v>-1.4824604246272299E-2</v>
      </c>
      <c r="E18" s="15">
        <f>'Table 1. Retail Sales Tax'!E18+'Table 2. Retail Use Tax'!E18</f>
        <v>2053760729</v>
      </c>
      <c r="F18" s="15">
        <f>'Table 1. Retail Sales Tax'!F18+'Table 2. Retail Use Tax'!F18</f>
        <v>1870282350</v>
      </c>
      <c r="G18" s="15">
        <f>'Table 1. Retail Sales Tax'!G18+'Table 2. Retail Use Tax'!G18</f>
        <v>120360301.88000001</v>
      </c>
      <c r="H18" s="15">
        <f>'Table 1. Retail Sales Tax'!H18+'Table 2. Retail Use Tax'!H18</f>
        <v>110173131.49000001</v>
      </c>
      <c r="I18" s="14">
        <f t="shared" si="1"/>
        <v>-8.4638956789562347E-2</v>
      </c>
    </row>
    <row r="19" spans="1:9" x14ac:dyDescent="0.2">
      <c r="A19" s="5" t="s">
        <v>8</v>
      </c>
      <c r="B19" s="13">
        <f>'Table 1. Retail Sales Tax'!B19+'Table 2. Retail Use Tax'!B19</f>
        <v>14875</v>
      </c>
      <c r="C19" s="13">
        <f>'Table 1. Retail Sales Tax'!C19+'Table 2. Retail Use Tax'!C19</f>
        <v>14796</v>
      </c>
      <c r="D19" s="14">
        <f t="shared" si="0"/>
        <v>-5.3109243697478936E-3</v>
      </c>
      <c r="E19" s="15">
        <f>'Table 1. Retail Sales Tax'!E19+'Table 2. Retail Use Tax'!E19</f>
        <v>1452638348</v>
      </c>
      <c r="F19" s="15">
        <f>'Table 1. Retail Sales Tax'!F19+'Table 2. Retail Use Tax'!F19</f>
        <v>1822901761</v>
      </c>
      <c r="G19" s="15">
        <f>'Table 1. Retail Sales Tax'!G19+'Table 2. Retail Use Tax'!G19</f>
        <v>87153976.599999994</v>
      </c>
      <c r="H19" s="15">
        <f>'Table 1. Retail Sales Tax'!H19+'Table 2. Retail Use Tax'!H19</f>
        <v>109365301.91</v>
      </c>
      <c r="I19" s="14">
        <f t="shared" si="1"/>
        <v>0.25485154179413549</v>
      </c>
    </row>
    <row r="20" spans="1:9" x14ac:dyDescent="0.2">
      <c r="A20" s="5" t="s">
        <v>24</v>
      </c>
      <c r="B20" s="13">
        <f>'Table 1. Retail Sales Tax'!B20+'Table 2. Retail Use Tax'!B20</f>
        <v>4506</v>
      </c>
      <c r="C20" s="13">
        <f>'Table 1. Retail Sales Tax'!C20+'Table 2. Retail Use Tax'!C20</f>
        <v>4506</v>
      </c>
      <c r="D20" s="14">
        <f t="shared" si="0"/>
        <v>0</v>
      </c>
      <c r="E20" s="15">
        <f>'Table 1. Retail Sales Tax'!E20+'Table 2. Retail Use Tax'!E20</f>
        <v>1367692983</v>
      </c>
      <c r="F20" s="15">
        <f>'Table 1. Retail Sales Tax'!F20+'Table 2. Retail Use Tax'!F20</f>
        <v>1318231710</v>
      </c>
      <c r="G20" s="15">
        <f>'Table 1. Retail Sales Tax'!G20+'Table 2. Retail Use Tax'!G20</f>
        <v>82061578.979999989</v>
      </c>
      <c r="H20" s="15">
        <f>'Table 1. Retail Sales Tax'!H20+'Table 2. Retail Use Tax'!H20</f>
        <v>79093902.599999994</v>
      </c>
      <c r="I20" s="14">
        <f t="shared" si="1"/>
        <v>-3.6164017520589953E-2</v>
      </c>
    </row>
    <row r="21" spans="1:9" x14ac:dyDescent="0.2">
      <c r="A21" s="5" t="s">
        <v>25</v>
      </c>
      <c r="B21" s="40">
        <f>'Table 1. Retail Sales Tax'!B21+'Table 2. Retail Use Tax'!B21</f>
        <v>6089</v>
      </c>
      <c r="C21" s="40">
        <f>'Table 1. Retail Sales Tax'!C21+'Table 2. Retail Use Tax'!C21</f>
        <v>5941</v>
      </c>
      <c r="D21" s="41">
        <f t="shared" si="0"/>
        <v>-2.4306125800624079E-2</v>
      </c>
      <c r="E21" s="42">
        <f>'Table 1. Retail Sales Tax'!E21+'Table 2. Retail Use Tax'!E21</f>
        <v>1402768613</v>
      </c>
      <c r="F21" s="42">
        <f>'Table 1. Retail Sales Tax'!F21+'Table 2. Retail Use Tax'!F21</f>
        <v>1513642030</v>
      </c>
      <c r="G21" s="42">
        <f>'Table 1. Retail Sales Tax'!G21+'Table 2. Retail Use Tax'!G21</f>
        <v>83796856.950000003</v>
      </c>
      <c r="H21" s="42">
        <f>'Table 1. Retail Sales Tax'!H21+'Table 2. Retail Use Tax'!H21</f>
        <v>90397403.519999996</v>
      </c>
      <c r="I21" s="41">
        <f t="shared" si="1"/>
        <v>7.8768426528675439E-2</v>
      </c>
    </row>
    <row r="22" spans="1:9" x14ac:dyDescent="0.2">
      <c r="D22" s="14"/>
      <c r="G22" s="15"/>
      <c r="H22" s="15"/>
      <c r="I22" s="14"/>
    </row>
    <row r="23" spans="1:9" x14ac:dyDescent="0.2">
      <c r="A23" s="1" t="s">
        <v>21</v>
      </c>
      <c r="B23" s="13">
        <f>SUM(B10:B21)</f>
        <v>94829</v>
      </c>
      <c r="C23" s="13">
        <f>SUM(C10:C21)</f>
        <v>94501</v>
      </c>
      <c r="D23" s="14">
        <f>(C23/B23)-1</f>
        <v>-3.4588575224878682E-3</v>
      </c>
      <c r="E23" s="15">
        <f>SUM(E10:E22)</f>
        <v>13001494779</v>
      </c>
      <c r="F23" s="15">
        <f>SUM(F10:F22)</f>
        <v>13405318478</v>
      </c>
      <c r="G23" s="15">
        <f>SUM(G10:G21)</f>
        <v>776754801.31000006</v>
      </c>
      <c r="H23" s="15">
        <f>SUM(H10:H21)</f>
        <v>801739759.4000001</v>
      </c>
      <c r="I23" s="14">
        <f>(H23/G23)-1</f>
        <v>3.2165823819644057E-2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44"/>
  <sheetViews>
    <sheetView showOutlineSymbols="0" zoomScaleNormal="100" workbookViewId="0">
      <selection activeCell="B9" sqref="B9"/>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48" t="s">
        <v>33</v>
      </c>
      <c r="B1" s="48"/>
      <c r="C1" s="48"/>
      <c r="D1" s="48"/>
      <c r="E1" s="48"/>
      <c r="F1" s="48"/>
      <c r="G1" s="48"/>
      <c r="H1" s="48"/>
      <c r="I1" s="48"/>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47" t="s">
        <v>18</v>
      </c>
      <c r="B2" s="47"/>
      <c r="C2" s="47"/>
      <c r="D2" s="47"/>
      <c r="E2" s="47"/>
      <c r="F2" s="47"/>
      <c r="G2" s="47"/>
      <c r="H2" s="47"/>
      <c r="I2" s="47"/>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48" t="s">
        <v>34</v>
      </c>
      <c r="B3" s="48"/>
      <c r="C3" s="48"/>
      <c r="D3" s="48"/>
      <c r="E3" s="48"/>
      <c r="F3" s="48"/>
      <c r="G3" s="48"/>
      <c r="H3" s="48"/>
      <c r="I3" s="48"/>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v>43709</v>
      </c>
      <c r="C8" s="12">
        <v>44075</v>
      </c>
      <c r="D8" s="10" t="s">
        <v>17</v>
      </c>
      <c r="E8" s="12">
        <f>B8</f>
        <v>43709</v>
      </c>
      <c r="F8" s="12">
        <f>C8</f>
        <v>44075</v>
      </c>
      <c r="G8" s="12">
        <f>E8</f>
        <v>43709</v>
      </c>
      <c r="H8" s="12">
        <f>F8</f>
        <v>44075</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189</v>
      </c>
      <c r="C10" s="21">
        <v>176</v>
      </c>
      <c r="D10" s="22">
        <f>C10/B10-1</f>
        <v>-6.8783068783068835E-2</v>
      </c>
      <c r="E10" s="23">
        <v>43653832</v>
      </c>
      <c r="F10" s="23">
        <v>50539819</v>
      </c>
      <c r="G10" s="23">
        <v>2619229.92</v>
      </c>
      <c r="H10" s="23">
        <v>3032389.14</v>
      </c>
      <c r="I10" s="22">
        <f>H10/G10-1</f>
        <v>0.15774072250976734</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258</v>
      </c>
      <c r="C11" s="21">
        <v>249</v>
      </c>
      <c r="D11" s="22">
        <f t="shared" ref="D11:D23" si="0">C11/B11-1</f>
        <v>-3.4883720930232509E-2</v>
      </c>
      <c r="E11" s="23">
        <v>36824658</v>
      </c>
      <c r="F11" s="23">
        <v>42597261</v>
      </c>
      <c r="G11" s="23">
        <v>2209479.48</v>
      </c>
      <c r="H11" s="23">
        <v>2555835.66</v>
      </c>
      <c r="I11" s="22">
        <f t="shared" ref="I11:I23" si="1">H11/G11-1</f>
        <v>0.15675917478989221</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100</v>
      </c>
      <c r="C12" s="21">
        <v>87</v>
      </c>
      <c r="D12" s="22">
        <f t="shared" si="0"/>
        <v>-0.13</v>
      </c>
      <c r="E12" s="23">
        <v>3906858</v>
      </c>
      <c r="F12" s="23">
        <v>2630170</v>
      </c>
      <c r="G12" s="23">
        <v>234411.48</v>
      </c>
      <c r="H12" s="23">
        <v>157810.20000000001</v>
      </c>
      <c r="I12" s="22">
        <f t="shared" si="1"/>
        <v>-0.32678126514964201</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76</v>
      </c>
      <c r="C13" s="21">
        <v>73</v>
      </c>
      <c r="D13" s="22">
        <f t="shared" si="0"/>
        <v>-3.9473684210526327E-2</v>
      </c>
      <c r="E13" s="23">
        <v>12844308</v>
      </c>
      <c r="F13" s="23">
        <v>12995171</v>
      </c>
      <c r="G13" s="23">
        <v>770658.48</v>
      </c>
      <c r="H13" s="23">
        <v>779710.26</v>
      </c>
      <c r="I13" s="22">
        <f t="shared" si="1"/>
        <v>1.1745514044041894E-2</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50</v>
      </c>
      <c r="C14" s="21">
        <v>45</v>
      </c>
      <c r="D14" s="22">
        <f t="shared" si="0"/>
        <v>-9.9999999999999978E-2</v>
      </c>
      <c r="E14" s="23">
        <v>15487583</v>
      </c>
      <c r="F14" s="23">
        <v>21223235</v>
      </c>
      <c r="G14" s="23">
        <v>929254.98</v>
      </c>
      <c r="H14" s="23">
        <v>1273394.1000000001</v>
      </c>
      <c r="I14" s="22">
        <f t="shared" si="1"/>
        <v>0.37033874168745395</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291</v>
      </c>
      <c r="C15" s="21">
        <v>279</v>
      </c>
      <c r="D15" s="22">
        <f t="shared" si="0"/>
        <v>-4.123711340206182E-2</v>
      </c>
      <c r="E15" s="23">
        <v>32774479</v>
      </c>
      <c r="F15" s="23">
        <v>33351826</v>
      </c>
      <c r="G15" s="23">
        <v>1966468.74</v>
      </c>
      <c r="H15" s="23">
        <v>2001109.56</v>
      </c>
      <c r="I15" s="22">
        <f t="shared" si="1"/>
        <v>1.7615749132122049E-2</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3600</v>
      </c>
      <c r="C16" s="21">
        <v>3598</v>
      </c>
      <c r="D16" s="22">
        <f t="shared" si="0"/>
        <v>-5.5555555555553138E-4</v>
      </c>
      <c r="E16" s="23">
        <v>299346318</v>
      </c>
      <c r="F16" s="23">
        <v>326739198</v>
      </c>
      <c r="G16" s="23">
        <v>17960757.510000002</v>
      </c>
      <c r="H16" s="23">
        <v>19604351.879999999</v>
      </c>
      <c r="I16" s="22">
        <f t="shared" si="1"/>
        <v>9.1510303453787634E-2</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163</v>
      </c>
      <c r="C17" s="21">
        <v>156</v>
      </c>
      <c r="D17" s="22">
        <f t="shared" si="0"/>
        <v>-4.2944785276073594E-2</v>
      </c>
      <c r="E17" s="23">
        <v>13881895</v>
      </c>
      <c r="F17" s="23">
        <v>15518404</v>
      </c>
      <c r="G17" s="23">
        <v>832913.7</v>
      </c>
      <c r="H17" s="23">
        <v>921304.24</v>
      </c>
      <c r="I17" s="22">
        <f t="shared" si="1"/>
        <v>0.10612208683804814</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3362</v>
      </c>
      <c r="C18" s="21">
        <v>3230</v>
      </c>
      <c r="D18" s="22">
        <f t="shared" si="0"/>
        <v>-3.9262343842950576E-2</v>
      </c>
      <c r="E18" s="23">
        <v>439354632</v>
      </c>
      <c r="F18" s="23">
        <v>463934595</v>
      </c>
      <c r="G18" s="23">
        <v>26356056.699999999</v>
      </c>
      <c r="H18" s="23">
        <v>27834339.809999999</v>
      </c>
      <c r="I18" s="22">
        <f t="shared" si="1"/>
        <v>5.6088933440486821E-2</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3109</v>
      </c>
      <c r="C19" s="21">
        <v>2938</v>
      </c>
      <c r="D19" s="22">
        <f t="shared" si="0"/>
        <v>-5.5001608234158894E-2</v>
      </c>
      <c r="E19" s="23">
        <v>713078618</v>
      </c>
      <c r="F19" s="23">
        <v>915765242</v>
      </c>
      <c r="G19" s="23">
        <v>42781644.640000001</v>
      </c>
      <c r="H19" s="23">
        <v>54938881.609999999</v>
      </c>
      <c r="I19" s="22">
        <f t="shared" si="1"/>
        <v>0.28416946268197507</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601</v>
      </c>
      <c r="C20" s="21">
        <v>584</v>
      </c>
      <c r="D20" s="22">
        <f t="shared" si="0"/>
        <v>-2.8286189683860208E-2</v>
      </c>
      <c r="E20" s="23">
        <v>319330325</v>
      </c>
      <c r="F20" s="23">
        <v>301114483</v>
      </c>
      <c r="G20" s="23">
        <v>19159819.5</v>
      </c>
      <c r="H20" s="23">
        <v>18066868.98</v>
      </c>
      <c r="I20" s="22">
        <f t="shared" si="1"/>
        <v>-5.704388394681903E-2</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2073</v>
      </c>
      <c r="C21" s="36">
        <v>1976</v>
      </c>
      <c r="D21" s="37">
        <f t="shared" si="0"/>
        <v>-4.6792088760250872E-2</v>
      </c>
      <c r="E21" s="38">
        <v>346070219</v>
      </c>
      <c r="F21" s="38">
        <v>338793755</v>
      </c>
      <c r="G21" s="38">
        <v>20725058.359999999</v>
      </c>
      <c r="H21" s="38">
        <v>20300561.809999999</v>
      </c>
      <c r="I21" s="37">
        <f t="shared" si="1"/>
        <v>-2.0482284904890458E-2</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13872</v>
      </c>
      <c r="C23" s="21">
        <f>SUM(C10:C21)</f>
        <v>13391</v>
      </c>
      <c r="D23" s="22">
        <f t="shared" si="0"/>
        <v>-3.467416378316035E-2</v>
      </c>
      <c r="E23" s="23">
        <f>SUM(E10:E21)</f>
        <v>2276553725</v>
      </c>
      <c r="F23" s="23">
        <f>SUM(F10:F21)</f>
        <v>2525203159</v>
      </c>
      <c r="G23" s="23">
        <f>SUM(G10:G21)</f>
        <v>136545753.49000001</v>
      </c>
      <c r="H23" s="23">
        <f>SUM(H10:H21)</f>
        <v>151466557.25</v>
      </c>
      <c r="I23" s="22">
        <f t="shared" si="1"/>
        <v>0.10927329029747335</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32" customFormat="1" x14ac:dyDescent="0.25">
      <c r="A25" s="7" t="s">
        <v>12</v>
      </c>
      <c r="B25" s="7"/>
      <c r="C25" s="7"/>
      <c r="D25" s="7"/>
      <c r="E25" s="7"/>
      <c r="F25" s="7"/>
      <c r="G25" s="7"/>
      <c r="H25" s="7"/>
      <c r="I25" s="3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s="32" customFormat="1" x14ac:dyDescent="0.25">
      <c r="A26" s="7" t="s">
        <v>35</v>
      </c>
      <c r="B26" s="7"/>
      <c r="C26" s="7"/>
      <c r="D26" s="7"/>
      <c r="E26" s="7"/>
      <c r="F26" s="7"/>
      <c r="G26" s="7"/>
      <c r="H26" s="7"/>
      <c r="I26" s="29"/>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row>
    <row r="27" spans="1:254" s="32" customFormat="1" x14ac:dyDescent="0.25">
      <c r="A27" s="7"/>
      <c r="B27" s="7"/>
      <c r="C27" s="7"/>
      <c r="D27" s="7"/>
      <c r="E27" s="7"/>
      <c r="F27" s="7"/>
      <c r="G27" s="7"/>
      <c r="I27" s="2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row>
    <row r="28" spans="1:254" s="32" customFormat="1" ht="30" x14ac:dyDescent="0.25">
      <c r="A28" s="33" t="s">
        <v>22</v>
      </c>
      <c r="B28" s="12">
        <f>B8</f>
        <v>43709</v>
      </c>
      <c r="C28" s="12">
        <f>C8</f>
        <v>44075</v>
      </c>
      <c r="D28" s="46" t="s">
        <v>16</v>
      </c>
      <c r="E28" s="12"/>
      <c r="H28" s="7"/>
      <c r="I28" s="2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row>
    <row r="29" spans="1:254" s="28" customFormat="1" x14ac:dyDescent="0.25">
      <c r="A29" s="18"/>
      <c r="B29" s="18"/>
      <c r="C29" s="5"/>
      <c r="D29" s="18"/>
      <c r="E29" s="5"/>
      <c r="H29" s="7"/>
      <c r="I29" s="29"/>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row>
    <row r="30" spans="1:254" s="28" customFormat="1" x14ac:dyDescent="0.25">
      <c r="A30" s="7" t="s">
        <v>14</v>
      </c>
      <c r="B30" s="5"/>
      <c r="C30" s="5"/>
      <c r="D30" s="5"/>
      <c r="E30" s="5"/>
      <c r="I30" s="29"/>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row>
    <row r="31" spans="1:254" s="28" customFormat="1" ht="14.25" x14ac:dyDescent="0.2">
      <c r="A31" s="18" t="s">
        <v>13</v>
      </c>
      <c r="B31" s="21">
        <f>B23</f>
        <v>13872</v>
      </c>
      <c r="C31" s="21">
        <f>C23</f>
        <v>13391</v>
      </c>
      <c r="D31" s="22">
        <f>+(C31/B31)-1</f>
        <v>-3.467416378316035E-2</v>
      </c>
      <c r="E31" s="21"/>
      <c r="I31" s="29"/>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row>
    <row r="32" spans="1:254" s="28" customFormat="1" ht="14.25" x14ac:dyDescent="0.2">
      <c r="A32" s="18" t="s">
        <v>27</v>
      </c>
      <c r="B32" s="25">
        <f>E23</f>
        <v>2276553725</v>
      </c>
      <c r="C32" s="25">
        <f>F23</f>
        <v>2525203159</v>
      </c>
      <c r="D32" s="22">
        <f>+(C32/B32)-1</f>
        <v>0.10922186077554574</v>
      </c>
      <c r="E32" s="25"/>
      <c r="I32" s="29"/>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row>
    <row r="33" spans="1:254" s="28" customFormat="1" ht="14.25" x14ac:dyDescent="0.2">
      <c r="A33" s="18" t="s">
        <v>11</v>
      </c>
      <c r="B33" s="25">
        <f>G23</f>
        <v>136545753.49000001</v>
      </c>
      <c r="C33" s="25">
        <f>H23</f>
        <v>151466557.25</v>
      </c>
      <c r="D33" s="22">
        <f>+(C33/B33)-1</f>
        <v>0.10927329029747335</v>
      </c>
      <c r="E33" s="25"/>
      <c r="I33" s="29"/>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row>
    <row r="34" spans="1:254" s="28" customFormat="1" ht="14.25" x14ac:dyDescent="0.2">
      <c r="A34" s="18"/>
      <c r="B34" s="21"/>
      <c r="C34" s="18"/>
      <c r="D34" s="22"/>
      <c r="E34" s="18"/>
      <c r="I34" s="29"/>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row>
    <row r="35" spans="1:254" s="28" customFormat="1" x14ac:dyDescent="0.25">
      <c r="A35" s="7" t="s">
        <v>4</v>
      </c>
      <c r="B35" s="21"/>
      <c r="C35" s="18"/>
      <c r="D35" s="22"/>
      <c r="E35" s="18"/>
      <c r="I35" s="29"/>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row>
    <row r="36" spans="1:254" s="28" customFormat="1" ht="14.25" x14ac:dyDescent="0.2">
      <c r="A36" s="31" t="s">
        <v>23</v>
      </c>
      <c r="B36" s="21">
        <v>255665</v>
      </c>
      <c r="C36" s="21">
        <v>270944</v>
      </c>
      <c r="D36" s="22">
        <f>(C36/B36)-1</f>
        <v>5.9761797664912963E-2</v>
      </c>
      <c r="E36" s="21"/>
      <c r="I36" s="29"/>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row>
    <row r="37" spans="1:254" s="28" customFormat="1" ht="14.25" x14ac:dyDescent="0.2">
      <c r="A37" s="18" t="s">
        <v>11</v>
      </c>
      <c r="B37" s="25">
        <v>98238524.650000006</v>
      </c>
      <c r="C37" s="25">
        <v>104279826</v>
      </c>
      <c r="D37" s="22">
        <f>(C37/B37)-1</f>
        <v>6.1496254870720968E-2</v>
      </c>
      <c r="E37" s="25"/>
      <c r="I37" s="29"/>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row>
    <row r="38" spans="1:254" s="28" customFormat="1" ht="14.25" x14ac:dyDescent="0.2">
      <c r="A38" s="18"/>
      <c r="B38" s="21"/>
      <c r="C38" s="21"/>
      <c r="D38" s="22"/>
      <c r="E38" s="21"/>
      <c r="I38" s="29"/>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row>
    <row r="39" spans="1:254" s="28" customFormat="1" x14ac:dyDescent="0.25">
      <c r="A39" s="7" t="s">
        <v>15</v>
      </c>
      <c r="B39" s="21"/>
      <c r="C39" s="18"/>
      <c r="D39" s="22"/>
      <c r="E39" s="18"/>
      <c r="I39" s="29"/>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row>
    <row r="40" spans="1:254" s="28" customFormat="1" ht="14.25" x14ac:dyDescent="0.2">
      <c r="A40" s="18" t="s">
        <v>13</v>
      </c>
      <c r="B40" s="21">
        <v>5777</v>
      </c>
      <c r="C40" s="21">
        <v>5752</v>
      </c>
      <c r="D40" s="22">
        <f>(C40/B40)-1</f>
        <v>-4.3275056257573441E-3</v>
      </c>
      <c r="E40" s="21"/>
      <c r="I40" s="29"/>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row>
    <row r="41" spans="1:254" s="28" customFormat="1" ht="14.25" x14ac:dyDescent="0.2">
      <c r="A41" s="18" t="s">
        <v>27</v>
      </c>
      <c r="B41" s="25">
        <v>330370080</v>
      </c>
      <c r="C41" s="25">
        <v>288551937</v>
      </c>
      <c r="D41" s="22">
        <f>(C41/B41)-1</f>
        <v>-0.12657969208349618</v>
      </c>
      <c r="E41" s="25"/>
      <c r="I41" s="29"/>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row>
    <row r="42" spans="1:254" s="28" customFormat="1" ht="14.25" x14ac:dyDescent="0.2">
      <c r="A42" s="18" t="s">
        <v>11</v>
      </c>
      <c r="B42" s="25">
        <v>19810088.890000001</v>
      </c>
      <c r="C42" s="25">
        <v>17288139.789999999</v>
      </c>
      <c r="D42" s="22">
        <f>(C42/B42)-1</f>
        <v>-0.12730629902791923</v>
      </c>
      <c r="E42" s="25"/>
      <c r="I42" s="29"/>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row>
    <row r="43" spans="1:254" s="28" customFormat="1" ht="14.25" x14ac:dyDescent="0.2">
      <c r="A43" s="5"/>
      <c r="B43" s="5"/>
      <c r="C43" s="5"/>
      <c r="D43" s="5"/>
      <c r="E43" s="5"/>
      <c r="F43" s="5"/>
      <c r="G43" s="5"/>
      <c r="H43" s="5"/>
      <c r="I43" s="2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row>
    <row r="44" spans="1:254" s="28" customFormat="1" ht="14.25" x14ac:dyDescent="0.2">
      <c r="A44" s="30" t="s">
        <v>26</v>
      </c>
      <c r="B44" s="5"/>
      <c r="C44" s="5"/>
      <c r="D44" s="5"/>
      <c r="E44" s="5"/>
      <c r="F44" s="5"/>
      <c r="G44" s="5"/>
      <c r="H44" s="5"/>
      <c r="I44" s="2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C030B-F255-4BFF-B3D0-939E6569888E}">
  <dimension ref="A1:F915"/>
  <sheetViews>
    <sheetView workbookViewId="0">
      <pane xSplit="2" ySplit="7" topLeftCell="C898" activePane="bottomRight" state="frozen"/>
      <selection pane="topRight" activeCell="C1" sqref="C1"/>
      <selection pane="bottomLeft" activeCell="A3" sqref="A3"/>
      <selection pane="bottomRight" activeCell="F905" sqref="F905"/>
    </sheetView>
  </sheetViews>
  <sheetFormatPr defaultRowHeight="12.75" x14ac:dyDescent="0.2"/>
  <cols>
    <col min="1" max="1" width="10" style="55" bestFit="1" customWidth="1"/>
    <col min="2" max="2" width="13.109375" style="55" bestFit="1" customWidth="1"/>
    <col min="3" max="3" width="9.6640625" style="55" bestFit="1" customWidth="1"/>
    <col min="4" max="4" width="14.33203125" style="55" bestFit="1" customWidth="1"/>
    <col min="5" max="5" width="9.44140625" style="55" bestFit="1" customWidth="1"/>
    <col min="6" max="6" width="8.88671875" style="65"/>
    <col min="7" max="16384" width="8.88671875" style="55"/>
  </cols>
  <sheetData>
    <row r="1" spans="1:6" x14ac:dyDescent="0.2">
      <c r="A1" s="54" t="s">
        <v>45</v>
      </c>
      <c r="B1" s="54"/>
      <c r="C1" s="54"/>
      <c r="D1" s="54"/>
      <c r="E1" s="54"/>
      <c r="F1" s="54"/>
    </row>
    <row r="2" spans="1:6" x14ac:dyDescent="0.2">
      <c r="A2" s="56" t="s">
        <v>46</v>
      </c>
      <c r="B2" s="56"/>
      <c r="C2" s="56"/>
      <c r="D2" s="56"/>
      <c r="E2" s="56"/>
      <c r="F2" s="56"/>
    </row>
    <row r="3" spans="1:6" x14ac:dyDescent="0.2">
      <c r="A3" s="56" t="s">
        <v>34</v>
      </c>
      <c r="B3" s="56"/>
      <c r="C3" s="56"/>
      <c r="D3" s="56"/>
      <c r="E3" s="56"/>
      <c r="F3" s="56"/>
    </row>
    <row r="4" spans="1:6" x14ac:dyDescent="0.2">
      <c r="A4" s="54"/>
      <c r="B4" s="54"/>
      <c r="C4" s="54"/>
      <c r="D4" s="54"/>
      <c r="E4" s="54"/>
      <c r="F4" s="54"/>
    </row>
    <row r="5" spans="1:6" ht="63.75" customHeight="1" x14ac:dyDescent="0.2">
      <c r="A5" s="57" t="s">
        <v>47</v>
      </c>
      <c r="B5" s="57"/>
      <c r="C5" s="57"/>
      <c r="D5" s="57"/>
      <c r="E5" s="57"/>
      <c r="F5" s="57"/>
    </row>
    <row r="7" spans="1:6" ht="25.5" x14ac:dyDescent="0.2">
      <c r="A7" s="58" t="s">
        <v>48</v>
      </c>
      <c r="B7" s="58" t="s">
        <v>49</v>
      </c>
      <c r="C7" s="59" t="s">
        <v>13</v>
      </c>
      <c r="D7" s="60" t="s">
        <v>27</v>
      </c>
      <c r="E7" s="60" t="s">
        <v>11</v>
      </c>
      <c r="F7" s="61" t="s">
        <v>50</v>
      </c>
    </row>
    <row r="8" spans="1:6" x14ac:dyDescent="0.2">
      <c r="A8" s="55" t="s">
        <v>51</v>
      </c>
      <c r="B8" s="55" t="s">
        <v>52</v>
      </c>
      <c r="C8" s="62">
        <v>100</v>
      </c>
      <c r="D8" s="63">
        <v>7472833</v>
      </c>
      <c r="E8" s="63">
        <v>447704.03</v>
      </c>
      <c r="F8" s="64">
        <v>6.8848605250801517E-4</v>
      </c>
    </row>
    <row r="9" spans="1:6" x14ac:dyDescent="0.2">
      <c r="A9" s="55" t="s">
        <v>51</v>
      </c>
      <c r="B9" s="55" t="s">
        <v>51</v>
      </c>
      <c r="C9" s="62">
        <v>53</v>
      </c>
      <c r="D9" s="63">
        <v>3238481</v>
      </c>
      <c r="E9" s="63">
        <v>194308.86</v>
      </c>
      <c r="F9" s="64">
        <v>2.9881111409413167E-4</v>
      </c>
    </row>
    <row r="10" spans="1:6" x14ac:dyDescent="0.2">
      <c r="A10" s="55" t="s">
        <v>51</v>
      </c>
      <c r="B10" s="55" t="s">
        <v>53</v>
      </c>
      <c r="C10" s="62">
        <v>36</v>
      </c>
      <c r="D10" s="63">
        <v>5531498</v>
      </c>
      <c r="E10" s="63">
        <v>330808.45</v>
      </c>
      <c r="F10" s="64">
        <v>5.0872225536320299E-4</v>
      </c>
    </row>
    <row r="11" spans="1:6" x14ac:dyDescent="0.2">
      <c r="A11" s="55" t="s">
        <v>51</v>
      </c>
      <c r="B11" s="55" t="s">
        <v>54</v>
      </c>
      <c r="C11" s="62">
        <v>31</v>
      </c>
      <c r="D11" s="63">
        <v>947198</v>
      </c>
      <c r="E11" s="63">
        <v>56831.88</v>
      </c>
      <c r="F11" s="64">
        <v>8.7396927648404708E-5</v>
      </c>
    </row>
    <row r="12" spans="1:6" x14ac:dyDescent="0.2">
      <c r="A12" s="55" t="s">
        <v>51</v>
      </c>
      <c r="B12" s="55" t="s">
        <v>55</v>
      </c>
      <c r="C12" s="62">
        <v>14</v>
      </c>
      <c r="D12" s="63">
        <v>332928</v>
      </c>
      <c r="E12" s="63">
        <v>19975.68</v>
      </c>
      <c r="F12" s="64">
        <v>3.0718903891401885E-5</v>
      </c>
    </row>
    <row r="13" spans="1:6" x14ac:dyDescent="0.2">
      <c r="A13" s="55" t="s">
        <v>51</v>
      </c>
      <c r="B13" s="55" t="s">
        <v>56</v>
      </c>
      <c r="C13" s="62">
        <v>11</v>
      </c>
      <c r="D13" s="63">
        <v>303348</v>
      </c>
      <c r="E13" s="63">
        <v>18200.88</v>
      </c>
      <c r="F13" s="64">
        <v>2.7989589513795715E-5</v>
      </c>
    </row>
    <row r="14" spans="1:6" x14ac:dyDescent="0.2">
      <c r="A14" s="55" t="s">
        <v>51</v>
      </c>
      <c r="B14" s="55" t="s">
        <v>57</v>
      </c>
      <c r="C14" s="62">
        <v>18</v>
      </c>
      <c r="D14" s="63">
        <v>1812609</v>
      </c>
      <c r="E14" s="63">
        <v>103170.01</v>
      </c>
      <c r="F14" s="64">
        <v>1.5865640727449434E-4</v>
      </c>
    </row>
    <row r="15" spans="1:6" x14ac:dyDescent="0.2">
      <c r="A15" s="55" t="s">
        <v>51</v>
      </c>
      <c r="B15" s="55" t="s">
        <v>58</v>
      </c>
      <c r="C15" s="62">
        <v>263</v>
      </c>
      <c r="D15" s="63">
        <v>19638895</v>
      </c>
      <c r="E15" s="63">
        <v>1170999.79</v>
      </c>
      <c r="F15" s="64">
        <v>1.8007812502934466E-3</v>
      </c>
    </row>
    <row r="16" spans="1:6" x14ac:dyDescent="0.2">
      <c r="A16" s="55" t="s">
        <v>59</v>
      </c>
      <c r="B16" s="55" t="s">
        <v>60</v>
      </c>
      <c r="C16" s="62">
        <v>120</v>
      </c>
      <c r="D16" s="63">
        <v>8771112</v>
      </c>
      <c r="E16" s="63">
        <v>526187.66</v>
      </c>
      <c r="F16" s="64">
        <v>8.0917936993292114E-4</v>
      </c>
    </row>
    <row r="17" spans="1:6" x14ac:dyDescent="0.2">
      <c r="A17" s="55" t="s">
        <v>59</v>
      </c>
      <c r="B17" s="55" t="s">
        <v>57</v>
      </c>
      <c r="C17" s="62">
        <v>31</v>
      </c>
      <c r="D17" s="63">
        <v>503328</v>
      </c>
      <c r="E17" s="63">
        <v>28748.03</v>
      </c>
      <c r="F17" s="64">
        <v>4.4209156866606703E-5</v>
      </c>
    </row>
    <row r="18" spans="1:6" x14ac:dyDescent="0.2">
      <c r="A18" s="55" t="s">
        <v>59</v>
      </c>
      <c r="B18" s="55" t="s">
        <v>58</v>
      </c>
      <c r="C18" s="62">
        <v>151</v>
      </c>
      <c r="D18" s="63">
        <v>9274440</v>
      </c>
      <c r="E18" s="63">
        <v>554935.68999999994</v>
      </c>
      <c r="F18" s="64">
        <v>8.5338852679952767E-4</v>
      </c>
    </row>
    <row r="19" spans="1:6" x14ac:dyDescent="0.2">
      <c r="A19" s="55" t="s">
        <v>61</v>
      </c>
      <c r="B19" s="55" t="s">
        <v>62</v>
      </c>
      <c r="C19" s="62">
        <v>229</v>
      </c>
      <c r="D19" s="63">
        <v>18802265</v>
      </c>
      <c r="E19" s="63">
        <v>1126043.22</v>
      </c>
      <c r="F19" s="64">
        <v>1.7316463546044345E-3</v>
      </c>
    </row>
    <row r="20" spans="1:6" x14ac:dyDescent="0.2">
      <c r="A20" s="55" t="s">
        <v>61</v>
      </c>
      <c r="B20" s="55" t="s">
        <v>63</v>
      </c>
      <c r="C20" s="62">
        <v>89</v>
      </c>
      <c r="D20" s="63">
        <v>6205831</v>
      </c>
      <c r="E20" s="63">
        <v>371253.73</v>
      </c>
      <c r="F20" s="64">
        <v>5.7091962081863871E-4</v>
      </c>
    </row>
    <row r="21" spans="1:6" x14ac:dyDescent="0.2">
      <c r="A21" s="55" t="s">
        <v>61</v>
      </c>
      <c r="B21" s="55" t="s">
        <v>64</v>
      </c>
      <c r="C21" s="62">
        <v>67</v>
      </c>
      <c r="D21" s="63">
        <v>4481710</v>
      </c>
      <c r="E21" s="63">
        <v>268902.59999999998</v>
      </c>
      <c r="F21" s="64">
        <v>4.1352249963696276E-4</v>
      </c>
    </row>
    <row r="22" spans="1:6" x14ac:dyDescent="0.2">
      <c r="A22" s="55" t="s">
        <v>61</v>
      </c>
      <c r="B22" s="55" t="s">
        <v>65</v>
      </c>
      <c r="C22" s="62">
        <v>30</v>
      </c>
      <c r="D22" s="63">
        <v>659172</v>
      </c>
      <c r="E22" s="63">
        <v>39144.730000000003</v>
      </c>
      <c r="F22" s="64">
        <v>6.0197359925913726E-5</v>
      </c>
    </row>
    <row r="23" spans="1:6" x14ac:dyDescent="0.2">
      <c r="A23" s="55" t="s">
        <v>61</v>
      </c>
      <c r="B23" s="55" t="s">
        <v>66</v>
      </c>
      <c r="C23" s="62">
        <v>29</v>
      </c>
      <c r="D23" s="63">
        <v>546281</v>
      </c>
      <c r="E23" s="63">
        <v>32657.56</v>
      </c>
      <c r="F23" s="64">
        <v>5.022129143877408E-5</v>
      </c>
    </row>
    <row r="24" spans="1:6" x14ac:dyDescent="0.2">
      <c r="A24" s="55" t="s">
        <v>61</v>
      </c>
      <c r="B24" s="55" t="s">
        <v>57</v>
      </c>
      <c r="C24" s="62">
        <v>38</v>
      </c>
      <c r="D24" s="63">
        <v>2654098</v>
      </c>
      <c r="E24" s="63">
        <v>140483.51</v>
      </c>
      <c r="F24" s="64">
        <v>2.1603767391231718E-4</v>
      </c>
    </row>
    <row r="25" spans="1:6" x14ac:dyDescent="0.2">
      <c r="A25" s="55" t="s">
        <v>61</v>
      </c>
      <c r="B25" s="55" t="s">
        <v>58</v>
      </c>
      <c r="C25" s="62">
        <v>482</v>
      </c>
      <c r="D25" s="63">
        <v>33349357</v>
      </c>
      <c r="E25" s="63">
        <v>1978485.35</v>
      </c>
      <c r="F25" s="64">
        <v>3.0425448003370413E-3</v>
      </c>
    </row>
    <row r="26" spans="1:6" x14ac:dyDescent="0.2">
      <c r="A26" s="55" t="s">
        <v>67</v>
      </c>
      <c r="B26" s="55" t="s">
        <v>68</v>
      </c>
      <c r="C26" s="62">
        <v>248</v>
      </c>
      <c r="D26" s="63">
        <v>29291604</v>
      </c>
      <c r="E26" s="63">
        <v>1753476.36</v>
      </c>
      <c r="F26" s="64">
        <v>2.6965225603676679E-3</v>
      </c>
    </row>
    <row r="27" spans="1:6" x14ac:dyDescent="0.2">
      <c r="A27" s="55" t="s">
        <v>67</v>
      </c>
      <c r="B27" s="55" t="s">
        <v>69</v>
      </c>
      <c r="C27" s="62">
        <v>48</v>
      </c>
      <c r="D27" s="63">
        <v>2246207</v>
      </c>
      <c r="E27" s="63">
        <v>134772.42000000001</v>
      </c>
      <c r="F27" s="64">
        <v>2.0725507302838501E-4</v>
      </c>
    </row>
    <row r="28" spans="1:6" x14ac:dyDescent="0.2">
      <c r="A28" s="55" t="s">
        <v>67</v>
      </c>
      <c r="B28" s="55" t="s">
        <v>70</v>
      </c>
      <c r="C28" s="62">
        <v>27</v>
      </c>
      <c r="D28" s="63">
        <v>295830</v>
      </c>
      <c r="E28" s="63">
        <v>17749.8</v>
      </c>
      <c r="F28" s="64">
        <v>2.7295911843381813E-5</v>
      </c>
    </row>
    <row r="29" spans="1:6" x14ac:dyDescent="0.2">
      <c r="A29" s="55" t="s">
        <v>67</v>
      </c>
      <c r="B29" s="55" t="s">
        <v>71</v>
      </c>
      <c r="C29" s="62">
        <v>16</v>
      </c>
      <c r="D29" s="63">
        <v>353784</v>
      </c>
      <c r="E29" s="63">
        <v>21227.040000000001</v>
      </c>
      <c r="F29" s="64">
        <v>3.2643264292326643E-5</v>
      </c>
    </row>
    <row r="30" spans="1:6" x14ac:dyDescent="0.2">
      <c r="A30" s="55" t="s">
        <v>67</v>
      </c>
      <c r="B30" s="55" t="s">
        <v>57</v>
      </c>
      <c r="C30" s="62">
        <v>56</v>
      </c>
      <c r="D30" s="63">
        <v>2380113</v>
      </c>
      <c r="E30" s="63">
        <v>127141.78</v>
      </c>
      <c r="F30" s="64">
        <v>1.9552055901985628E-4</v>
      </c>
    </row>
    <row r="31" spans="1:6" x14ac:dyDescent="0.2">
      <c r="A31" s="55" t="s">
        <v>67</v>
      </c>
      <c r="B31" s="55" t="s">
        <v>58</v>
      </c>
      <c r="C31" s="62">
        <v>395</v>
      </c>
      <c r="D31" s="63">
        <v>34567538</v>
      </c>
      <c r="E31" s="63">
        <v>2054367.4</v>
      </c>
      <c r="F31" s="64">
        <v>3.1592373685516172E-3</v>
      </c>
    </row>
    <row r="32" spans="1:6" x14ac:dyDescent="0.2">
      <c r="A32" s="55" t="s">
        <v>72</v>
      </c>
      <c r="B32" s="55" t="s">
        <v>72</v>
      </c>
      <c r="C32" s="62">
        <v>127</v>
      </c>
      <c r="D32" s="63">
        <v>8357950</v>
      </c>
      <c r="E32" s="63">
        <v>500472.13</v>
      </c>
      <c r="F32" s="64">
        <v>7.6963363759307278E-4</v>
      </c>
    </row>
    <row r="33" spans="1:6" x14ac:dyDescent="0.2">
      <c r="A33" s="55" t="s">
        <v>72</v>
      </c>
      <c r="B33" s="55" t="s">
        <v>73</v>
      </c>
      <c r="C33" s="62">
        <v>36</v>
      </c>
      <c r="D33" s="63">
        <v>1343657</v>
      </c>
      <c r="E33" s="63">
        <v>80619.42</v>
      </c>
      <c r="F33" s="64">
        <v>1.2397776770355567E-4</v>
      </c>
    </row>
    <row r="34" spans="1:6" x14ac:dyDescent="0.2">
      <c r="A34" s="55" t="s">
        <v>72</v>
      </c>
      <c r="B34" s="55" t="s">
        <v>57</v>
      </c>
      <c r="C34" s="62">
        <v>36</v>
      </c>
      <c r="D34" s="63">
        <v>1026734</v>
      </c>
      <c r="E34" s="63">
        <v>61543.22</v>
      </c>
      <c r="F34" s="64">
        <v>9.4642097808305027E-5</v>
      </c>
    </row>
    <row r="35" spans="1:6" x14ac:dyDescent="0.2">
      <c r="A35" s="55" t="s">
        <v>72</v>
      </c>
      <c r="B35" s="55" t="s">
        <v>58</v>
      </c>
      <c r="C35" s="62">
        <v>199</v>
      </c>
      <c r="D35" s="63">
        <v>10728341</v>
      </c>
      <c r="E35" s="63">
        <v>642634.77</v>
      </c>
      <c r="F35" s="64">
        <v>9.882535031049335E-4</v>
      </c>
    </row>
    <row r="36" spans="1:6" x14ac:dyDescent="0.2">
      <c r="A36" s="55" t="s">
        <v>74</v>
      </c>
      <c r="B36" s="55" t="s">
        <v>75</v>
      </c>
      <c r="C36" s="62">
        <v>216</v>
      </c>
      <c r="D36" s="63">
        <v>15342612</v>
      </c>
      <c r="E36" s="63">
        <v>918719.17</v>
      </c>
      <c r="F36" s="64">
        <v>1.4128202837860094E-3</v>
      </c>
    </row>
    <row r="37" spans="1:6" x14ac:dyDescent="0.2">
      <c r="A37" s="55" t="s">
        <v>74</v>
      </c>
      <c r="B37" s="55" t="s">
        <v>76</v>
      </c>
      <c r="C37" s="62">
        <v>89</v>
      </c>
      <c r="D37" s="63">
        <v>4370386</v>
      </c>
      <c r="E37" s="63">
        <v>262223.15999999997</v>
      </c>
      <c r="F37" s="64">
        <v>4.0325075542558246E-4</v>
      </c>
    </row>
    <row r="38" spans="1:6" x14ac:dyDescent="0.2">
      <c r="A38" s="55" t="s">
        <v>74</v>
      </c>
      <c r="B38" s="55" t="s">
        <v>77</v>
      </c>
      <c r="C38" s="62">
        <v>46</v>
      </c>
      <c r="D38" s="63">
        <v>4589062</v>
      </c>
      <c r="E38" s="63">
        <v>275343.71999999997</v>
      </c>
      <c r="F38" s="64">
        <v>4.2342775173516347E-4</v>
      </c>
    </row>
    <row r="39" spans="1:6" x14ac:dyDescent="0.2">
      <c r="A39" s="55" t="s">
        <v>74</v>
      </c>
      <c r="B39" s="55" t="s">
        <v>78</v>
      </c>
      <c r="C39" s="62">
        <v>44</v>
      </c>
      <c r="D39" s="63">
        <v>2359639</v>
      </c>
      <c r="E39" s="63">
        <v>141578.34</v>
      </c>
      <c r="F39" s="64">
        <v>2.1772132010345677E-4</v>
      </c>
    </row>
    <row r="40" spans="1:6" x14ac:dyDescent="0.2">
      <c r="A40" s="55" t="s">
        <v>74</v>
      </c>
      <c r="B40" s="55" t="s">
        <v>79</v>
      </c>
      <c r="C40" s="62">
        <v>42</v>
      </c>
      <c r="D40" s="63">
        <v>2141394</v>
      </c>
      <c r="E40" s="63">
        <v>128483.64</v>
      </c>
      <c r="F40" s="64">
        <v>1.9758409169437431E-4</v>
      </c>
    </row>
    <row r="41" spans="1:6" x14ac:dyDescent="0.2">
      <c r="A41" s="55" t="s">
        <v>74</v>
      </c>
      <c r="B41" s="55" t="s">
        <v>80</v>
      </c>
      <c r="C41" s="62">
        <v>36</v>
      </c>
      <c r="D41" s="63">
        <v>4917861</v>
      </c>
      <c r="E41" s="63">
        <v>293330.71999999997</v>
      </c>
      <c r="F41" s="64">
        <v>4.5108843333872573E-4</v>
      </c>
    </row>
    <row r="42" spans="1:6" x14ac:dyDescent="0.2">
      <c r="A42" s="55" t="s">
        <v>74</v>
      </c>
      <c r="B42" s="55" t="s">
        <v>81</v>
      </c>
      <c r="C42" s="62">
        <v>28</v>
      </c>
      <c r="D42" s="63">
        <v>1384069</v>
      </c>
      <c r="E42" s="63">
        <v>83044.14</v>
      </c>
      <c r="F42" s="64">
        <v>1.2770653892153473E-4</v>
      </c>
    </row>
    <row r="43" spans="1:6" x14ac:dyDescent="0.2">
      <c r="A43" s="55" t="s">
        <v>74</v>
      </c>
      <c r="B43" s="55" t="s">
        <v>82</v>
      </c>
      <c r="C43" s="62">
        <v>28</v>
      </c>
      <c r="D43" s="63">
        <v>1140982</v>
      </c>
      <c r="E43" s="63">
        <v>68458.92</v>
      </c>
      <c r="F43" s="64">
        <v>1.0527716623359857E-4</v>
      </c>
    </row>
    <row r="44" spans="1:6" x14ac:dyDescent="0.2">
      <c r="A44" s="55" t="s">
        <v>74</v>
      </c>
      <c r="B44" s="55" t="s">
        <v>83</v>
      </c>
      <c r="C44" s="62">
        <v>25</v>
      </c>
      <c r="D44" s="63">
        <v>1028060</v>
      </c>
      <c r="E44" s="63">
        <v>61683.6</v>
      </c>
      <c r="F44" s="64">
        <v>9.4857976302968283E-5</v>
      </c>
    </row>
    <row r="45" spans="1:6" x14ac:dyDescent="0.2">
      <c r="A45" s="55" t="s">
        <v>74</v>
      </c>
      <c r="B45" s="55" t="s">
        <v>84</v>
      </c>
      <c r="C45" s="62">
        <v>22</v>
      </c>
      <c r="D45" s="63">
        <v>801057</v>
      </c>
      <c r="E45" s="63">
        <v>48063.42</v>
      </c>
      <c r="F45" s="64">
        <v>7.3912656774241634E-5</v>
      </c>
    </row>
    <row r="46" spans="1:6" x14ac:dyDescent="0.2">
      <c r="A46" s="55" t="s">
        <v>74</v>
      </c>
      <c r="B46" s="55" t="s">
        <v>85</v>
      </c>
      <c r="C46" s="62">
        <v>20</v>
      </c>
      <c r="D46" s="63">
        <v>398550</v>
      </c>
      <c r="E46" s="63">
        <v>23913</v>
      </c>
      <c r="F46" s="64">
        <v>3.6773774347361055E-5</v>
      </c>
    </row>
    <row r="47" spans="1:6" x14ac:dyDescent="0.2">
      <c r="A47" s="55" t="s">
        <v>74</v>
      </c>
      <c r="B47" s="55" t="s">
        <v>86</v>
      </c>
      <c r="C47" s="62">
        <v>11</v>
      </c>
      <c r="D47" s="63">
        <v>256326</v>
      </c>
      <c r="E47" s="63">
        <v>15379.56</v>
      </c>
      <c r="F47" s="64">
        <v>2.3650920796290729E-5</v>
      </c>
    </row>
    <row r="48" spans="1:6" x14ac:dyDescent="0.2">
      <c r="A48" s="55" t="s">
        <v>74</v>
      </c>
      <c r="B48" s="55" t="s">
        <v>57</v>
      </c>
      <c r="C48" s="62">
        <v>46</v>
      </c>
      <c r="D48" s="63">
        <v>589818</v>
      </c>
      <c r="E48" s="63">
        <v>35371.19</v>
      </c>
      <c r="F48" s="64">
        <v>5.4394352839778948E-5</v>
      </c>
    </row>
    <row r="49" spans="1:6" x14ac:dyDescent="0.2">
      <c r="A49" s="55" t="s">
        <v>74</v>
      </c>
      <c r="B49" s="55" t="s">
        <v>58</v>
      </c>
      <c r="C49" s="62">
        <v>653</v>
      </c>
      <c r="D49" s="63">
        <v>39319816</v>
      </c>
      <c r="E49" s="63">
        <v>2355592.58</v>
      </c>
      <c r="F49" s="64">
        <v>3.6224660222990862E-3</v>
      </c>
    </row>
    <row r="50" spans="1:6" x14ac:dyDescent="0.2">
      <c r="A50" s="55" t="s">
        <v>87</v>
      </c>
      <c r="B50" s="55" t="s">
        <v>88</v>
      </c>
      <c r="C50" s="62">
        <v>1502</v>
      </c>
      <c r="D50" s="63">
        <v>307192426</v>
      </c>
      <c r="E50" s="63">
        <v>18388569.309999999</v>
      </c>
      <c r="F50" s="64">
        <v>2.8278220983429463E-2</v>
      </c>
    </row>
    <row r="51" spans="1:6" x14ac:dyDescent="0.2">
      <c r="A51" s="55" t="s">
        <v>87</v>
      </c>
      <c r="B51" s="55" t="s">
        <v>89</v>
      </c>
      <c r="C51" s="62">
        <v>1027</v>
      </c>
      <c r="D51" s="63">
        <v>199550954</v>
      </c>
      <c r="E51" s="63">
        <v>11940141.25</v>
      </c>
      <c r="F51" s="64">
        <v>1.8361730439640261E-2</v>
      </c>
    </row>
    <row r="52" spans="1:6" x14ac:dyDescent="0.2">
      <c r="A52" s="55" t="s">
        <v>87</v>
      </c>
      <c r="B52" s="55" t="s">
        <v>90</v>
      </c>
      <c r="C52" s="62">
        <v>105</v>
      </c>
      <c r="D52" s="63">
        <v>8689424</v>
      </c>
      <c r="E52" s="63">
        <v>519731.7</v>
      </c>
      <c r="F52" s="64">
        <v>7.9925129665748141E-4</v>
      </c>
    </row>
    <row r="53" spans="1:6" x14ac:dyDescent="0.2">
      <c r="A53" s="55" t="s">
        <v>87</v>
      </c>
      <c r="B53" s="55" t="s">
        <v>91</v>
      </c>
      <c r="C53" s="62">
        <v>87</v>
      </c>
      <c r="D53" s="63">
        <v>4450566</v>
      </c>
      <c r="E53" s="63">
        <v>267033.96000000002</v>
      </c>
      <c r="F53" s="64">
        <v>4.1064887668306946E-4</v>
      </c>
    </row>
    <row r="54" spans="1:6" x14ac:dyDescent="0.2">
      <c r="A54" s="55" t="s">
        <v>87</v>
      </c>
      <c r="B54" s="55" t="s">
        <v>92</v>
      </c>
      <c r="C54" s="62">
        <v>77</v>
      </c>
      <c r="D54" s="63">
        <v>3177438</v>
      </c>
      <c r="E54" s="63">
        <v>190646.28</v>
      </c>
      <c r="F54" s="64">
        <v>2.9317874298012854E-4</v>
      </c>
    </row>
    <row r="55" spans="1:6" x14ac:dyDescent="0.2">
      <c r="A55" s="55" t="s">
        <v>87</v>
      </c>
      <c r="B55" s="55" t="s">
        <v>93</v>
      </c>
      <c r="C55" s="62">
        <v>39</v>
      </c>
      <c r="D55" s="63">
        <v>2925523</v>
      </c>
      <c r="E55" s="63">
        <v>175531.38</v>
      </c>
      <c r="F55" s="64">
        <v>2.6993482034880131E-4</v>
      </c>
    </row>
    <row r="56" spans="1:6" x14ac:dyDescent="0.2">
      <c r="A56" s="55" t="s">
        <v>87</v>
      </c>
      <c r="B56" s="55" t="s">
        <v>94</v>
      </c>
      <c r="C56" s="62">
        <v>25</v>
      </c>
      <c r="D56" s="63">
        <v>1102012</v>
      </c>
      <c r="E56" s="63">
        <v>66120.72</v>
      </c>
      <c r="F56" s="64">
        <v>1.0168144678480505E-4</v>
      </c>
    </row>
    <row r="57" spans="1:6" x14ac:dyDescent="0.2">
      <c r="A57" s="55" t="s">
        <v>87</v>
      </c>
      <c r="B57" s="55" t="s">
        <v>95</v>
      </c>
      <c r="C57" s="62">
        <v>22</v>
      </c>
      <c r="D57" s="63">
        <v>401506</v>
      </c>
      <c r="E57" s="63">
        <v>24090.36</v>
      </c>
      <c r="F57" s="64">
        <v>3.7046521247300338E-5</v>
      </c>
    </row>
    <row r="58" spans="1:6" x14ac:dyDescent="0.2">
      <c r="A58" s="55" t="s">
        <v>87</v>
      </c>
      <c r="B58" s="55" t="s">
        <v>96</v>
      </c>
      <c r="C58" s="62">
        <v>21</v>
      </c>
      <c r="D58" s="63">
        <v>1863843</v>
      </c>
      <c r="E58" s="63">
        <v>111830.58</v>
      </c>
      <c r="F58" s="64">
        <v>1.7197476326912177E-4</v>
      </c>
    </row>
    <row r="59" spans="1:6" x14ac:dyDescent="0.2">
      <c r="A59" s="55" t="s">
        <v>87</v>
      </c>
      <c r="B59" s="55" t="s">
        <v>97</v>
      </c>
      <c r="C59" s="62">
        <v>19</v>
      </c>
      <c r="D59" s="63">
        <v>9209894</v>
      </c>
      <c r="E59" s="63">
        <v>552593.64</v>
      </c>
      <c r="F59" s="64">
        <v>8.497868867622996E-4</v>
      </c>
    </row>
    <row r="60" spans="1:6" x14ac:dyDescent="0.2">
      <c r="A60" s="55" t="s">
        <v>87</v>
      </c>
      <c r="B60" s="55" t="s">
        <v>57</v>
      </c>
      <c r="C60" s="62">
        <v>77</v>
      </c>
      <c r="D60" s="63">
        <v>3348247</v>
      </c>
      <c r="E60" s="63">
        <v>177751.05</v>
      </c>
      <c r="F60" s="64">
        <v>2.7334826256456707E-4</v>
      </c>
    </row>
    <row r="61" spans="1:6" x14ac:dyDescent="0.2">
      <c r="A61" s="55" t="s">
        <v>87</v>
      </c>
      <c r="B61" s="55" t="s">
        <v>58</v>
      </c>
      <c r="C61" s="62">
        <v>3001</v>
      </c>
      <c r="D61" s="63">
        <v>541911833</v>
      </c>
      <c r="E61" s="63">
        <v>32414040.23</v>
      </c>
      <c r="F61" s="64">
        <v>4.9846803040367302E-2</v>
      </c>
    </row>
    <row r="62" spans="1:6" x14ac:dyDescent="0.2">
      <c r="A62" s="55" t="s">
        <v>98</v>
      </c>
      <c r="B62" s="55" t="s">
        <v>98</v>
      </c>
      <c r="C62" s="62">
        <v>408</v>
      </c>
      <c r="D62" s="63">
        <v>49449987</v>
      </c>
      <c r="E62" s="63">
        <v>2960765.16</v>
      </c>
      <c r="F62" s="64">
        <v>4.5531096010274063E-3</v>
      </c>
    </row>
    <row r="63" spans="1:6" x14ac:dyDescent="0.2">
      <c r="A63" s="55" t="s">
        <v>98</v>
      </c>
      <c r="B63" s="55" t="s">
        <v>99</v>
      </c>
      <c r="C63" s="62">
        <v>77</v>
      </c>
      <c r="D63" s="63">
        <v>2309638</v>
      </c>
      <c r="E63" s="63">
        <v>138578.28</v>
      </c>
      <c r="F63" s="64">
        <v>2.1310778230106711E-4</v>
      </c>
    </row>
    <row r="64" spans="1:6" x14ac:dyDescent="0.2">
      <c r="A64" s="55" t="s">
        <v>98</v>
      </c>
      <c r="B64" s="55" t="s">
        <v>100</v>
      </c>
      <c r="C64" s="62">
        <v>73</v>
      </c>
      <c r="D64" s="63">
        <v>4241134</v>
      </c>
      <c r="E64" s="63">
        <v>254396.84</v>
      </c>
      <c r="F64" s="64">
        <v>3.9121532174305672E-4</v>
      </c>
    </row>
    <row r="65" spans="1:6" x14ac:dyDescent="0.2">
      <c r="A65" s="55" t="s">
        <v>98</v>
      </c>
      <c r="B65" s="55" t="s">
        <v>57</v>
      </c>
      <c r="C65" s="62">
        <v>60</v>
      </c>
      <c r="D65" s="63">
        <v>3903275</v>
      </c>
      <c r="E65" s="63">
        <v>234030.38</v>
      </c>
      <c r="F65" s="64">
        <v>3.5989547043646387E-4</v>
      </c>
    </row>
    <row r="66" spans="1:6" x14ac:dyDescent="0.2">
      <c r="A66" s="55" t="s">
        <v>98</v>
      </c>
      <c r="B66" s="55" t="s">
        <v>58</v>
      </c>
      <c r="C66" s="62">
        <v>618</v>
      </c>
      <c r="D66" s="63">
        <v>59904034</v>
      </c>
      <c r="E66" s="63">
        <v>3587770.66</v>
      </c>
      <c r="F66" s="64">
        <v>5.5173281755079937E-3</v>
      </c>
    </row>
    <row r="67" spans="1:6" x14ac:dyDescent="0.2">
      <c r="A67" s="55" t="s">
        <v>101</v>
      </c>
      <c r="B67" s="55" t="s">
        <v>102</v>
      </c>
      <c r="C67" s="62">
        <v>324</v>
      </c>
      <c r="D67" s="63">
        <v>40830448</v>
      </c>
      <c r="E67" s="63">
        <v>2443548.0299999998</v>
      </c>
      <c r="F67" s="64">
        <v>3.7577252482816309E-3</v>
      </c>
    </row>
    <row r="68" spans="1:6" x14ac:dyDescent="0.2">
      <c r="A68" s="55" t="s">
        <v>101</v>
      </c>
      <c r="B68" s="55" t="s">
        <v>103</v>
      </c>
      <c r="C68" s="62">
        <v>108</v>
      </c>
      <c r="D68" s="63">
        <v>5948144</v>
      </c>
      <c r="E68" s="63">
        <v>356888.64</v>
      </c>
      <c r="F68" s="64">
        <v>5.488287673857975E-4</v>
      </c>
    </row>
    <row r="69" spans="1:6" x14ac:dyDescent="0.2">
      <c r="A69" s="55" t="s">
        <v>101</v>
      </c>
      <c r="B69" s="55" t="s">
        <v>104</v>
      </c>
      <c r="C69" s="62">
        <v>74</v>
      </c>
      <c r="D69" s="63">
        <v>5223909</v>
      </c>
      <c r="E69" s="63">
        <v>313434.53999999998</v>
      </c>
      <c r="F69" s="64">
        <v>4.8200439286701427E-4</v>
      </c>
    </row>
    <row r="70" spans="1:6" x14ac:dyDescent="0.2">
      <c r="A70" s="55" t="s">
        <v>101</v>
      </c>
      <c r="B70" s="55" t="s">
        <v>105</v>
      </c>
      <c r="C70" s="62">
        <v>42</v>
      </c>
      <c r="D70" s="63">
        <v>1514382</v>
      </c>
      <c r="E70" s="63">
        <v>90862.92</v>
      </c>
      <c r="F70" s="64">
        <v>1.3973037747761971E-4</v>
      </c>
    </row>
    <row r="71" spans="1:6" x14ac:dyDescent="0.2">
      <c r="A71" s="55" t="s">
        <v>101</v>
      </c>
      <c r="B71" s="55" t="s">
        <v>106</v>
      </c>
      <c r="C71" s="62">
        <v>32</v>
      </c>
      <c r="D71" s="63">
        <v>1357651</v>
      </c>
      <c r="E71" s="63">
        <v>81459.06</v>
      </c>
      <c r="F71" s="64">
        <v>1.2526897883946577E-4</v>
      </c>
    </row>
    <row r="72" spans="1:6" x14ac:dyDescent="0.2">
      <c r="A72" s="55" t="s">
        <v>101</v>
      </c>
      <c r="B72" s="55" t="s">
        <v>94</v>
      </c>
      <c r="C72" s="62">
        <v>31</v>
      </c>
      <c r="D72" s="63">
        <v>1832318</v>
      </c>
      <c r="E72" s="63">
        <v>109939.08</v>
      </c>
      <c r="F72" s="64">
        <v>1.6906598586026325E-4</v>
      </c>
    </row>
    <row r="73" spans="1:6" x14ac:dyDescent="0.2">
      <c r="A73" s="55" t="s">
        <v>101</v>
      </c>
      <c r="B73" s="55" t="s">
        <v>107</v>
      </c>
      <c r="C73" s="62">
        <v>23</v>
      </c>
      <c r="D73" s="63">
        <v>932636</v>
      </c>
      <c r="E73" s="63">
        <v>55958.16</v>
      </c>
      <c r="F73" s="64">
        <v>8.605330777123429E-5</v>
      </c>
    </row>
    <row r="74" spans="1:6" x14ac:dyDescent="0.2">
      <c r="A74" s="55" t="s">
        <v>101</v>
      </c>
      <c r="B74" s="55" t="s">
        <v>57</v>
      </c>
      <c r="C74" s="62">
        <v>17</v>
      </c>
      <c r="D74" s="63">
        <v>61573</v>
      </c>
      <c r="E74" s="63">
        <v>3608.37</v>
      </c>
      <c r="F74" s="64">
        <v>5.5490061532131985E-6</v>
      </c>
    </row>
    <row r="75" spans="1:6" x14ac:dyDescent="0.2">
      <c r="A75" s="55" t="s">
        <v>101</v>
      </c>
      <c r="B75" s="55" t="s">
        <v>58</v>
      </c>
      <c r="C75" s="62">
        <v>651</v>
      </c>
      <c r="D75" s="63">
        <v>57701061</v>
      </c>
      <c r="E75" s="63">
        <v>3455698.8</v>
      </c>
      <c r="F75" s="64">
        <v>5.3142260646362391E-3</v>
      </c>
    </row>
    <row r="76" spans="1:6" x14ac:dyDescent="0.2">
      <c r="A76" s="55" t="s">
        <v>108</v>
      </c>
      <c r="B76" s="55" t="s">
        <v>109</v>
      </c>
      <c r="C76" s="62">
        <v>258</v>
      </c>
      <c r="D76" s="63">
        <v>29710380</v>
      </c>
      <c r="E76" s="63">
        <v>1778225.44</v>
      </c>
      <c r="F76" s="64">
        <v>2.7345820712289057E-3</v>
      </c>
    </row>
    <row r="77" spans="1:6" x14ac:dyDescent="0.2">
      <c r="A77" s="55" t="s">
        <v>108</v>
      </c>
      <c r="B77" s="55" t="s">
        <v>110</v>
      </c>
      <c r="C77" s="62">
        <v>79</v>
      </c>
      <c r="D77" s="63">
        <v>8821172</v>
      </c>
      <c r="E77" s="63">
        <v>529270.31999999995</v>
      </c>
      <c r="F77" s="64">
        <v>8.1391993126899917E-4</v>
      </c>
    </row>
    <row r="78" spans="1:6" x14ac:dyDescent="0.2">
      <c r="A78" s="55" t="s">
        <v>108</v>
      </c>
      <c r="B78" s="55" t="s">
        <v>111</v>
      </c>
      <c r="C78" s="62">
        <v>54</v>
      </c>
      <c r="D78" s="63">
        <v>1926848</v>
      </c>
      <c r="E78" s="63">
        <v>115610.88</v>
      </c>
      <c r="F78" s="64">
        <v>1.7778816598585864E-4</v>
      </c>
    </row>
    <row r="79" spans="1:6" x14ac:dyDescent="0.2">
      <c r="A79" s="55" t="s">
        <v>108</v>
      </c>
      <c r="B79" s="55" t="s">
        <v>112</v>
      </c>
      <c r="C79" s="62">
        <v>47</v>
      </c>
      <c r="D79" s="63">
        <v>4283263</v>
      </c>
      <c r="E79" s="63">
        <v>256995.78</v>
      </c>
      <c r="F79" s="64">
        <v>3.9521201112131669E-4</v>
      </c>
    </row>
    <row r="80" spans="1:6" x14ac:dyDescent="0.2">
      <c r="A80" s="55" t="s">
        <v>108</v>
      </c>
      <c r="B80" s="55" t="s">
        <v>113</v>
      </c>
      <c r="C80" s="62">
        <v>47</v>
      </c>
      <c r="D80" s="63">
        <v>1962871</v>
      </c>
      <c r="E80" s="63">
        <v>117772.26</v>
      </c>
      <c r="F80" s="64">
        <v>1.811119689549089E-4</v>
      </c>
    </row>
    <row r="81" spans="1:6" x14ac:dyDescent="0.2">
      <c r="A81" s="55" t="s">
        <v>108</v>
      </c>
      <c r="B81" s="55" t="s">
        <v>114</v>
      </c>
      <c r="C81" s="62">
        <v>22</v>
      </c>
      <c r="D81" s="63">
        <v>1363737</v>
      </c>
      <c r="E81" s="63">
        <v>81824.22</v>
      </c>
      <c r="F81" s="64">
        <v>1.2583052742980085E-4</v>
      </c>
    </row>
    <row r="82" spans="1:6" x14ac:dyDescent="0.2">
      <c r="A82" s="55" t="s">
        <v>108</v>
      </c>
      <c r="B82" s="55" t="s">
        <v>115</v>
      </c>
      <c r="C82" s="62">
        <v>19</v>
      </c>
      <c r="D82" s="63">
        <v>167234</v>
      </c>
      <c r="E82" s="63">
        <v>10034.040000000001</v>
      </c>
      <c r="F82" s="64">
        <v>1.543049900691652E-5</v>
      </c>
    </row>
    <row r="83" spans="1:6" x14ac:dyDescent="0.2">
      <c r="A83" s="55" t="s">
        <v>108</v>
      </c>
      <c r="B83" s="55" t="s">
        <v>116</v>
      </c>
      <c r="C83" s="62">
        <v>16</v>
      </c>
      <c r="D83" s="63">
        <v>695624</v>
      </c>
      <c r="E83" s="63">
        <v>41737.440000000002</v>
      </c>
      <c r="F83" s="64">
        <v>6.4184468715615834E-5</v>
      </c>
    </row>
    <row r="84" spans="1:6" x14ac:dyDescent="0.2">
      <c r="A84" s="55" t="s">
        <v>108</v>
      </c>
      <c r="B84" s="55" t="s">
        <v>117</v>
      </c>
      <c r="C84" s="62">
        <v>11</v>
      </c>
      <c r="D84" s="63">
        <v>451827</v>
      </c>
      <c r="E84" s="63">
        <v>27109.62</v>
      </c>
      <c r="F84" s="64">
        <v>4.1689585101104265E-5</v>
      </c>
    </row>
    <row r="85" spans="1:6" x14ac:dyDescent="0.2">
      <c r="A85" s="55" t="s">
        <v>108</v>
      </c>
      <c r="B85" s="55" t="s">
        <v>118</v>
      </c>
      <c r="C85" s="62">
        <v>10</v>
      </c>
      <c r="D85" s="63">
        <v>362163</v>
      </c>
      <c r="E85" s="63">
        <v>21729.78</v>
      </c>
      <c r="F85" s="64">
        <v>3.3416385494827052E-5</v>
      </c>
    </row>
    <row r="86" spans="1:6" x14ac:dyDescent="0.2">
      <c r="A86" s="55" t="s">
        <v>108</v>
      </c>
      <c r="B86" s="55" t="s">
        <v>57</v>
      </c>
      <c r="C86" s="62">
        <v>14</v>
      </c>
      <c r="D86" s="63">
        <v>527384</v>
      </c>
      <c r="E86" s="63">
        <v>28834.54</v>
      </c>
      <c r="F86" s="64">
        <v>4.4342193257640458E-5</v>
      </c>
    </row>
    <row r="87" spans="1:6" x14ac:dyDescent="0.2">
      <c r="A87" s="55" t="s">
        <v>108</v>
      </c>
      <c r="B87" s="55" t="s">
        <v>58</v>
      </c>
      <c r="C87" s="62">
        <v>577</v>
      </c>
      <c r="D87" s="63">
        <v>50272503</v>
      </c>
      <c r="E87" s="63">
        <v>3009144.32</v>
      </c>
      <c r="F87" s="64">
        <v>4.6275078075658938E-3</v>
      </c>
    </row>
    <row r="88" spans="1:6" x14ac:dyDescent="0.2">
      <c r="A88" s="55" t="s">
        <v>119</v>
      </c>
      <c r="B88" s="55" t="s">
        <v>120</v>
      </c>
      <c r="C88" s="62">
        <v>360</v>
      </c>
      <c r="D88" s="63">
        <v>46428391</v>
      </c>
      <c r="E88" s="63">
        <v>2771974.79</v>
      </c>
      <c r="F88" s="64">
        <v>4.262784904613957E-3</v>
      </c>
    </row>
    <row r="89" spans="1:6" x14ac:dyDescent="0.2">
      <c r="A89" s="55" t="s">
        <v>119</v>
      </c>
      <c r="B89" s="55" t="s">
        <v>121</v>
      </c>
      <c r="C89" s="62">
        <v>67</v>
      </c>
      <c r="D89" s="63">
        <v>2188685</v>
      </c>
      <c r="E89" s="63">
        <v>131321.1</v>
      </c>
      <c r="F89" s="64">
        <v>2.0194758074884944E-4</v>
      </c>
    </row>
    <row r="90" spans="1:6" x14ac:dyDescent="0.2">
      <c r="A90" s="55" t="s">
        <v>119</v>
      </c>
      <c r="B90" s="55" t="s">
        <v>122</v>
      </c>
      <c r="C90" s="62">
        <v>40</v>
      </c>
      <c r="D90" s="63">
        <v>3195193</v>
      </c>
      <c r="E90" s="63">
        <v>191692.03</v>
      </c>
      <c r="F90" s="64">
        <v>2.9478691320234041E-4</v>
      </c>
    </row>
    <row r="91" spans="1:6" x14ac:dyDescent="0.2">
      <c r="A91" s="55" t="s">
        <v>119</v>
      </c>
      <c r="B91" s="55" t="s">
        <v>123</v>
      </c>
      <c r="C91" s="62">
        <v>31</v>
      </c>
      <c r="D91" s="63">
        <v>742856</v>
      </c>
      <c r="E91" s="63">
        <v>44571.360000000001</v>
      </c>
      <c r="F91" s="64">
        <v>6.854251390436143E-5</v>
      </c>
    </row>
    <row r="92" spans="1:6" x14ac:dyDescent="0.2">
      <c r="A92" s="55" t="s">
        <v>119</v>
      </c>
      <c r="B92" s="55" t="s">
        <v>124</v>
      </c>
      <c r="C92" s="62">
        <v>27</v>
      </c>
      <c r="D92" s="63">
        <v>768681</v>
      </c>
      <c r="E92" s="63">
        <v>46120.86</v>
      </c>
      <c r="F92" s="64">
        <v>7.0925358522403324E-5</v>
      </c>
    </row>
    <row r="93" spans="1:6" x14ac:dyDescent="0.2">
      <c r="A93" s="55" t="s">
        <v>119</v>
      </c>
      <c r="B93" s="55" t="s">
        <v>125</v>
      </c>
      <c r="C93" s="62">
        <v>15</v>
      </c>
      <c r="D93" s="63">
        <v>235620</v>
      </c>
      <c r="E93" s="63">
        <v>14137.2</v>
      </c>
      <c r="F93" s="64">
        <v>2.1740400731966411E-5</v>
      </c>
    </row>
    <row r="94" spans="1:6" x14ac:dyDescent="0.2">
      <c r="A94" s="55" t="s">
        <v>119</v>
      </c>
      <c r="B94" s="55" t="s">
        <v>126</v>
      </c>
      <c r="C94" s="62">
        <v>10</v>
      </c>
      <c r="D94" s="63">
        <v>132193</v>
      </c>
      <c r="E94" s="63">
        <v>7931.58</v>
      </c>
      <c r="F94" s="64">
        <v>1.2197304108143771E-5</v>
      </c>
    </row>
    <row r="95" spans="1:6" x14ac:dyDescent="0.2">
      <c r="A95" s="55" t="s">
        <v>119</v>
      </c>
      <c r="B95" s="55" t="s">
        <v>57</v>
      </c>
      <c r="C95" s="62">
        <v>28</v>
      </c>
      <c r="D95" s="63">
        <v>444801</v>
      </c>
      <c r="E95" s="63">
        <v>26660.86</v>
      </c>
      <c r="F95" s="64">
        <v>4.0999475161902919E-5</v>
      </c>
    </row>
    <row r="96" spans="1:6" x14ac:dyDescent="0.2">
      <c r="A96" s="55" t="s">
        <v>119</v>
      </c>
      <c r="B96" s="55" t="s">
        <v>58</v>
      </c>
      <c r="C96" s="62">
        <v>578</v>
      </c>
      <c r="D96" s="63">
        <v>54136420</v>
      </c>
      <c r="E96" s="63">
        <v>3234409.78</v>
      </c>
      <c r="F96" s="64">
        <v>4.9739244509939247E-3</v>
      </c>
    </row>
    <row r="97" spans="1:6" x14ac:dyDescent="0.2">
      <c r="A97" s="55" t="s">
        <v>127</v>
      </c>
      <c r="B97" s="55" t="s">
        <v>128</v>
      </c>
      <c r="C97" s="62">
        <v>77</v>
      </c>
      <c r="D97" s="63">
        <v>3905963</v>
      </c>
      <c r="E97" s="63">
        <v>233722.58</v>
      </c>
      <c r="F97" s="64">
        <v>3.5942213092472888E-4</v>
      </c>
    </row>
    <row r="98" spans="1:6" x14ac:dyDescent="0.2">
      <c r="A98" s="55" t="s">
        <v>127</v>
      </c>
      <c r="B98" s="55" t="s">
        <v>129</v>
      </c>
      <c r="C98" s="62">
        <v>58</v>
      </c>
      <c r="D98" s="63">
        <v>2876874</v>
      </c>
      <c r="E98" s="63">
        <v>172612.44</v>
      </c>
      <c r="F98" s="64">
        <v>2.6544603011363692E-4</v>
      </c>
    </row>
    <row r="99" spans="1:6" x14ac:dyDescent="0.2">
      <c r="A99" s="55" t="s">
        <v>127</v>
      </c>
      <c r="B99" s="55" t="s">
        <v>130</v>
      </c>
      <c r="C99" s="62">
        <v>57</v>
      </c>
      <c r="D99" s="63">
        <v>2097039</v>
      </c>
      <c r="E99" s="63">
        <v>125822.34</v>
      </c>
      <c r="F99" s="64">
        <v>1.9349150416162508E-4</v>
      </c>
    </row>
    <row r="100" spans="1:6" x14ac:dyDescent="0.2">
      <c r="A100" s="55" t="s">
        <v>127</v>
      </c>
      <c r="B100" s="55" t="s">
        <v>131</v>
      </c>
      <c r="C100" s="62">
        <v>55</v>
      </c>
      <c r="D100" s="63">
        <v>2287445</v>
      </c>
      <c r="E100" s="63">
        <v>137246.70000000001</v>
      </c>
      <c r="F100" s="64">
        <v>2.1106005836657714E-4</v>
      </c>
    </row>
    <row r="101" spans="1:6" x14ac:dyDescent="0.2">
      <c r="A101" s="55" t="s">
        <v>127</v>
      </c>
      <c r="B101" s="55" t="s">
        <v>132</v>
      </c>
      <c r="C101" s="62">
        <v>45</v>
      </c>
      <c r="D101" s="63">
        <v>2396119</v>
      </c>
      <c r="E101" s="63">
        <v>143674.82</v>
      </c>
      <c r="F101" s="64">
        <v>2.2094531886746613E-4</v>
      </c>
    </row>
    <row r="102" spans="1:6" x14ac:dyDescent="0.2">
      <c r="A102" s="55" t="s">
        <v>127</v>
      </c>
      <c r="B102" s="55" t="s">
        <v>133</v>
      </c>
      <c r="C102" s="62">
        <v>35</v>
      </c>
      <c r="D102" s="63">
        <v>1281914</v>
      </c>
      <c r="E102" s="63">
        <v>76914.84</v>
      </c>
      <c r="F102" s="64">
        <v>1.1828080835208381E-4</v>
      </c>
    </row>
    <row r="103" spans="1:6" x14ac:dyDescent="0.2">
      <c r="A103" s="55" t="s">
        <v>127</v>
      </c>
      <c r="B103" s="55" t="s">
        <v>134</v>
      </c>
      <c r="C103" s="62">
        <v>33</v>
      </c>
      <c r="D103" s="63">
        <v>1825105</v>
      </c>
      <c r="E103" s="63">
        <v>109506.3</v>
      </c>
      <c r="F103" s="64">
        <v>1.6840045020760357E-4</v>
      </c>
    </row>
    <row r="104" spans="1:6" x14ac:dyDescent="0.2">
      <c r="A104" s="55" t="s">
        <v>127</v>
      </c>
      <c r="B104" s="55" t="s">
        <v>135</v>
      </c>
      <c r="C104" s="62">
        <v>22</v>
      </c>
      <c r="D104" s="63">
        <v>609058</v>
      </c>
      <c r="E104" s="63">
        <v>36543.480000000003</v>
      </c>
      <c r="F104" s="64">
        <v>5.6197118194592979E-5</v>
      </c>
    </row>
    <row r="105" spans="1:6" x14ac:dyDescent="0.2">
      <c r="A105" s="55" t="s">
        <v>127</v>
      </c>
      <c r="B105" s="55" t="s">
        <v>136</v>
      </c>
      <c r="C105" s="62">
        <v>10</v>
      </c>
      <c r="D105" s="63">
        <v>159576</v>
      </c>
      <c r="E105" s="63">
        <v>9574.56</v>
      </c>
      <c r="F105" s="64">
        <v>1.4723903689008876E-5</v>
      </c>
    </row>
    <row r="106" spans="1:6" x14ac:dyDescent="0.2">
      <c r="A106" s="55" t="s">
        <v>127</v>
      </c>
      <c r="B106" s="55" t="s">
        <v>57</v>
      </c>
      <c r="C106" s="62">
        <v>27</v>
      </c>
      <c r="D106" s="63">
        <v>1806176</v>
      </c>
      <c r="E106" s="63">
        <v>108262.37</v>
      </c>
      <c r="F106" s="64">
        <v>1.6648751577345004E-4</v>
      </c>
    </row>
    <row r="107" spans="1:6" x14ac:dyDescent="0.2">
      <c r="A107" s="55" t="s">
        <v>127</v>
      </c>
      <c r="B107" s="55" t="s">
        <v>58</v>
      </c>
      <c r="C107" s="62">
        <v>419</v>
      </c>
      <c r="D107" s="63">
        <v>19245269</v>
      </c>
      <c r="E107" s="63">
        <v>1153880.43</v>
      </c>
      <c r="F107" s="64">
        <v>1.7744548386507734E-3</v>
      </c>
    </row>
    <row r="108" spans="1:6" x14ac:dyDescent="0.2">
      <c r="A108" s="55" t="s">
        <v>137</v>
      </c>
      <c r="B108" s="55" t="s">
        <v>138</v>
      </c>
      <c r="C108" s="62">
        <v>83</v>
      </c>
      <c r="D108" s="63">
        <v>5643210</v>
      </c>
      <c r="E108" s="63">
        <v>338592.6</v>
      </c>
      <c r="F108" s="64">
        <v>5.2069283937967981E-4</v>
      </c>
    </row>
    <row r="109" spans="1:6" x14ac:dyDescent="0.2">
      <c r="A109" s="55" t="s">
        <v>137</v>
      </c>
      <c r="B109" s="55" t="s">
        <v>139</v>
      </c>
      <c r="C109" s="62">
        <v>77</v>
      </c>
      <c r="D109" s="63">
        <v>4648314</v>
      </c>
      <c r="E109" s="63">
        <v>278898.84000000003</v>
      </c>
      <c r="F109" s="64">
        <v>4.288948692301575E-4</v>
      </c>
    </row>
    <row r="110" spans="1:6" x14ac:dyDescent="0.2">
      <c r="A110" s="55" t="s">
        <v>137</v>
      </c>
      <c r="B110" s="55" t="s">
        <v>140</v>
      </c>
      <c r="C110" s="62">
        <v>70</v>
      </c>
      <c r="D110" s="63">
        <v>3366783</v>
      </c>
      <c r="E110" s="63">
        <v>201901.13</v>
      </c>
      <c r="F110" s="64">
        <v>3.1048662213428724E-4</v>
      </c>
    </row>
    <row r="111" spans="1:6" x14ac:dyDescent="0.2">
      <c r="A111" s="55" t="s">
        <v>137</v>
      </c>
      <c r="B111" s="55" t="s">
        <v>141</v>
      </c>
      <c r="C111" s="62">
        <v>18</v>
      </c>
      <c r="D111" s="63">
        <v>1156630</v>
      </c>
      <c r="E111" s="63">
        <v>69397.8</v>
      </c>
      <c r="F111" s="64">
        <v>1.0672099014775617E-4</v>
      </c>
    </row>
    <row r="112" spans="1:6" x14ac:dyDescent="0.2">
      <c r="A112" s="55" t="s">
        <v>137</v>
      </c>
      <c r="B112" s="55" t="s">
        <v>142</v>
      </c>
      <c r="C112" s="62">
        <v>18</v>
      </c>
      <c r="D112" s="63">
        <v>629716</v>
      </c>
      <c r="E112" s="63">
        <v>37782.959999999999</v>
      </c>
      <c r="F112" s="64">
        <v>5.8103209351205157E-5</v>
      </c>
    </row>
    <row r="113" spans="1:6" x14ac:dyDescent="0.2">
      <c r="A113" s="55" t="s">
        <v>137</v>
      </c>
      <c r="B113" s="55" t="s">
        <v>143</v>
      </c>
      <c r="C113" s="62">
        <v>17</v>
      </c>
      <c r="D113" s="63">
        <v>261074</v>
      </c>
      <c r="E113" s="63">
        <v>15664.44</v>
      </c>
      <c r="F113" s="64">
        <v>2.4089013584149897E-5</v>
      </c>
    </row>
    <row r="114" spans="1:6" x14ac:dyDescent="0.2">
      <c r="A114" s="55" t="s">
        <v>137</v>
      </c>
      <c r="B114" s="55" t="s">
        <v>57</v>
      </c>
      <c r="C114" s="62">
        <v>34</v>
      </c>
      <c r="D114" s="63">
        <v>443830</v>
      </c>
      <c r="E114" s="63">
        <v>26068.61</v>
      </c>
      <c r="F114" s="64">
        <v>4.0088704122835273E-5</v>
      </c>
    </row>
    <row r="115" spans="1:6" x14ac:dyDescent="0.2">
      <c r="A115" s="55" t="s">
        <v>137</v>
      </c>
      <c r="B115" s="55" t="s">
        <v>58</v>
      </c>
      <c r="C115" s="62">
        <v>317</v>
      </c>
      <c r="D115" s="63">
        <v>16149557</v>
      </c>
      <c r="E115" s="63">
        <v>968306.38</v>
      </c>
      <c r="F115" s="64">
        <v>1.4890762479500711E-3</v>
      </c>
    </row>
    <row r="116" spans="1:6" x14ac:dyDescent="0.2">
      <c r="A116" s="55" t="s">
        <v>144</v>
      </c>
      <c r="B116" s="55" t="s">
        <v>144</v>
      </c>
      <c r="C116" s="62">
        <v>497</v>
      </c>
      <c r="D116" s="63">
        <v>63816297</v>
      </c>
      <c r="E116" s="63">
        <v>3821268.37</v>
      </c>
      <c r="F116" s="64">
        <v>5.8764044979336847E-3</v>
      </c>
    </row>
    <row r="117" spans="1:6" x14ac:dyDescent="0.2">
      <c r="A117" s="55" t="s">
        <v>144</v>
      </c>
      <c r="B117" s="55" t="s">
        <v>145</v>
      </c>
      <c r="C117" s="62">
        <v>80</v>
      </c>
      <c r="D117" s="63">
        <v>4461299</v>
      </c>
      <c r="E117" s="63">
        <v>266676.76</v>
      </c>
      <c r="F117" s="64">
        <v>4.1009956910154983E-4</v>
      </c>
    </row>
    <row r="118" spans="1:6" x14ac:dyDescent="0.2">
      <c r="A118" s="55" t="s">
        <v>144</v>
      </c>
      <c r="B118" s="55" t="s">
        <v>146</v>
      </c>
      <c r="C118" s="62">
        <v>69</v>
      </c>
      <c r="D118" s="63">
        <v>3643767</v>
      </c>
      <c r="E118" s="63">
        <v>218626.02</v>
      </c>
      <c r="F118" s="64">
        <v>3.36206411823763E-4</v>
      </c>
    </row>
    <row r="119" spans="1:6" x14ac:dyDescent="0.2">
      <c r="A119" s="55" t="s">
        <v>144</v>
      </c>
      <c r="B119" s="55" t="s">
        <v>147</v>
      </c>
      <c r="C119" s="62">
        <v>47</v>
      </c>
      <c r="D119" s="63">
        <v>1924719</v>
      </c>
      <c r="E119" s="63">
        <v>115483.14</v>
      </c>
      <c r="F119" s="64">
        <v>1.775917254750431E-4</v>
      </c>
    </row>
    <row r="120" spans="1:6" x14ac:dyDescent="0.2">
      <c r="A120" s="55" t="s">
        <v>144</v>
      </c>
      <c r="B120" s="55" t="s">
        <v>148</v>
      </c>
      <c r="C120" s="62">
        <v>32</v>
      </c>
      <c r="D120" s="63">
        <v>3811479</v>
      </c>
      <c r="E120" s="63">
        <v>228688.74</v>
      </c>
      <c r="F120" s="64">
        <v>3.516810153699796E-4</v>
      </c>
    </row>
    <row r="121" spans="1:6" x14ac:dyDescent="0.2">
      <c r="A121" s="55" t="s">
        <v>144</v>
      </c>
      <c r="B121" s="55" t="s">
        <v>149</v>
      </c>
      <c r="C121" s="62">
        <v>30</v>
      </c>
      <c r="D121" s="63">
        <v>1686695</v>
      </c>
      <c r="E121" s="63">
        <v>101201.7</v>
      </c>
      <c r="F121" s="64">
        <v>1.55629510281827E-4</v>
      </c>
    </row>
    <row r="122" spans="1:6" x14ac:dyDescent="0.2">
      <c r="A122" s="55" t="s">
        <v>144</v>
      </c>
      <c r="B122" s="55" t="s">
        <v>150</v>
      </c>
      <c r="C122" s="62">
        <v>25</v>
      </c>
      <c r="D122" s="63">
        <v>1446425</v>
      </c>
      <c r="E122" s="63">
        <v>86766.83</v>
      </c>
      <c r="F122" s="64">
        <v>1.3343134810587704E-4</v>
      </c>
    </row>
    <row r="123" spans="1:6" x14ac:dyDescent="0.2">
      <c r="A123" s="55" t="s">
        <v>144</v>
      </c>
      <c r="B123" s="55" t="s">
        <v>151</v>
      </c>
      <c r="C123" s="62">
        <v>18</v>
      </c>
      <c r="D123" s="63">
        <v>233470</v>
      </c>
      <c r="E123" s="63">
        <v>14008.2</v>
      </c>
      <c r="F123" s="64">
        <v>2.1542022574026813E-5</v>
      </c>
    </row>
    <row r="124" spans="1:6" x14ac:dyDescent="0.2">
      <c r="A124" s="55" t="s">
        <v>144</v>
      </c>
      <c r="B124" s="55" t="s">
        <v>152</v>
      </c>
      <c r="C124" s="62">
        <v>18</v>
      </c>
      <c r="D124" s="63">
        <v>507953</v>
      </c>
      <c r="E124" s="63">
        <v>30477.18</v>
      </c>
      <c r="F124" s="64">
        <v>4.6868269981345107E-5</v>
      </c>
    </row>
    <row r="125" spans="1:6" x14ac:dyDescent="0.2">
      <c r="A125" s="55" t="s">
        <v>144</v>
      </c>
      <c r="B125" s="55" t="s">
        <v>57</v>
      </c>
      <c r="C125" s="62">
        <v>29</v>
      </c>
      <c r="D125" s="63">
        <v>1901350</v>
      </c>
      <c r="E125" s="63">
        <v>112353.03</v>
      </c>
      <c r="F125" s="64">
        <v>1.7277819480877711E-4</v>
      </c>
    </row>
    <row r="126" spans="1:6" x14ac:dyDescent="0.2">
      <c r="A126" s="55" t="s">
        <v>144</v>
      </c>
      <c r="B126" s="55" t="s">
        <v>58</v>
      </c>
      <c r="C126" s="62">
        <v>845</v>
      </c>
      <c r="D126" s="63">
        <v>83433454</v>
      </c>
      <c r="E126" s="63">
        <v>4995549.97</v>
      </c>
      <c r="F126" s="64">
        <v>7.6822325654558729E-3</v>
      </c>
    </row>
    <row r="127" spans="1:6" x14ac:dyDescent="0.2">
      <c r="A127" s="55" t="s">
        <v>153</v>
      </c>
      <c r="B127" s="55" t="s">
        <v>154</v>
      </c>
      <c r="C127" s="62">
        <v>302</v>
      </c>
      <c r="D127" s="63">
        <v>37638233</v>
      </c>
      <c r="E127" s="63">
        <v>2253659.44</v>
      </c>
      <c r="F127" s="64">
        <v>3.4657116924835898E-3</v>
      </c>
    </row>
    <row r="128" spans="1:6" x14ac:dyDescent="0.2">
      <c r="A128" s="55" t="s">
        <v>153</v>
      </c>
      <c r="B128" s="55" t="s">
        <v>155</v>
      </c>
      <c r="C128" s="62">
        <v>54</v>
      </c>
      <c r="D128" s="63">
        <v>2623117</v>
      </c>
      <c r="E128" s="63">
        <v>157278.20000000001</v>
      </c>
      <c r="F128" s="64">
        <v>2.418648031012053E-4</v>
      </c>
    </row>
    <row r="129" spans="1:6" x14ac:dyDescent="0.2">
      <c r="A129" s="55" t="s">
        <v>153</v>
      </c>
      <c r="B129" s="55" t="s">
        <v>156</v>
      </c>
      <c r="C129" s="62">
        <v>50</v>
      </c>
      <c r="D129" s="63">
        <v>2388547</v>
      </c>
      <c r="E129" s="63">
        <v>143312.82</v>
      </c>
      <c r="F129" s="64">
        <v>2.2038862977309299E-4</v>
      </c>
    </row>
    <row r="130" spans="1:6" x14ac:dyDescent="0.2">
      <c r="A130" s="55" t="s">
        <v>153</v>
      </c>
      <c r="B130" s="55" t="s">
        <v>157</v>
      </c>
      <c r="C130" s="62">
        <v>25</v>
      </c>
      <c r="D130" s="63">
        <v>1294588</v>
      </c>
      <c r="E130" s="63">
        <v>77675.28</v>
      </c>
      <c r="F130" s="64">
        <v>1.1945022452591006E-4</v>
      </c>
    </row>
    <row r="131" spans="1:6" x14ac:dyDescent="0.2">
      <c r="A131" s="55" t="s">
        <v>153</v>
      </c>
      <c r="B131" s="55" t="s">
        <v>158</v>
      </c>
      <c r="C131" s="62">
        <v>16</v>
      </c>
      <c r="D131" s="63">
        <v>243488</v>
      </c>
      <c r="E131" s="63">
        <v>14609.28</v>
      </c>
      <c r="F131" s="64">
        <v>2.2466372521114665E-5</v>
      </c>
    </row>
    <row r="132" spans="1:6" x14ac:dyDescent="0.2">
      <c r="A132" s="55" t="s">
        <v>153</v>
      </c>
      <c r="B132" s="55" t="s">
        <v>159</v>
      </c>
      <c r="C132" s="62">
        <v>13</v>
      </c>
      <c r="D132" s="63">
        <v>596976</v>
      </c>
      <c r="E132" s="63">
        <v>35818.559999999998</v>
      </c>
      <c r="F132" s="64">
        <v>5.5082325215883106E-5</v>
      </c>
    </row>
    <row r="133" spans="1:6" x14ac:dyDescent="0.2">
      <c r="A133" s="55" t="s">
        <v>153</v>
      </c>
      <c r="B133" s="55" t="s">
        <v>160</v>
      </c>
      <c r="C133" s="62">
        <v>12</v>
      </c>
      <c r="D133" s="63">
        <v>214533</v>
      </c>
      <c r="E133" s="63">
        <v>12871.98</v>
      </c>
      <c r="F133" s="64">
        <v>1.9794726212676976E-5</v>
      </c>
    </row>
    <row r="134" spans="1:6" x14ac:dyDescent="0.2">
      <c r="A134" s="55" t="s">
        <v>153</v>
      </c>
      <c r="B134" s="55" t="s">
        <v>57</v>
      </c>
      <c r="C134" s="62">
        <v>28</v>
      </c>
      <c r="D134" s="63">
        <v>777059</v>
      </c>
      <c r="E134" s="63">
        <v>43613.86</v>
      </c>
      <c r="F134" s="64">
        <v>6.7070055871592719E-5</v>
      </c>
    </row>
    <row r="135" spans="1:6" x14ac:dyDescent="0.2">
      <c r="A135" s="55" t="s">
        <v>153</v>
      </c>
      <c r="B135" s="55" t="s">
        <v>58</v>
      </c>
      <c r="C135" s="62">
        <v>500</v>
      </c>
      <c r="D135" s="63">
        <v>45776541</v>
      </c>
      <c r="E135" s="63">
        <v>2738839.42</v>
      </c>
      <c r="F135" s="64">
        <v>4.2118288297050659E-3</v>
      </c>
    </row>
    <row r="136" spans="1:6" x14ac:dyDescent="0.2">
      <c r="A136" s="55" t="s">
        <v>161</v>
      </c>
      <c r="B136" s="55" t="s">
        <v>162</v>
      </c>
      <c r="C136" s="62">
        <v>167</v>
      </c>
      <c r="D136" s="63">
        <v>14291540</v>
      </c>
      <c r="E136" s="63">
        <v>857327.72</v>
      </c>
      <c r="F136" s="64">
        <v>1.3184115801872431E-3</v>
      </c>
    </row>
    <row r="137" spans="1:6" x14ac:dyDescent="0.2">
      <c r="A137" s="55" t="s">
        <v>161</v>
      </c>
      <c r="B137" s="55" t="s">
        <v>163</v>
      </c>
      <c r="C137" s="62">
        <v>84</v>
      </c>
      <c r="D137" s="63">
        <v>5331900</v>
      </c>
      <c r="E137" s="63">
        <v>319914</v>
      </c>
      <c r="F137" s="64">
        <v>4.9196860479913294E-4</v>
      </c>
    </row>
    <row r="138" spans="1:6" x14ac:dyDescent="0.2">
      <c r="A138" s="55" t="s">
        <v>161</v>
      </c>
      <c r="B138" s="55" t="s">
        <v>164</v>
      </c>
      <c r="C138" s="62">
        <v>63</v>
      </c>
      <c r="D138" s="63">
        <v>4472962</v>
      </c>
      <c r="E138" s="63">
        <v>268377.71999999997</v>
      </c>
      <c r="F138" s="64">
        <v>4.1271533120642526E-4</v>
      </c>
    </row>
    <row r="139" spans="1:6" x14ac:dyDescent="0.2">
      <c r="A139" s="55" t="s">
        <v>161</v>
      </c>
      <c r="B139" s="55" t="s">
        <v>165</v>
      </c>
      <c r="C139" s="62">
        <v>43</v>
      </c>
      <c r="D139" s="63">
        <v>1299496</v>
      </c>
      <c r="E139" s="63">
        <v>77969.759999999995</v>
      </c>
      <c r="F139" s="64">
        <v>1.1990308033947636E-4</v>
      </c>
    </row>
    <row r="140" spans="1:6" x14ac:dyDescent="0.2">
      <c r="A140" s="55" t="s">
        <v>161</v>
      </c>
      <c r="B140" s="55" t="s">
        <v>166</v>
      </c>
      <c r="C140" s="62">
        <v>35</v>
      </c>
      <c r="D140" s="63">
        <v>993480</v>
      </c>
      <c r="E140" s="63">
        <v>59608.800000000003</v>
      </c>
      <c r="F140" s="64">
        <v>9.166731737201421E-5</v>
      </c>
    </row>
    <row r="141" spans="1:6" x14ac:dyDescent="0.2">
      <c r="A141" s="55" t="s">
        <v>161</v>
      </c>
      <c r="B141" s="55" t="s">
        <v>167</v>
      </c>
      <c r="C141" s="62">
        <v>34</v>
      </c>
      <c r="D141" s="63">
        <v>2076724</v>
      </c>
      <c r="E141" s="63">
        <v>124577.82</v>
      </c>
      <c r="F141" s="64">
        <v>1.9157766241651667E-4</v>
      </c>
    </row>
    <row r="142" spans="1:6" x14ac:dyDescent="0.2">
      <c r="A142" s="55" t="s">
        <v>161</v>
      </c>
      <c r="B142" s="55" t="s">
        <v>168</v>
      </c>
      <c r="C142" s="62">
        <v>20</v>
      </c>
      <c r="D142" s="63">
        <v>698503</v>
      </c>
      <c r="E142" s="63">
        <v>41910.18</v>
      </c>
      <c r="F142" s="64">
        <v>6.4450110909433541E-5</v>
      </c>
    </row>
    <row r="143" spans="1:6" x14ac:dyDescent="0.2">
      <c r="A143" s="55" t="s">
        <v>161</v>
      </c>
      <c r="B143" s="55" t="s">
        <v>169</v>
      </c>
      <c r="C143" s="62">
        <v>14</v>
      </c>
      <c r="D143" s="63">
        <v>391501</v>
      </c>
      <c r="E143" s="63">
        <v>23490.06</v>
      </c>
      <c r="F143" s="64">
        <v>3.6123370796051191E-5</v>
      </c>
    </row>
    <row r="144" spans="1:6" x14ac:dyDescent="0.2">
      <c r="A144" s="55" t="s">
        <v>161</v>
      </c>
      <c r="B144" s="55" t="s">
        <v>170</v>
      </c>
      <c r="C144" s="62">
        <v>13</v>
      </c>
      <c r="D144" s="63">
        <v>209969</v>
      </c>
      <c r="E144" s="63">
        <v>12598.14</v>
      </c>
      <c r="F144" s="64">
        <v>1.9373610904381016E-5</v>
      </c>
    </row>
    <row r="145" spans="1:6" x14ac:dyDescent="0.2">
      <c r="A145" s="55" t="s">
        <v>161</v>
      </c>
      <c r="B145" s="55" t="s">
        <v>57</v>
      </c>
      <c r="C145" s="62">
        <v>24</v>
      </c>
      <c r="D145" s="63">
        <v>1199457</v>
      </c>
      <c r="E145" s="63">
        <v>70571.78</v>
      </c>
      <c r="F145" s="64">
        <v>1.0852635441022072E-4</v>
      </c>
    </row>
    <row r="146" spans="1:6" x14ac:dyDescent="0.2">
      <c r="A146" s="55" t="s">
        <v>161</v>
      </c>
      <c r="B146" s="55" t="s">
        <v>58</v>
      </c>
      <c r="C146" s="62">
        <v>497</v>
      </c>
      <c r="D146" s="63">
        <v>30965532</v>
      </c>
      <c r="E146" s="63">
        <v>1856345.98</v>
      </c>
      <c r="F146" s="64">
        <v>2.8547170233408949E-3</v>
      </c>
    </row>
    <row r="147" spans="1:6" x14ac:dyDescent="0.2">
      <c r="A147" s="55" t="s">
        <v>171</v>
      </c>
      <c r="B147" s="55" t="s">
        <v>172</v>
      </c>
      <c r="C147" s="62">
        <v>844</v>
      </c>
      <c r="D147" s="63">
        <v>148815288</v>
      </c>
      <c r="E147" s="63">
        <v>8904179.7400000002</v>
      </c>
      <c r="F147" s="64">
        <v>1.3692982750265715E-2</v>
      </c>
    </row>
    <row r="148" spans="1:6" x14ac:dyDescent="0.2">
      <c r="A148" s="55" t="s">
        <v>171</v>
      </c>
      <c r="B148" s="55" t="s">
        <v>173</v>
      </c>
      <c r="C148" s="62">
        <v>374</v>
      </c>
      <c r="D148" s="63">
        <v>44934420</v>
      </c>
      <c r="E148" s="63">
        <v>2674373.06</v>
      </c>
      <c r="F148" s="64">
        <v>4.1126914828378495E-3</v>
      </c>
    </row>
    <row r="149" spans="1:6" x14ac:dyDescent="0.2">
      <c r="A149" s="55" t="s">
        <v>171</v>
      </c>
      <c r="B149" s="55" t="s">
        <v>174</v>
      </c>
      <c r="C149" s="62">
        <v>35</v>
      </c>
      <c r="D149" s="63">
        <v>954701</v>
      </c>
      <c r="E149" s="63">
        <v>57282.06</v>
      </c>
      <c r="F149" s="64">
        <v>8.8089221285158562E-5</v>
      </c>
    </row>
    <row r="150" spans="1:6" x14ac:dyDescent="0.2">
      <c r="A150" s="55" t="s">
        <v>171</v>
      </c>
      <c r="B150" s="55" t="s">
        <v>175</v>
      </c>
      <c r="C150" s="62">
        <v>25</v>
      </c>
      <c r="D150" s="63">
        <v>610260</v>
      </c>
      <c r="E150" s="63">
        <v>36421.97</v>
      </c>
      <c r="F150" s="64">
        <v>5.6010258272335302E-5</v>
      </c>
    </row>
    <row r="151" spans="1:6" x14ac:dyDescent="0.2">
      <c r="A151" s="55" t="s">
        <v>171</v>
      </c>
      <c r="B151" s="55" t="s">
        <v>176</v>
      </c>
      <c r="C151" s="62">
        <v>15</v>
      </c>
      <c r="D151" s="63">
        <v>379392</v>
      </c>
      <c r="E151" s="63">
        <v>22763.52</v>
      </c>
      <c r="F151" s="64">
        <v>3.5006086556753244E-5</v>
      </c>
    </row>
    <row r="152" spans="1:6" x14ac:dyDescent="0.2">
      <c r="A152" s="55" t="s">
        <v>171</v>
      </c>
      <c r="B152" s="55" t="s">
        <v>177</v>
      </c>
      <c r="C152" s="62">
        <v>14</v>
      </c>
      <c r="D152" s="63">
        <v>114745</v>
      </c>
      <c r="E152" s="63">
        <v>6884.7</v>
      </c>
      <c r="F152" s="64">
        <v>1.0587396154780941E-5</v>
      </c>
    </row>
    <row r="153" spans="1:6" x14ac:dyDescent="0.2">
      <c r="A153" s="55" t="s">
        <v>171</v>
      </c>
      <c r="B153" s="55" t="s">
        <v>178</v>
      </c>
      <c r="C153" s="62">
        <v>12</v>
      </c>
      <c r="D153" s="63">
        <v>561970</v>
      </c>
      <c r="E153" s="63">
        <v>33718.199999999997</v>
      </c>
      <c r="F153" s="64">
        <v>5.1852359728983795E-5</v>
      </c>
    </row>
    <row r="154" spans="1:6" x14ac:dyDescent="0.2">
      <c r="A154" s="55" t="s">
        <v>171</v>
      </c>
      <c r="B154" s="55" t="s">
        <v>57</v>
      </c>
      <c r="C154" s="62">
        <v>62</v>
      </c>
      <c r="D154" s="63">
        <v>1947858</v>
      </c>
      <c r="E154" s="63">
        <v>110271.67999999999</v>
      </c>
      <c r="F154" s="64">
        <v>1.6957746318840828E-4</v>
      </c>
    </row>
    <row r="155" spans="1:6" x14ac:dyDescent="0.2">
      <c r="A155" s="55" t="s">
        <v>171</v>
      </c>
      <c r="B155" s="55" t="s">
        <v>58</v>
      </c>
      <c r="C155" s="62">
        <v>1381</v>
      </c>
      <c r="D155" s="63">
        <v>198318634</v>
      </c>
      <c r="E155" s="63">
        <v>11845894.93</v>
      </c>
      <c r="F155" s="64">
        <v>1.8216797018289984E-2</v>
      </c>
    </row>
    <row r="156" spans="1:6" x14ac:dyDescent="0.2">
      <c r="A156" s="55" t="s">
        <v>179</v>
      </c>
      <c r="B156" s="55" t="s">
        <v>179</v>
      </c>
      <c r="C156" s="62">
        <v>230</v>
      </c>
      <c r="D156" s="63">
        <v>19519631</v>
      </c>
      <c r="E156" s="63">
        <v>1168791</v>
      </c>
      <c r="F156" s="64">
        <v>1.7973845395068155E-3</v>
      </c>
    </row>
    <row r="157" spans="1:6" x14ac:dyDescent="0.2">
      <c r="A157" s="55" t="s">
        <v>179</v>
      </c>
      <c r="B157" s="55" t="s">
        <v>180</v>
      </c>
      <c r="C157" s="62">
        <v>56</v>
      </c>
      <c r="D157" s="63">
        <v>7888285</v>
      </c>
      <c r="E157" s="63">
        <v>472975.02</v>
      </c>
      <c r="F157" s="64">
        <v>7.2734816448871253E-4</v>
      </c>
    </row>
    <row r="158" spans="1:6" x14ac:dyDescent="0.2">
      <c r="A158" s="55" t="s">
        <v>179</v>
      </c>
      <c r="B158" s="55" t="s">
        <v>181</v>
      </c>
      <c r="C158" s="62">
        <v>32</v>
      </c>
      <c r="D158" s="63">
        <v>2901529</v>
      </c>
      <c r="E158" s="63">
        <v>174091.74</v>
      </c>
      <c r="F158" s="64">
        <v>2.6772092010619538E-4</v>
      </c>
    </row>
    <row r="159" spans="1:6" x14ac:dyDescent="0.2">
      <c r="A159" s="55" t="s">
        <v>179</v>
      </c>
      <c r="B159" s="55" t="s">
        <v>182</v>
      </c>
      <c r="C159" s="62">
        <v>14</v>
      </c>
      <c r="D159" s="63">
        <v>102601</v>
      </c>
      <c r="E159" s="63">
        <v>6156.06</v>
      </c>
      <c r="F159" s="64">
        <v>9.4668825036095644E-6</v>
      </c>
    </row>
    <row r="160" spans="1:6" x14ac:dyDescent="0.2">
      <c r="A160" s="55" t="s">
        <v>179</v>
      </c>
      <c r="B160" s="55" t="s">
        <v>183</v>
      </c>
      <c r="C160" s="62">
        <v>13</v>
      </c>
      <c r="D160" s="63">
        <v>391312</v>
      </c>
      <c r="E160" s="63">
        <v>23478.720000000001</v>
      </c>
      <c r="F160" s="64">
        <v>3.6105931971934638E-5</v>
      </c>
    </row>
    <row r="161" spans="1:6" x14ac:dyDescent="0.2">
      <c r="A161" s="55" t="s">
        <v>179</v>
      </c>
      <c r="B161" s="55" t="s">
        <v>57</v>
      </c>
      <c r="C161" s="62">
        <v>36</v>
      </c>
      <c r="D161" s="63">
        <v>576424</v>
      </c>
      <c r="E161" s="63">
        <v>34444.29</v>
      </c>
      <c r="F161" s="64">
        <v>5.296895195145172E-5</v>
      </c>
    </row>
    <row r="162" spans="1:6" x14ac:dyDescent="0.2">
      <c r="A162" s="55" t="s">
        <v>179</v>
      </c>
      <c r="B162" s="55" t="s">
        <v>58</v>
      </c>
      <c r="C162" s="62">
        <v>381</v>
      </c>
      <c r="D162" s="63">
        <v>31379782</v>
      </c>
      <c r="E162" s="63">
        <v>1879936.83</v>
      </c>
      <c r="F162" s="64">
        <v>2.8909953905287195E-3</v>
      </c>
    </row>
    <row r="163" spans="1:6" x14ac:dyDescent="0.2">
      <c r="A163" s="55" t="s">
        <v>184</v>
      </c>
      <c r="B163" s="55" t="s">
        <v>185</v>
      </c>
      <c r="C163" s="62">
        <v>201</v>
      </c>
      <c r="D163" s="63">
        <v>19183475</v>
      </c>
      <c r="E163" s="63">
        <v>1148401.1000000001</v>
      </c>
      <c r="F163" s="64">
        <v>1.7660286418124545E-3</v>
      </c>
    </row>
    <row r="164" spans="1:6" x14ac:dyDescent="0.2">
      <c r="A164" s="55" t="s">
        <v>184</v>
      </c>
      <c r="B164" s="55" t="s">
        <v>186</v>
      </c>
      <c r="C164" s="62">
        <v>63</v>
      </c>
      <c r="D164" s="63">
        <v>3123487</v>
      </c>
      <c r="E164" s="63">
        <v>187409.22</v>
      </c>
      <c r="F164" s="64">
        <v>2.88200742980594E-4</v>
      </c>
    </row>
    <row r="165" spans="1:6" x14ac:dyDescent="0.2">
      <c r="A165" s="55" t="s">
        <v>184</v>
      </c>
      <c r="B165" s="55" t="s">
        <v>187</v>
      </c>
      <c r="C165" s="62">
        <v>38</v>
      </c>
      <c r="D165" s="63">
        <v>1541349</v>
      </c>
      <c r="E165" s="63">
        <v>92480.94</v>
      </c>
      <c r="F165" s="64">
        <v>1.4221859319164627E-4</v>
      </c>
    </row>
    <row r="166" spans="1:6" x14ac:dyDescent="0.2">
      <c r="A166" s="55" t="s">
        <v>184</v>
      </c>
      <c r="B166" s="55" t="s">
        <v>188</v>
      </c>
      <c r="C166" s="62">
        <v>36</v>
      </c>
      <c r="D166" s="63">
        <v>1625077</v>
      </c>
      <c r="E166" s="63">
        <v>97504.62</v>
      </c>
      <c r="F166" s="64">
        <v>1.4994408454418884E-4</v>
      </c>
    </row>
    <row r="167" spans="1:6" x14ac:dyDescent="0.2">
      <c r="A167" s="55" t="s">
        <v>184</v>
      </c>
      <c r="B167" s="55" t="s">
        <v>189</v>
      </c>
      <c r="C167" s="62">
        <v>35</v>
      </c>
      <c r="D167" s="63">
        <v>617870</v>
      </c>
      <c r="E167" s="63">
        <v>37072.199999999997</v>
      </c>
      <c r="F167" s="64">
        <v>5.7010191835413309E-5</v>
      </c>
    </row>
    <row r="168" spans="1:6" x14ac:dyDescent="0.2">
      <c r="A168" s="55" t="s">
        <v>184</v>
      </c>
      <c r="B168" s="55" t="s">
        <v>190</v>
      </c>
      <c r="C168" s="62">
        <v>15</v>
      </c>
      <c r="D168" s="63">
        <v>211322</v>
      </c>
      <c r="E168" s="63">
        <v>12659.9</v>
      </c>
      <c r="F168" s="64">
        <v>1.946858636976357E-5</v>
      </c>
    </row>
    <row r="169" spans="1:6" x14ac:dyDescent="0.2">
      <c r="A169" s="55" t="s">
        <v>184</v>
      </c>
      <c r="B169" s="55" t="s">
        <v>57</v>
      </c>
      <c r="C169" s="62">
        <v>24</v>
      </c>
      <c r="D169" s="63">
        <v>1315054</v>
      </c>
      <c r="E169" s="63">
        <v>70850.789999999994</v>
      </c>
      <c r="F169" s="64">
        <v>1.0895542022298604E-4</v>
      </c>
    </row>
    <row r="170" spans="1:6" x14ac:dyDescent="0.2">
      <c r="A170" s="55" t="s">
        <v>184</v>
      </c>
      <c r="B170" s="55" t="s">
        <v>58</v>
      </c>
      <c r="C170" s="62">
        <v>412</v>
      </c>
      <c r="D170" s="63">
        <v>27617634</v>
      </c>
      <c r="E170" s="63">
        <v>1646378.77</v>
      </c>
      <c r="F170" s="64">
        <v>2.5318262609570464E-3</v>
      </c>
    </row>
    <row r="171" spans="1:6" x14ac:dyDescent="0.2">
      <c r="A171" s="55" t="s">
        <v>191</v>
      </c>
      <c r="B171" s="55" t="s">
        <v>192</v>
      </c>
      <c r="C171" s="62">
        <v>186</v>
      </c>
      <c r="D171" s="63">
        <v>20942476</v>
      </c>
      <c r="E171" s="63">
        <v>1247940.8600000001</v>
      </c>
      <c r="F171" s="64">
        <v>1.9191023955376447E-3</v>
      </c>
    </row>
    <row r="172" spans="1:6" x14ac:dyDescent="0.2">
      <c r="A172" s="55" t="s">
        <v>191</v>
      </c>
      <c r="B172" s="55" t="s">
        <v>193</v>
      </c>
      <c r="C172" s="62">
        <v>20</v>
      </c>
      <c r="D172" s="63">
        <v>611561</v>
      </c>
      <c r="E172" s="63">
        <v>36693.660000000003</v>
      </c>
      <c r="F172" s="64">
        <v>5.6428067277998943E-5</v>
      </c>
    </row>
    <row r="173" spans="1:6" x14ac:dyDescent="0.2">
      <c r="A173" s="55" t="s">
        <v>191</v>
      </c>
      <c r="B173" s="55" t="s">
        <v>57</v>
      </c>
      <c r="C173" s="62">
        <v>20</v>
      </c>
      <c r="D173" s="63">
        <v>893375</v>
      </c>
      <c r="E173" s="63">
        <v>53574.57</v>
      </c>
      <c r="F173" s="64">
        <v>8.2387786891519225E-5</v>
      </c>
    </row>
    <row r="174" spans="1:6" x14ac:dyDescent="0.2">
      <c r="A174" s="55" t="s">
        <v>191</v>
      </c>
      <c r="B174" s="55" t="s">
        <v>58</v>
      </c>
      <c r="C174" s="62">
        <v>226</v>
      </c>
      <c r="D174" s="63">
        <v>22447412</v>
      </c>
      <c r="E174" s="63">
        <v>1338209.0900000001</v>
      </c>
      <c r="F174" s="64">
        <v>2.0579182497071631E-3</v>
      </c>
    </row>
    <row r="175" spans="1:6" x14ac:dyDescent="0.2">
      <c r="A175" s="55" t="s">
        <v>194</v>
      </c>
      <c r="B175" s="55" t="s">
        <v>195</v>
      </c>
      <c r="C175" s="62">
        <v>476</v>
      </c>
      <c r="D175" s="63">
        <v>82869158</v>
      </c>
      <c r="E175" s="63">
        <v>4960990.01</v>
      </c>
      <c r="F175" s="64">
        <v>7.6290857344228019E-3</v>
      </c>
    </row>
    <row r="176" spans="1:6" x14ac:dyDescent="0.2">
      <c r="A176" s="55" t="s">
        <v>194</v>
      </c>
      <c r="B176" s="55" t="s">
        <v>196</v>
      </c>
      <c r="C176" s="62">
        <v>28</v>
      </c>
      <c r="D176" s="63">
        <v>928425</v>
      </c>
      <c r="E176" s="63">
        <v>55705.5</v>
      </c>
      <c r="F176" s="64">
        <v>8.5664763388404694E-5</v>
      </c>
    </row>
    <row r="177" spans="1:6" x14ac:dyDescent="0.2">
      <c r="A177" s="55" t="s">
        <v>194</v>
      </c>
      <c r="B177" s="55" t="s">
        <v>197</v>
      </c>
      <c r="C177" s="62">
        <v>17</v>
      </c>
      <c r="D177" s="63">
        <v>197472</v>
      </c>
      <c r="E177" s="63">
        <v>11848.32</v>
      </c>
      <c r="F177" s="64">
        <v>1.8220526327743275E-5</v>
      </c>
    </row>
    <row r="178" spans="1:6" x14ac:dyDescent="0.2">
      <c r="A178" s="55" t="s">
        <v>194</v>
      </c>
      <c r="B178" s="55" t="s">
        <v>198</v>
      </c>
      <c r="C178" s="62">
        <v>16</v>
      </c>
      <c r="D178" s="63">
        <v>429002</v>
      </c>
      <c r="E178" s="63">
        <v>25740.12</v>
      </c>
      <c r="F178" s="64">
        <v>3.9583547215071105E-5</v>
      </c>
    </row>
    <row r="179" spans="1:6" x14ac:dyDescent="0.2">
      <c r="A179" s="55" t="s">
        <v>194</v>
      </c>
      <c r="B179" s="55" t="s">
        <v>199</v>
      </c>
      <c r="C179" s="62">
        <v>13</v>
      </c>
      <c r="D179" s="63">
        <v>238823</v>
      </c>
      <c r="E179" s="63">
        <v>14329.38</v>
      </c>
      <c r="F179" s="64">
        <v>2.203593805284107E-5</v>
      </c>
    </row>
    <row r="180" spans="1:6" x14ac:dyDescent="0.2">
      <c r="A180" s="55" t="s">
        <v>194</v>
      </c>
      <c r="B180" s="55" t="s">
        <v>200</v>
      </c>
      <c r="C180" s="62">
        <v>12</v>
      </c>
      <c r="D180" s="63">
        <v>108638</v>
      </c>
      <c r="E180" s="63">
        <v>6518.28</v>
      </c>
      <c r="F180" s="64">
        <v>1.0023909917321817E-5</v>
      </c>
    </row>
    <row r="181" spans="1:6" x14ac:dyDescent="0.2">
      <c r="A181" s="55" t="s">
        <v>201</v>
      </c>
      <c r="B181" s="55" t="s">
        <v>202</v>
      </c>
      <c r="C181" s="62">
        <v>111</v>
      </c>
      <c r="D181" s="63">
        <v>10818072</v>
      </c>
      <c r="E181" s="63">
        <v>648731.19999999995</v>
      </c>
      <c r="F181" s="64">
        <v>9.976286856894891E-4</v>
      </c>
    </row>
    <row r="182" spans="1:6" x14ac:dyDescent="0.2">
      <c r="A182" s="55" t="s">
        <v>201</v>
      </c>
      <c r="B182" s="55" t="s">
        <v>203</v>
      </c>
      <c r="C182" s="62">
        <v>105</v>
      </c>
      <c r="D182" s="63">
        <v>7141807</v>
      </c>
      <c r="E182" s="63">
        <v>426924.62</v>
      </c>
      <c r="F182" s="64">
        <v>6.5653116042373887E-4</v>
      </c>
    </row>
    <row r="183" spans="1:6" x14ac:dyDescent="0.2">
      <c r="A183" s="55" t="s">
        <v>201</v>
      </c>
      <c r="B183" s="55" t="s">
        <v>204</v>
      </c>
      <c r="C183" s="62">
        <v>79</v>
      </c>
      <c r="D183" s="63">
        <v>4381812</v>
      </c>
      <c r="E183" s="63">
        <v>262908.71999999997</v>
      </c>
      <c r="F183" s="64">
        <v>4.0430501999889304E-4</v>
      </c>
    </row>
    <row r="184" spans="1:6" x14ac:dyDescent="0.2">
      <c r="A184" s="55" t="s">
        <v>201</v>
      </c>
      <c r="B184" s="55" t="s">
        <v>205</v>
      </c>
      <c r="C184" s="62">
        <v>77</v>
      </c>
      <c r="D184" s="63">
        <v>6824182</v>
      </c>
      <c r="E184" s="63">
        <v>409423.94</v>
      </c>
      <c r="F184" s="64">
        <v>6.2961834909745719E-4</v>
      </c>
    </row>
    <row r="185" spans="1:6" x14ac:dyDescent="0.2">
      <c r="A185" s="55" t="s">
        <v>201</v>
      </c>
      <c r="B185" s="55" t="s">
        <v>206</v>
      </c>
      <c r="C185" s="62">
        <v>66</v>
      </c>
      <c r="D185" s="63">
        <v>2275641</v>
      </c>
      <c r="E185" s="63">
        <v>135232.63</v>
      </c>
      <c r="F185" s="64">
        <v>2.0796279095137244E-4</v>
      </c>
    </row>
    <row r="186" spans="1:6" x14ac:dyDescent="0.2">
      <c r="A186" s="55" t="s">
        <v>201</v>
      </c>
      <c r="B186" s="55" t="s">
        <v>207</v>
      </c>
      <c r="C186" s="62">
        <v>60</v>
      </c>
      <c r="D186" s="63">
        <v>6166508</v>
      </c>
      <c r="E186" s="63">
        <v>369990.48</v>
      </c>
      <c r="F186" s="64">
        <v>5.6897697579524962E-4</v>
      </c>
    </row>
    <row r="187" spans="1:6" x14ac:dyDescent="0.2">
      <c r="A187" s="55" t="s">
        <v>201</v>
      </c>
      <c r="B187" s="55" t="s">
        <v>208</v>
      </c>
      <c r="C187" s="62">
        <v>41</v>
      </c>
      <c r="D187" s="63">
        <v>1023034</v>
      </c>
      <c r="E187" s="63">
        <v>61382.04</v>
      </c>
      <c r="F187" s="64">
        <v>9.439423275794297E-5</v>
      </c>
    </row>
    <row r="188" spans="1:6" x14ac:dyDescent="0.2">
      <c r="A188" s="55" t="s">
        <v>201</v>
      </c>
      <c r="B188" s="55" t="s">
        <v>209</v>
      </c>
      <c r="C188" s="62">
        <v>29</v>
      </c>
      <c r="D188" s="63">
        <v>1606751</v>
      </c>
      <c r="E188" s="63">
        <v>93079.08</v>
      </c>
      <c r="F188" s="64">
        <v>1.4313842196211131E-4</v>
      </c>
    </row>
    <row r="189" spans="1:6" x14ac:dyDescent="0.2">
      <c r="A189" s="55" t="s">
        <v>201</v>
      </c>
      <c r="B189" s="55" t="s">
        <v>210</v>
      </c>
      <c r="C189" s="62">
        <v>15</v>
      </c>
      <c r="D189" s="63">
        <v>325918</v>
      </c>
      <c r="E189" s="63">
        <v>19555.080000000002</v>
      </c>
      <c r="F189" s="64">
        <v>3.0072098827608135E-5</v>
      </c>
    </row>
    <row r="190" spans="1:6" x14ac:dyDescent="0.2">
      <c r="A190" s="55" t="s">
        <v>201</v>
      </c>
      <c r="B190" s="55" t="s">
        <v>211</v>
      </c>
      <c r="C190" s="62">
        <v>12</v>
      </c>
      <c r="D190" s="63">
        <v>228488</v>
      </c>
      <c r="E190" s="63">
        <v>13709.28</v>
      </c>
      <c r="F190" s="64">
        <v>2.1082338861070967E-5</v>
      </c>
    </row>
    <row r="191" spans="1:6" x14ac:dyDescent="0.2">
      <c r="A191" s="55" t="s">
        <v>201</v>
      </c>
      <c r="B191" s="55" t="s">
        <v>57</v>
      </c>
      <c r="C191" s="62">
        <v>72</v>
      </c>
      <c r="D191" s="63">
        <v>2282135</v>
      </c>
      <c r="E191" s="63">
        <v>132849.85</v>
      </c>
      <c r="F191" s="64">
        <v>2.0429851570195144E-4</v>
      </c>
    </row>
    <row r="192" spans="1:6" x14ac:dyDescent="0.2">
      <c r="A192" s="55" t="s">
        <v>201</v>
      </c>
      <c r="B192" s="55" t="s">
        <v>58</v>
      </c>
      <c r="C192" s="62">
        <v>667</v>
      </c>
      <c r="D192" s="63">
        <v>43074348</v>
      </c>
      <c r="E192" s="63">
        <v>2573786.92</v>
      </c>
      <c r="F192" s="64">
        <v>3.9580085900668849E-3</v>
      </c>
    </row>
    <row r="193" spans="1:6" x14ac:dyDescent="0.2">
      <c r="A193" s="55" t="s">
        <v>194</v>
      </c>
      <c r="B193" s="55" t="s">
        <v>57</v>
      </c>
      <c r="C193" s="62">
        <v>35</v>
      </c>
      <c r="D193" s="63">
        <v>996547</v>
      </c>
      <c r="E193" s="63">
        <v>59337.71</v>
      </c>
      <c r="F193" s="64">
        <v>9.1250431055457261E-5</v>
      </c>
    </row>
    <row r="194" spans="1:6" x14ac:dyDescent="0.2">
      <c r="A194" s="55" t="s">
        <v>194</v>
      </c>
      <c r="B194" s="55" t="s">
        <v>58</v>
      </c>
      <c r="C194" s="62">
        <v>597</v>
      </c>
      <c r="D194" s="63">
        <v>85768065</v>
      </c>
      <c r="E194" s="63">
        <v>5134469.32</v>
      </c>
      <c r="F194" s="64">
        <v>7.8958648503796424E-3</v>
      </c>
    </row>
    <row r="195" spans="1:6" x14ac:dyDescent="0.2">
      <c r="A195" s="55" t="s">
        <v>212</v>
      </c>
      <c r="B195" s="55" t="s">
        <v>212</v>
      </c>
      <c r="C195" s="62">
        <v>627</v>
      </c>
      <c r="D195" s="63">
        <v>92626187</v>
      </c>
      <c r="E195" s="63">
        <v>5543815.4400000004</v>
      </c>
      <c r="F195" s="64">
        <v>8.5253635266999608E-3</v>
      </c>
    </row>
    <row r="196" spans="1:6" x14ac:dyDescent="0.2">
      <c r="A196" s="55" t="s">
        <v>212</v>
      </c>
      <c r="B196" s="55" t="s">
        <v>213</v>
      </c>
      <c r="C196" s="62">
        <v>221</v>
      </c>
      <c r="D196" s="63">
        <v>18407563</v>
      </c>
      <c r="E196" s="63">
        <v>1101799.7</v>
      </c>
      <c r="F196" s="64">
        <v>1.6943643015844983E-3</v>
      </c>
    </row>
    <row r="197" spans="1:6" x14ac:dyDescent="0.2">
      <c r="A197" s="55" t="s">
        <v>212</v>
      </c>
      <c r="B197" s="55" t="s">
        <v>214</v>
      </c>
      <c r="C197" s="62">
        <v>79</v>
      </c>
      <c r="D197" s="63">
        <v>3174307</v>
      </c>
      <c r="E197" s="63">
        <v>190458.42</v>
      </c>
      <c r="F197" s="64">
        <v>2.9288984902082208E-4</v>
      </c>
    </row>
    <row r="198" spans="1:6" x14ac:dyDescent="0.2">
      <c r="A198" s="55" t="s">
        <v>212</v>
      </c>
      <c r="B198" s="55" t="s">
        <v>215</v>
      </c>
      <c r="C198" s="62">
        <v>39</v>
      </c>
      <c r="D198" s="63">
        <v>2014358</v>
      </c>
      <c r="E198" s="63">
        <v>120861.48</v>
      </c>
      <c r="F198" s="64">
        <v>1.8586261835855356E-4</v>
      </c>
    </row>
    <row r="199" spans="1:6" x14ac:dyDescent="0.2">
      <c r="A199" s="55" t="s">
        <v>212</v>
      </c>
      <c r="B199" s="55" t="s">
        <v>216</v>
      </c>
      <c r="C199" s="62">
        <v>34</v>
      </c>
      <c r="D199" s="63">
        <v>972447</v>
      </c>
      <c r="E199" s="63">
        <v>58346.82</v>
      </c>
      <c r="F199" s="64">
        <v>8.972662537390094E-5</v>
      </c>
    </row>
    <row r="200" spans="1:6" x14ac:dyDescent="0.2">
      <c r="A200" s="55" t="s">
        <v>212</v>
      </c>
      <c r="B200" s="55" t="s">
        <v>217</v>
      </c>
      <c r="C200" s="62">
        <v>25</v>
      </c>
      <c r="D200" s="63">
        <v>909765</v>
      </c>
      <c r="E200" s="63">
        <v>54467.16</v>
      </c>
      <c r="F200" s="64">
        <v>8.3760425341095242E-5</v>
      </c>
    </row>
    <row r="201" spans="1:6" x14ac:dyDescent="0.2">
      <c r="A201" s="55" t="s">
        <v>212</v>
      </c>
      <c r="B201" s="55" t="s">
        <v>218</v>
      </c>
      <c r="C201" s="62">
        <v>22</v>
      </c>
      <c r="D201" s="63">
        <v>629807</v>
      </c>
      <c r="E201" s="63">
        <v>37788.42</v>
      </c>
      <c r="F201" s="64">
        <v>5.8111605822076085E-5</v>
      </c>
    </row>
    <row r="202" spans="1:6" x14ac:dyDescent="0.2">
      <c r="A202" s="55" t="s">
        <v>212</v>
      </c>
      <c r="B202" s="55" t="s">
        <v>219</v>
      </c>
      <c r="C202" s="62">
        <v>14</v>
      </c>
      <c r="D202" s="63">
        <v>999031</v>
      </c>
      <c r="E202" s="63">
        <v>59941.86</v>
      </c>
      <c r="F202" s="64">
        <v>9.2179502095141044E-5</v>
      </c>
    </row>
    <row r="203" spans="1:6" x14ac:dyDescent="0.2">
      <c r="A203" s="55" t="s">
        <v>212</v>
      </c>
      <c r="B203" s="55" t="s">
        <v>220</v>
      </c>
      <c r="C203" s="62">
        <v>14</v>
      </c>
      <c r="D203" s="63">
        <v>356818</v>
      </c>
      <c r="E203" s="63">
        <v>21409.08</v>
      </c>
      <c r="F203" s="64">
        <v>3.2923208167298154E-5</v>
      </c>
    </row>
    <row r="204" spans="1:6" x14ac:dyDescent="0.2">
      <c r="A204" s="55" t="s">
        <v>212</v>
      </c>
      <c r="B204" s="55" t="s">
        <v>221</v>
      </c>
      <c r="C204" s="62">
        <v>14</v>
      </c>
      <c r="D204" s="63">
        <v>737227</v>
      </c>
      <c r="E204" s="63">
        <v>44233.62</v>
      </c>
      <c r="F204" s="64">
        <v>6.8023132206202362E-5</v>
      </c>
    </row>
    <row r="205" spans="1:6" x14ac:dyDescent="0.2">
      <c r="A205" s="55" t="s">
        <v>212</v>
      </c>
      <c r="B205" s="55" t="s">
        <v>222</v>
      </c>
      <c r="C205" s="62">
        <v>11</v>
      </c>
      <c r="D205" s="63">
        <v>259497</v>
      </c>
      <c r="E205" s="63">
        <v>15569.82</v>
      </c>
      <c r="F205" s="64">
        <v>2.3943505512023969E-5</v>
      </c>
    </row>
    <row r="206" spans="1:6" x14ac:dyDescent="0.2">
      <c r="A206" s="55" t="s">
        <v>212</v>
      </c>
      <c r="B206" s="55" t="s">
        <v>57</v>
      </c>
      <c r="C206" s="62">
        <v>41</v>
      </c>
      <c r="D206" s="63">
        <v>999705</v>
      </c>
      <c r="E206" s="63">
        <v>59637.55</v>
      </c>
      <c r="F206" s="64">
        <v>9.1711529558376726E-5</v>
      </c>
    </row>
    <row r="207" spans="1:6" x14ac:dyDescent="0.2">
      <c r="A207" s="55" t="s">
        <v>212</v>
      </c>
      <c r="B207" s="55" t="s">
        <v>58</v>
      </c>
      <c r="C207" s="62">
        <v>1141</v>
      </c>
      <c r="D207" s="63">
        <v>122086712</v>
      </c>
      <c r="E207" s="63">
        <v>7308329.3700000001</v>
      </c>
      <c r="F207" s="64">
        <v>1.1238859829739949E-2</v>
      </c>
    </row>
    <row r="208" spans="1:6" x14ac:dyDescent="0.2">
      <c r="A208" s="55" t="s">
        <v>223</v>
      </c>
      <c r="B208" s="55" t="s">
        <v>224</v>
      </c>
      <c r="C208" s="62">
        <v>264</v>
      </c>
      <c r="D208" s="63">
        <v>28771199</v>
      </c>
      <c r="E208" s="63">
        <v>1721075.94</v>
      </c>
      <c r="F208" s="64">
        <v>2.64669670272372E-3</v>
      </c>
    </row>
    <row r="209" spans="1:6" x14ac:dyDescent="0.2">
      <c r="A209" s="55" t="s">
        <v>223</v>
      </c>
      <c r="B209" s="55" t="s">
        <v>225</v>
      </c>
      <c r="C209" s="62">
        <v>38</v>
      </c>
      <c r="D209" s="63">
        <v>958043</v>
      </c>
      <c r="E209" s="63">
        <v>57482.58</v>
      </c>
      <c r="F209" s="64">
        <v>8.8397583984616308E-5</v>
      </c>
    </row>
    <row r="210" spans="1:6" x14ac:dyDescent="0.2">
      <c r="A210" s="55" t="s">
        <v>223</v>
      </c>
      <c r="B210" s="55" t="s">
        <v>226</v>
      </c>
      <c r="C210" s="62">
        <v>28</v>
      </c>
      <c r="D210" s="63">
        <v>697870</v>
      </c>
      <c r="E210" s="63">
        <v>41872.199999999997</v>
      </c>
      <c r="F210" s="64">
        <v>6.4391704688979696E-5</v>
      </c>
    </row>
    <row r="211" spans="1:6" x14ac:dyDescent="0.2">
      <c r="A211" s="55" t="s">
        <v>223</v>
      </c>
      <c r="B211" s="55" t="s">
        <v>227</v>
      </c>
      <c r="C211" s="62">
        <v>27</v>
      </c>
      <c r="D211" s="63">
        <v>627600</v>
      </c>
      <c r="E211" s="63">
        <v>37656</v>
      </c>
      <c r="F211" s="64">
        <v>5.7907968336228327E-5</v>
      </c>
    </row>
    <row r="212" spans="1:6" x14ac:dyDescent="0.2">
      <c r="A212" s="55" t="s">
        <v>223</v>
      </c>
      <c r="B212" s="55" t="s">
        <v>228</v>
      </c>
      <c r="C212" s="62">
        <v>22</v>
      </c>
      <c r="D212" s="63">
        <v>774726</v>
      </c>
      <c r="E212" s="63">
        <v>46483.56</v>
      </c>
      <c r="F212" s="64">
        <v>7.1483124087400924E-5</v>
      </c>
    </row>
    <row r="213" spans="1:6" x14ac:dyDescent="0.2">
      <c r="A213" s="55" t="s">
        <v>223</v>
      </c>
      <c r="B213" s="55" t="s">
        <v>229</v>
      </c>
      <c r="C213" s="62">
        <v>18</v>
      </c>
      <c r="D213" s="63">
        <v>430408</v>
      </c>
      <c r="E213" s="63">
        <v>25824.48</v>
      </c>
      <c r="F213" s="64">
        <v>3.9713277303472534E-5</v>
      </c>
    </row>
    <row r="214" spans="1:6" x14ac:dyDescent="0.2">
      <c r="A214" s="55" t="s">
        <v>223</v>
      </c>
      <c r="B214" s="55" t="s">
        <v>230</v>
      </c>
      <c r="C214" s="62">
        <v>14</v>
      </c>
      <c r="D214" s="63">
        <v>863962</v>
      </c>
      <c r="E214" s="63">
        <v>51837.72</v>
      </c>
      <c r="F214" s="64">
        <v>7.9716832599911562E-5</v>
      </c>
    </row>
    <row r="215" spans="1:6" x14ac:dyDescent="0.2">
      <c r="A215" s="55" t="s">
        <v>223</v>
      </c>
      <c r="B215" s="55" t="s">
        <v>231</v>
      </c>
      <c r="C215" s="62">
        <v>14</v>
      </c>
      <c r="D215" s="63">
        <v>328450</v>
      </c>
      <c r="E215" s="63">
        <v>19707</v>
      </c>
      <c r="F215" s="64">
        <v>3.0305723709423507E-5</v>
      </c>
    </row>
    <row r="216" spans="1:6" x14ac:dyDescent="0.2">
      <c r="A216" s="55" t="s">
        <v>223</v>
      </c>
      <c r="B216" s="55" t="s">
        <v>57</v>
      </c>
      <c r="C216" s="62">
        <v>39</v>
      </c>
      <c r="D216" s="63">
        <v>817218</v>
      </c>
      <c r="E216" s="63">
        <v>48924.480000000003</v>
      </c>
      <c r="F216" s="64">
        <v>7.5236807911260783E-5</v>
      </c>
    </row>
    <row r="217" spans="1:6" x14ac:dyDescent="0.2">
      <c r="A217" s="55" t="s">
        <v>223</v>
      </c>
      <c r="B217" s="55" t="s">
        <v>58</v>
      </c>
      <c r="C217" s="62">
        <v>464</v>
      </c>
      <c r="D217" s="63">
        <v>34269476</v>
      </c>
      <c r="E217" s="63">
        <v>2050863.96</v>
      </c>
      <c r="F217" s="64">
        <v>3.1538497253450135E-3</v>
      </c>
    </row>
    <row r="218" spans="1:6" x14ac:dyDescent="0.2">
      <c r="A218" s="55" t="s">
        <v>232</v>
      </c>
      <c r="B218" s="55" t="s">
        <v>233</v>
      </c>
      <c r="C218" s="62">
        <v>388</v>
      </c>
      <c r="D218" s="63">
        <v>172439463</v>
      </c>
      <c r="E218" s="63">
        <v>10287044.48</v>
      </c>
      <c r="F218" s="64">
        <v>1.5819573136318578E-2</v>
      </c>
    </row>
    <row r="219" spans="1:6" x14ac:dyDescent="0.2">
      <c r="A219" s="55" t="s">
        <v>232</v>
      </c>
      <c r="B219" s="55" t="s">
        <v>234</v>
      </c>
      <c r="C219" s="62">
        <v>326</v>
      </c>
      <c r="D219" s="63">
        <v>85705409</v>
      </c>
      <c r="E219" s="63">
        <v>5140860.58</v>
      </c>
      <c r="F219" s="64">
        <v>7.905693427013076E-3</v>
      </c>
    </row>
    <row r="220" spans="1:6" x14ac:dyDescent="0.2">
      <c r="A220" s="55" t="s">
        <v>232</v>
      </c>
      <c r="B220" s="55" t="s">
        <v>235</v>
      </c>
      <c r="C220" s="62">
        <v>246</v>
      </c>
      <c r="D220" s="63">
        <v>20704485</v>
      </c>
      <c r="E220" s="63">
        <v>1242266.8999999999</v>
      </c>
      <c r="F220" s="64">
        <v>1.9103768937312651E-3</v>
      </c>
    </row>
    <row r="221" spans="1:6" x14ac:dyDescent="0.2">
      <c r="A221" s="55" t="s">
        <v>232</v>
      </c>
      <c r="B221" s="55" t="s">
        <v>236</v>
      </c>
      <c r="C221" s="62">
        <v>205</v>
      </c>
      <c r="D221" s="63">
        <v>26971471</v>
      </c>
      <c r="E221" s="63">
        <v>1615332.18</v>
      </c>
      <c r="F221" s="64">
        <v>2.484082343635295E-3</v>
      </c>
    </row>
    <row r="222" spans="1:6" x14ac:dyDescent="0.2">
      <c r="A222" s="55" t="s">
        <v>232</v>
      </c>
      <c r="B222" s="55" t="s">
        <v>237</v>
      </c>
      <c r="C222" s="62">
        <v>71</v>
      </c>
      <c r="D222" s="63">
        <v>6056563</v>
      </c>
      <c r="E222" s="63">
        <v>363393.78</v>
      </c>
      <c r="F222" s="64">
        <v>5.5883247041168269E-4</v>
      </c>
    </row>
    <row r="223" spans="1:6" x14ac:dyDescent="0.2">
      <c r="A223" s="55" t="s">
        <v>232</v>
      </c>
      <c r="B223" s="55" t="s">
        <v>238</v>
      </c>
      <c r="C223" s="62">
        <v>69</v>
      </c>
      <c r="D223" s="63">
        <v>3517241</v>
      </c>
      <c r="E223" s="63">
        <v>211034.46</v>
      </c>
      <c r="F223" s="64">
        <v>3.2453199563238375E-4</v>
      </c>
    </row>
    <row r="224" spans="1:6" x14ac:dyDescent="0.2">
      <c r="A224" s="55" t="s">
        <v>232</v>
      </c>
      <c r="B224" s="55" t="s">
        <v>239</v>
      </c>
      <c r="C224" s="62">
        <v>57</v>
      </c>
      <c r="D224" s="63">
        <v>1564422</v>
      </c>
      <c r="E224" s="63">
        <v>93805.51</v>
      </c>
      <c r="F224" s="64">
        <v>1.4425553704173967E-4</v>
      </c>
    </row>
    <row r="225" spans="1:6" x14ac:dyDescent="0.2">
      <c r="A225" s="55" t="s">
        <v>232</v>
      </c>
      <c r="B225" s="55" t="s">
        <v>240</v>
      </c>
      <c r="C225" s="62">
        <v>52</v>
      </c>
      <c r="D225" s="63">
        <v>1132703</v>
      </c>
      <c r="E225" s="63">
        <v>67962.179999999993</v>
      </c>
      <c r="F225" s="64">
        <v>1.0451327192216512E-4</v>
      </c>
    </row>
    <row r="226" spans="1:6" x14ac:dyDescent="0.2">
      <c r="A226" s="55" t="s">
        <v>232</v>
      </c>
      <c r="B226" s="55" t="s">
        <v>241</v>
      </c>
      <c r="C226" s="62">
        <v>37</v>
      </c>
      <c r="D226" s="63">
        <v>4014781</v>
      </c>
      <c r="E226" s="63">
        <v>240710.79</v>
      </c>
      <c r="F226" s="64">
        <v>3.7016870632856669E-4</v>
      </c>
    </row>
    <row r="227" spans="1:6" x14ac:dyDescent="0.2">
      <c r="A227" s="55" t="s">
        <v>232</v>
      </c>
      <c r="B227" s="55" t="s">
        <v>242</v>
      </c>
      <c r="C227" s="62">
        <v>37</v>
      </c>
      <c r="D227" s="63">
        <v>3420836</v>
      </c>
      <c r="E227" s="63">
        <v>205250.16</v>
      </c>
      <c r="F227" s="64">
        <v>3.1563681129928291E-4</v>
      </c>
    </row>
    <row r="228" spans="1:6" x14ac:dyDescent="0.2">
      <c r="A228" s="55" t="s">
        <v>232</v>
      </c>
      <c r="B228" s="55" t="s">
        <v>243</v>
      </c>
      <c r="C228" s="62">
        <v>33</v>
      </c>
      <c r="D228" s="63">
        <v>1081771</v>
      </c>
      <c r="E228" s="63">
        <v>64906.26</v>
      </c>
      <c r="F228" s="64">
        <v>9.9813831763942093E-5</v>
      </c>
    </row>
    <row r="229" spans="1:6" x14ac:dyDescent="0.2">
      <c r="A229" s="55" t="s">
        <v>232</v>
      </c>
      <c r="B229" s="55" t="s">
        <v>244</v>
      </c>
      <c r="C229" s="62">
        <v>31</v>
      </c>
      <c r="D229" s="63">
        <v>1668729</v>
      </c>
      <c r="E229" s="63">
        <v>100123.74</v>
      </c>
      <c r="F229" s="64">
        <v>1.5397180703273736E-4</v>
      </c>
    </row>
    <row r="230" spans="1:6" x14ac:dyDescent="0.2">
      <c r="A230" s="55" t="s">
        <v>232</v>
      </c>
      <c r="B230" s="55" t="s">
        <v>245</v>
      </c>
      <c r="C230" s="62">
        <v>23</v>
      </c>
      <c r="D230" s="63">
        <v>1069469</v>
      </c>
      <c r="E230" s="63">
        <v>64162.79</v>
      </c>
      <c r="F230" s="64">
        <v>9.8670512313683544E-5</v>
      </c>
    </row>
    <row r="231" spans="1:6" x14ac:dyDescent="0.2">
      <c r="A231" s="55" t="s">
        <v>232</v>
      </c>
      <c r="B231" s="55" t="s">
        <v>246</v>
      </c>
      <c r="C231" s="62">
        <v>22</v>
      </c>
      <c r="D231" s="63">
        <v>777890</v>
      </c>
      <c r="E231" s="63">
        <v>46673.4</v>
      </c>
      <c r="F231" s="64">
        <v>7.1775062920759487E-5</v>
      </c>
    </row>
    <row r="232" spans="1:6" x14ac:dyDescent="0.2">
      <c r="A232" s="55" t="s">
        <v>232</v>
      </c>
      <c r="B232" s="55" t="s">
        <v>247</v>
      </c>
      <c r="C232" s="62">
        <v>12</v>
      </c>
      <c r="D232" s="63">
        <v>3314817</v>
      </c>
      <c r="E232" s="63">
        <v>198889.02</v>
      </c>
      <c r="F232" s="64">
        <v>3.058545536590047E-4</v>
      </c>
    </row>
    <row r="233" spans="1:6" x14ac:dyDescent="0.2">
      <c r="A233" s="55" t="s">
        <v>232</v>
      </c>
      <c r="B233" s="55" t="s">
        <v>248</v>
      </c>
      <c r="C233" s="62">
        <v>12</v>
      </c>
      <c r="D233" s="63">
        <v>13274881</v>
      </c>
      <c r="E233" s="63">
        <v>796492.86</v>
      </c>
      <c r="F233" s="64">
        <v>1.2248588091383031E-3</v>
      </c>
    </row>
    <row r="234" spans="1:6" x14ac:dyDescent="0.2">
      <c r="A234" s="55" t="s">
        <v>232</v>
      </c>
      <c r="B234" s="55" t="s">
        <v>57</v>
      </c>
      <c r="C234" s="62">
        <v>56</v>
      </c>
      <c r="D234" s="63">
        <v>1261706</v>
      </c>
      <c r="E234" s="63">
        <v>74973.87</v>
      </c>
      <c r="F234" s="64">
        <v>1.1529595522637822E-4</v>
      </c>
    </row>
    <row r="235" spans="1:6" x14ac:dyDescent="0.2">
      <c r="A235" s="55" t="s">
        <v>232</v>
      </c>
      <c r="B235" s="55" t="s">
        <v>58</v>
      </c>
      <c r="C235" s="62">
        <v>1677</v>
      </c>
      <c r="D235" s="63">
        <v>347976637</v>
      </c>
      <c r="E235" s="63">
        <v>20813882.960000001</v>
      </c>
      <c r="F235" s="64">
        <v>3.2007905125388848E-2</v>
      </c>
    </row>
    <row r="236" spans="1:6" x14ac:dyDescent="0.2">
      <c r="A236" s="55" t="s">
        <v>249</v>
      </c>
      <c r="B236" s="55" t="s">
        <v>250</v>
      </c>
      <c r="C236" s="62">
        <v>258</v>
      </c>
      <c r="D236" s="63">
        <v>21970760</v>
      </c>
      <c r="E236" s="63">
        <v>1316312.43</v>
      </c>
      <c r="F236" s="64">
        <v>2.0242452336154599E-3</v>
      </c>
    </row>
    <row r="237" spans="1:6" x14ac:dyDescent="0.2">
      <c r="A237" s="55" t="s">
        <v>249</v>
      </c>
      <c r="B237" s="55" t="s">
        <v>251</v>
      </c>
      <c r="C237" s="62">
        <v>21</v>
      </c>
      <c r="D237" s="63">
        <v>805663</v>
      </c>
      <c r="E237" s="63">
        <v>48339.78</v>
      </c>
      <c r="F237" s="64">
        <v>7.4337647376785727E-5</v>
      </c>
    </row>
    <row r="238" spans="1:6" x14ac:dyDescent="0.2">
      <c r="A238" s="55" t="s">
        <v>249</v>
      </c>
      <c r="B238" s="55" t="s">
        <v>252</v>
      </c>
      <c r="C238" s="62">
        <v>19</v>
      </c>
      <c r="D238" s="63">
        <v>702187</v>
      </c>
      <c r="E238" s="63">
        <v>42131.22</v>
      </c>
      <c r="F238" s="64">
        <v>6.4790029576340286E-5</v>
      </c>
    </row>
    <row r="239" spans="1:6" x14ac:dyDescent="0.2">
      <c r="A239" s="55" t="s">
        <v>249</v>
      </c>
      <c r="B239" s="55" t="s">
        <v>57</v>
      </c>
      <c r="C239" s="62">
        <v>16</v>
      </c>
      <c r="D239" s="63">
        <v>470924</v>
      </c>
      <c r="E239" s="63">
        <v>27630.41</v>
      </c>
      <c r="F239" s="64">
        <v>4.2490463867564438E-5</v>
      </c>
    </row>
    <row r="240" spans="1:6" x14ac:dyDescent="0.2">
      <c r="A240" s="55" t="s">
        <v>249</v>
      </c>
      <c r="B240" s="55" t="s">
        <v>58</v>
      </c>
      <c r="C240" s="62">
        <v>314</v>
      </c>
      <c r="D240" s="63">
        <v>23949534</v>
      </c>
      <c r="E240" s="63">
        <v>1434413.84</v>
      </c>
      <c r="F240" s="64">
        <v>2.2058633744361507E-3</v>
      </c>
    </row>
    <row r="241" spans="1:6" x14ac:dyDescent="0.2">
      <c r="A241" s="55" t="s">
        <v>253</v>
      </c>
      <c r="B241" s="55" t="s">
        <v>254</v>
      </c>
      <c r="C241" s="62">
        <v>86</v>
      </c>
      <c r="D241" s="63">
        <v>4329253</v>
      </c>
      <c r="E241" s="63">
        <v>257238.89</v>
      </c>
      <c r="F241" s="64">
        <v>3.9558586936919805E-4</v>
      </c>
    </row>
    <row r="242" spans="1:6" x14ac:dyDescent="0.2">
      <c r="A242" s="55" t="s">
        <v>253</v>
      </c>
      <c r="B242" s="55" t="s">
        <v>255</v>
      </c>
      <c r="C242" s="62">
        <v>85</v>
      </c>
      <c r="D242" s="63">
        <v>8760182</v>
      </c>
      <c r="E242" s="63">
        <v>525132.76</v>
      </c>
      <c r="F242" s="64">
        <v>8.0755712870183205E-4</v>
      </c>
    </row>
    <row r="243" spans="1:6" x14ac:dyDescent="0.2">
      <c r="A243" s="55" t="s">
        <v>253</v>
      </c>
      <c r="B243" s="55" t="s">
        <v>256</v>
      </c>
      <c r="C243" s="62">
        <v>13</v>
      </c>
      <c r="D243" s="63">
        <v>82286</v>
      </c>
      <c r="E243" s="63">
        <v>4937.16</v>
      </c>
      <c r="F243" s="64">
        <v>7.5924395833570486E-6</v>
      </c>
    </row>
    <row r="244" spans="1:6" x14ac:dyDescent="0.2">
      <c r="A244" s="55" t="s">
        <v>253</v>
      </c>
      <c r="B244" s="55" t="s">
        <v>257</v>
      </c>
      <c r="C244" s="62">
        <v>13</v>
      </c>
      <c r="D244" s="63">
        <v>328398</v>
      </c>
      <c r="E244" s="63">
        <v>19703.88</v>
      </c>
      <c r="F244" s="64">
        <v>3.0300925726068692E-5</v>
      </c>
    </row>
    <row r="245" spans="1:6" x14ac:dyDescent="0.2">
      <c r="A245" s="55" t="s">
        <v>253</v>
      </c>
      <c r="B245" s="55" t="s">
        <v>57</v>
      </c>
      <c r="C245" s="62">
        <v>44</v>
      </c>
      <c r="D245" s="63">
        <v>889566</v>
      </c>
      <c r="E245" s="63">
        <v>52707.55</v>
      </c>
      <c r="F245" s="64">
        <v>8.1054470376040242E-5</v>
      </c>
    </row>
    <row r="246" spans="1:6" x14ac:dyDescent="0.2">
      <c r="A246" s="55" t="s">
        <v>253</v>
      </c>
      <c r="B246" s="55" t="s">
        <v>58</v>
      </c>
      <c r="C246" s="62">
        <v>241</v>
      </c>
      <c r="D246" s="63">
        <v>14389685</v>
      </c>
      <c r="E246" s="63">
        <v>859720.24</v>
      </c>
      <c r="F246" s="64">
        <v>1.3220908337564961E-3</v>
      </c>
    </row>
    <row r="247" spans="1:6" x14ac:dyDescent="0.2">
      <c r="A247" s="55" t="s">
        <v>258</v>
      </c>
      <c r="B247" s="55" t="s">
        <v>259</v>
      </c>
      <c r="C247" s="62">
        <v>304</v>
      </c>
      <c r="D247" s="63">
        <v>28732131</v>
      </c>
      <c r="E247" s="63">
        <v>1718583.91</v>
      </c>
      <c r="F247" s="64">
        <v>2.6428644211661215E-3</v>
      </c>
    </row>
    <row r="248" spans="1:6" x14ac:dyDescent="0.2">
      <c r="A248" s="55" t="s">
        <v>258</v>
      </c>
      <c r="B248" s="55" t="s">
        <v>260</v>
      </c>
      <c r="C248" s="62">
        <v>51</v>
      </c>
      <c r="D248" s="63">
        <v>4573955</v>
      </c>
      <c r="E248" s="63">
        <v>274407.46000000002</v>
      </c>
      <c r="F248" s="64">
        <v>4.2198795689677186E-4</v>
      </c>
    </row>
    <row r="249" spans="1:6" x14ac:dyDescent="0.2">
      <c r="A249" s="55" t="s">
        <v>258</v>
      </c>
      <c r="B249" s="55" t="s">
        <v>261</v>
      </c>
      <c r="C249" s="62">
        <v>48</v>
      </c>
      <c r="D249" s="63">
        <v>763962</v>
      </c>
      <c r="E249" s="63">
        <v>45837.72</v>
      </c>
      <c r="F249" s="64">
        <v>7.0489941532953581E-5</v>
      </c>
    </row>
    <row r="250" spans="1:6" x14ac:dyDescent="0.2">
      <c r="A250" s="55" t="s">
        <v>258</v>
      </c>
      <c r="B250" s="55" t="s">
        <v>262</v>
      </c>
      <c r="C250" s="62">
        <v>39</v>
      </c>
      <c r="D250" s="63">
        <v>715929</v>
      </c>
      <c r="E250" s="63">
        <v>42955.74</v>
      </c>
      <c r="F250" s="64">
        <v>6.6057988946761648E-5</v>
      </c>
    </row>
    <row r="251" spans="1:6" x14ac:dyDescent="0.2">
      <c r="A251" s="55" t="s">
        <v>258</v>
      </c>
      <c r="B251" s="55" t="s">
        <v>263</v>
      </c>
      <c r="C251" s="62">
        <v>35</v>
      </c>
      <c r="D251" s="63">
        <v>1530540</v>
      </c>
      <c r="E251" s="63">
        <v>91832.4</v>
      </c>
      <c r="F251" s="64">
        <v>1.4122125853621877E-4</v>
      </c>
    </row>
    <row r="252" spans="1:6" x14ac:dyDescent="0.2">
      <c r="A252" s="55" t="s">
        <v>258</v>
      </c>
      <c r="B252" s="55" t="s">
        <v>264</v>
      </c>
      <c r="C252" s="62">
        <v>25</v>
      </c>
      <c r="D252" s="63">
        <v>807213</v>
      </c>
      <c r="E252" s="63">
        <v>48432.78</v>
      </c>
      <c r="F252" s="64">
        <v>7.4480664188323567E-5</v>
      </c>
    </row>
    <row r="253" spans="1:6" x14ac:dyDescent="0.2">
      <c r="A253" s="55" t="s">
        <v>258</v>
      </c>
      <c r="B253" s="55" t="s">
        <v>207</v>
      </c>
      <c r="C253" s="62">
        <v>25</v>
      </c>
      <c r="D253" s="63">
        <v>1457939</v>
      </c>
      <c r="E253" s="63">
        <v>87476.34</v>
      </c>
      <c r="F253" s="64">
        <v>1.3452244335269661E-4</v>
      </c>
    </row>
    <row r="254" spans="1:6" x14ac:dyDescent="0.2">
      <c r="A254" s="55" t="s">
        <v>258</v>
      </c>
      <c r="B254" s="55" t="s">
        <v>265</v>
      </c>
      <c r="C254" s="62">
        <v>25</v>
      </c>
      <c r="D254" s="63">
        <v>738819</v>
      </c>
      <c r="E254" s="63">
        <v>44329.14</v>
      </c>
      <c r="F254" s="64">
        <v>6.8170024311988328E-5</v>
      </c>
    </row>
    <row r="255" spans="1:6" x14ac:dyDescent="0.2">
      <c r="A255" s="55" t="s">
        <v>258</v>
      </c>
      <c r="B255" s="55" t="s">
        <v>266</v>
      </c>
      <c r="C255" s="62">
        <v>13</v>
      </c>
      <c r="D255" s="63">
        <v>755431</v>
      </c>
      <c r="E255" s="63">
        <v>45325.86</v>
      </c>
      <c r="F255" s="64">
        <v>6.9702795456031398E-5</v>
      </c>
    </row>
    <row r="256" spans="1:6" x14ac:dyDescent="0.2">
      <c r="A256" s="55" t="s">
        <v>258</v>
      </c>
      <c r="B256" s="55" t="s">
        <v>267</v>
      </c>
      <c r="C256" s="62">
        <v>13</v>
      </c>
      <c r="D256" s="63">
        <v>319796</v>
      </c>
      <c r="E256" s="63">
        <v>19187.759999999998</v>
      </c>
      <c r="F256" s="64">
        <v>2.9507228556488962E-5</v>
      </c>
    </row>
    <row r="257" spans="1:6" x14ac:dyDescent="0.2">
      <c r="A257" s="55" t="s">
        <v>258</v>
      </c>
      <c r="B257" s="55" t="s">
        <v>57</v>
      </c>
      <c r="C257" s="62">
        <v>30</v>
      </c>
      <c r="D257" s="63">
        <v>4499647</v>
      </c>
      <c r="E257" s="63">
        <v>267983.75</v>
      </c>
      <c r="F257" s="64">
        <v>4.1210947816081706E-4</v>
      </c>
    </row>
    <row r="258" spans="1:6" x14ac:dyDescent="0.2">
      <c r="A258" s="55" t="s">
        <v>258</v>
      </c>
      <c r="B258" s="55" t="s">
        <v>58</v>
      </c>
      <c r="C258" s="62">
        <v>608</v>
      </c>
      <c r="D258" s="63">
        <v>44895362</v>
      </c>
      <c r="E258" s="63">
        <v>2686352.86</v>
      </c>
      <c r="F258" s="64">
        <v>4.1311142011051733E-3</v>
      </c>
    </row>
    <row r="259" spans="1:6" x14ac:dyDescent="0.2">
      <c r="A259" s="55" t="s">
        <v>268</v>
      </c>
      <c r="B259" s="55" t="s">
        <v>269</v>
      </c>
      <c r="C259" s="62">
        <v>682</v>
      </c>
      <c r="D259" s="63">
        <v>80303613</v>
      </c>
      <c r="E259" s="63">
        <v>4794067.72</v>
      </c>
      <c r="F259" s="64">
        <v>7.3723901033432735E-3</v>
      </c>
    </row>
    <row r="260" spans="1:6" x14ac:dyDescent="0.2">
      <c r="A260" s="55" t="s">
        <v>268</v>
      </c>
      <c r="B260" s="55" t="s">
        <v>270</v>
      </c>
      <c r="C260" s="62">
        <v>206</v>
      </c>
      <c r="D260" s="63">
        <v>59689629</v>
      </c>
      <c r="E260" s="63">
        <v>3579195.9</v>
      </c>
      <c r="F260" s="64">
        <v>5.5041417794337751E-3</v>
      </c>
    </row>
    <row r="261" spans="1:6" x14ac:dyDescent="0.2">
      <c r="A261" s="55" t="s">
        <v>268</v>
      </c>
      <c r="B261" s="55" t="s">
        <v>271</v>
      </c>
      <c r="C261" s="62">
        <v>75</v>
      </c>
      <c r="D261" s="63">
        <v>5460129</v>
      </c>
      <c r="E261" s="63">
        <v>327607.74</v>
      </c>
      <c r="F261" s="64">
        <v>5.0380015494538247E-4</v>
      </c>
    </row>
    <row r="262" spans="1:6" x14ac:dyDescent="0.2">
      <c r="A262" s="55" t="s">
        <v>268</v>
      </c>
      <c r="B262" s="55" t="s">
        <v>272</v>
      </c>
      <c r="C262" s="62">
        <v>40</v>
      </c>
      <c r="D262" s="63">
        <v>658911</v>
      </c>
      <c r="E262" s="63">
        <v>39534.660000000003</v>
      </c>
      <c r="F262" s="64">
        <v>6.0797000198203549E-5</v>
      </c>
    </row>
    <row r="263" spans="1:6" x14ac:dyDescent="0.2">
      <c r="A263" s="55" t="s">
        <v>268</v>
      </c>
      <c r="B263" s="55" t="s">
        <v>273</v>
      </c>
      <c r="C263" s="62">
        <v>11</v>
      </c>
      <c r="D263" s="63">
        <v>465719</v>
      </c>
      <c r="E263" s="63">
        <v>27943.14</v>
      </c>
      <c r="F263" s="64">
        <v>4.2971384808126064E-5</v>
      </c>
    </row>
    <row r="264" spans="1:6" x14ac:dyDescent="0.2">
      <c r="A264" s="55" t="s">
        <v>268</v>
      </c>
      <c r="B264" s="55" t="s">
        <v>57</v>
      </c>
      <c r="C264" s="62">
        <v>52</v>
      </c>
      <c r="D264" s="63">
        <v>2625670</v>
      </c>
      <c r="E264" s="63">
        <v>154893.32999999999</v>
      </c>
      <c r="F264" s="64">
        <v>2.3819731381806257E-4</v>
      </c>
    </row>
    <row r="265" spans="1:6" x14ac:dyDescent="0.2">
      <c r="A265" s="55" t="s">
        <v>268</v>
      </c>
      <c r="B265" s="55" t="s">
        <v>58</v>
      </c>
      <c r="C265" s="62">
        <v>1066</v>
      </c>
      <c r="D265" s="63">
        <v>149203671</v>
      </c>
      <c r="E265" s="63">
        <v>8923242.4900000002</v>
      </c>
      <c r="F265" s="64">
        <v>1.3722297736546825E-2</v>
      </c>
    </row>
    <row r="266" spans="1:6" x14ac:dyDescent="0.2">
      <c r="A266" s="55" t="s">
        <v>274</v>
      </c>
      <c r="B266" s="55" t="s">
        <v>275</v>
      </c>
      <c r="C266" s="62">
        <v>390</v>
      </c>
      <c r="D266" s="63">
        <v>55047025</v>
      </c>
      <c r="E266" s="63">
        <v>3294348.69</v>
      </c>
      <c r="F266" s="64">
        <v>5.0660994165342907E-3</v>
      </c>
    </row>
    <row r="267" spans="1:6" x14ac:dyDescent="0.2">
      <c r="A267" s="55" t="s">
        <v>274</v>
      </c>
      <c r="B267" s="55" t="s">
        <v>276</v>
      </c>
      <c r="C267" s="62">
        <v>203</v>
      </c>
      <c r="D267" s="63">
        <v>12485744</v>
      </c>
      <c r="E267" s="63">
        <v>744874.68</v>
      </c>
      <c r="F267" s="64">
        <v>1.1454795884825316E-3</v>
      </c>
    </row>
    <row r="268" spans="1:6" x14ac:dyDescent="0.2">
      <c r="A268" s="55" t="s">
        <v>274</v>
      </c>
      <c r="B268" s="55" t="s">
        <v>277</v>
      </c>
      <c r="C268" s="62">
        <v>166</v>
      </c>
      <c r="D268" s="63">
        <v>24365102</v>
      </c>
      <c r="E268" s="63">
        <v>1402288.36</v>
      </c>
      <c r="F268" s="64">
        <v>2.1564603236971943E-3</v>
      </c>
    </row>
    <row r="269" spans="1:6" x14ac:dyDescent="0.2">
      <c r="A269" s="55" t="s">
        <v>274</v>
      </c>
      <c r="B269" s="55" t="s">
        <v>278</v>
      </c>
      <c r="C269" s="62">
        <v>72</v>
      </c>
      <c r="D269" s="63">
        <v>25608912</v>
      </c>
      <c r="E269" s="63">
        <v>1519023.99</v>
      </c>
      <c r="F269" s="64">
        <v>2.3359781473043131E-3</v>
      </c>
    </row>
    <row r="270" spans="1:6" x14ac:dyDescent="0.2">
      <c r="A270" s="55" t="s">
        <v>274</v>
      </c>
      <c r="B270" s="55" t="s">
        <v>279</v>
      </c>
      <c r="C270" s="62">
        <v>51</v>
      </c>
      <c r="D270" s="63">
        <v>3262617</v>
      </c>
      <c r="E270" s="63">
        <v>195757.02</v>
      </c>
      <c r="F270" s="64">
        <v>3.0103811652205264E-4</v>
      </c>
    </row>
    <row r="271" spans="1:6" x14ac:dyDescent="0.2">
      <c r="A271" s="55" t="s">
        <v>274</v>
      </c>
      <c r="B271" s="55" t="s">
        <v>280</v>
      </c>
      <c r="C271" s="62">
        <v>19</v>
      </c>
      <c r="D271" s="63">
        <v>519994</v>
      </c>
      <c r="E271" s="63">
        <v>31199.64</v>
      </c>
      <c r="F271" s="64">
        <v>4.7979279934717512E-5</v>
      </c>
    </row>
    <row r="272" spans="1:6" x14ac:dyDescent="0.2">
      <c r="A272" s="55" t="s">
        <v>274</v>
      </c>
      <c r="B272" s="55" t="s">
        <v>281</v>
      </c>
      <c r="C272" s="62">
        <v>11</v>
      </c>
      <c r="D272" s="63">
        <v>692654</v>
      </c>
      <c r="E272" s="63">
        <v>37268.160000000003</v>
      </c>
      <c r="F272" s="64">
        <v>5.7311542097660165E-5</v>
      </c>
    </row>
    <row r="273" spans="1:6" x14ac:dyDescent="0.2">
      <c r="A273" s="55" t="s">
        <v>274</v>
      </c>
      <c r="B273" s="55" t="s">
        <v>282</v>
      </c>
      <c r="C273" s="62">
        <v>11</v>
      </c>
      <c r="D273" s="63">
        <v>284685</v>
      </c>
      <c r="E273" s="63">
        <v>16188.45</v>
      </c>
      <c r="F273" s="64">
        <v>2.4894844115482671E-5</v>
      </c>
    </row>
    <row r="274" spans="1:6" x14ac:dyDescent="0.2">
      <c r="A274" s="55" t="s">
        <v>274</v>
      </c>
      <c r="B274" s="55" t="s">
        <v>57</v>
      </c>
      <c r="C274" s="62">
        <v>60</v>
      </c>
      <c r="D274" s="63">
        <v>2958643</v>
      </c>
      <c r="E274" s="63">
        <v>158641.21</v>
      </c>
      <c r="F274" s="64">
        <v>2.4396086056673434E-4</v>
      </c>
    </row>
    <row r="275" spans="1:6" x14ac:dyDescent="0.2">
      <c r="A275" s="55" t="s">
        <v>274</v>
      </c>
      <c r="B275" s="55" t="s">
        <v>58</v>
      </c>
      <c r="C275" s="62">
        <v>983</v>
      </c>
      <c r="D275" s="63">
        <v>125225376</v>
      </c>
      <c r="E275" s="63">
        <v>7399590.2000000002</v>
      </c>
      <c r="F275" s="64">
        <v>1.1379202119254977E-2</v>
      </c>
    </row>
    <row r="276" spans="1:6" x14ac:dyDescent="0.2">
      <c r="A276" s="55" t="s">
        <v>283</v>
      </c>
      <c r="B276" s="55" t="s">
        <v>283</v>
      </c>
      <c r="C276" s="62">
        <v>1831</v>
      </c>
      <c r="D276" s="63">
        <v>304422588</v>
      </c>
      <c r="E276" s="63">
        <v>18190640.91</v>
      </c>
      <c r="F276" s="64">
        <v>2.7973843685786585E-2</v>
      </c>
    </row>
    <row r="277" spans="1:6" x14ac:dyDescent="0.2">
      <c r="A277" s="55" t="s">
        <v>283</v>
      </c>
      <c r="B277" s="55" t="s">
        <v>263</v>
      </c>
      <c r="C277" s="62">
        <v>217</v>
      </c>
      <c r="D277" s="63">
        <v>25285154</v>
      </c>
      <c r="E277" s="63">
        <v>1512414.48</v>
      </c>
      <c r="F277" s="64">
        <v>2.3258139425083183E-3</v>
      </c>
    </row>
    <row r="278" spans="1:6" x14ac:dyDescent="0.2">
      <c r="A278" s="55" t="s">
        <v>283</v>
      </c>
      <c r="B278" s="55" t="s">
        <v>284</v>
      </c>
      <c r="C278" s="62">
        <v>107</v>
      </c>
      <c r="D278" s="63">
        <v>7674852</v>
      </c>
      <c r="E278" s="63">
        <v>460491.12</v>
      </c>
      <c r="F278" s="64">
        <v>7.0815023359024638E-4</v>
      </c>
    </row>
    <row r="279" spans="1:6" x14ac:dyDescent="0.2">
      <c r="A279" s="55" t="s">
        <v>283</v>
      </c>
      <c r="B279" s="55" t="s">
        <v>285</v>
      </c>
      <c r="C279" s="62">
        <v>104</v>
      </c>
      <c r="D279" s="63">
        <v>6441923</v>
      </c>
      <c r="E279" s="63">
        <v>385068.14</v>
      </c>
      <c r="F279" s="64">
        <v>5.9216363018935463E-4</v>
      </c>
    </row>
    <row r="280" spans="1:6" x14ac:dyDescent="0.2">
      <c r="A280" s="55" t="s">
        <v>283</v>
      </c>
      <c r="B280" s="55" t="s">
        <v>286</v>
      </c>
      <c r="C280" s="62">
        <v>66</v>
      </c>
      <c r="D280" s="63">
        <v>3369124</v>
      </c>
      <c r="E280" s="63">
        <v>202147.44</v>
      </c>
      <c r="F280" s="64">
        <v>3.1086540139073761E-4</v>
      </c>
    </row>
    <row r="281" spans="1:6" x14ac:dyDescent="0.2">
      <c r="A281" s="55" t="s">
        <v>283</v>
      </c>
      <c r="B281" s="55" t="s">
        <v>287</v>
      </c>
      <c r="C281" s="62">
        <v>62</v>
      </c>
      <c r="D281" s="63">
        <v>2797128</v>
      </c>
      <c r="E281" s="63">
        <v>167827.68</v>
      </c>
      <c r="F281" s="64">
        <v>2.580879535633806E-4</v>
      </c>
    </row>
    <row r="282" spans="1:6" x14ac:dyDescent="0.2">
      <c r="A282" s="55" t="s">
        <v>283</v>
      </c>
      <c r="B282" s="55" t="s">
        <v>288</v>
      </c>
      <c r="C282" s="62">
        <v>30</v>
      </c>
      <c r="D282" s="63">
        <v>2235945</v>
      </c>
      <c r="E282" s="63">
        <v>134156.70000000001</v>
      </c>
      <c r="F282" s="64">
        <v>2.0630820946709378E-4</v>
      </c>
    </row>
    <row r="283" spans="1:6" x14ac:dyDescent="0.2">
      <c r="A283" s="55" t="s">
        <v>283</v>
      </c>
      <c r="B283" s="55" t="s">
        <v>289</v>
      </c>
      <c r="C283" s="62">
        <v>25</v>
      </c>
      <c r="D283" s="63">
        <v>907376</v>
      </c>
      <c r="E283" s="63">
        <v>54442.559999999998</v>
      </c>
      <c r="F283" s="64">
        <v>8.3722595087720701E-5</v>
      </c>
    </row>
    <row r="284" spans="1:6" x14ac:dyDescent="0.2">
      <c r="A284" s="55" t="s">
        <v>283</v>
      </c>
      <c r="B284" s="55" t="s">
        <v>290</v>
      </c>
      <c r="C284" s="62">
        <v>25</v>
      </c>
      <c r="D284" s="63">
        <v>3307010</v>
      </c>
      <c r="E284" s="63">
        <v>198420.6</v>
      </c>
      <c r="F284" s="64">
        <v>3.0513421027340734E-4</v>
      </c>
    </row>
    <row r="285" spans="1:6" x14ac:dyDescent="0.2">
      <c r="A285" s="55" t="s">
        <v>283</v>
      </c>
      <c r="B285" s="55" t="s">
        <v>291</v>
      </c>
      <c r="C285" s="62">
        <v>24</v>
      </c>
      <c r="D285" s="63">
        <v>332321</v>
      </c>
      <c r="E285" s="63">
        <v>19939.259999999998</v>
      </c>
      <c r="F285" s="64">
        <v>3.0662896662625448E-5</v>
      </c>
    </row>
    <row r="286" spans="1:6" x14ac:dyDescent="0.2">
      <c r="A286" s="55" t="s">
        <v>283</v>
      </c>
      <c r="B286" s="55" t="s">
        <v>292</v>
      </c>
      <c r="C286" s="62">
        <v>22</v>
      </c>
      <c r="D286" s="63">
        <v>486296</v>
      </c>
      <c r="E286" s="63">
        <v>29177.759999999998</v>
      </c>
      <c r="F286" s="64">
        <v>4.4870002182974012E-5</v>
      </c>
    </row>
    <row r="287" spans="1:6" x14ac:dyDescent="0.2">
      <c r="A287" s="55" t="s">
        <v>283</v>
      </c>
      <c r="B287" s="55" t="s">
        <v>293</v>
      </c>
      <c r="C287" s="62">
        <v>22</v>
      </c>
      <c r="D287" s="63">
        <v>665220</v>
      </c>
      <c r="E287" s="63">
        <v>39913.199999999997</v>
      </c>
      <c r="F287" s="64">
        <v>6.1379124755617915E-5</v>
      </c>
    </row>
    <row r="288" spans="1:6" x14ac:dyDescent="0.2">
      <c r="A288" s="55" t="s">
        <v>283</v>
      </c>
      <c r="B288" s="55" t="s">
        <v>294</v>
      </c>
      <c r="C288" s="62">
        <v>21</v>
      </c>
      <c r="D288" s="63">
        <v>749856</v>
      </c>
      <c r="E288" s="63">
        <v>44991.360000000001</v>
      </c>
      <c r="F288" s="64">
        <v>6.9188396279048478E-5</v>
      </c>
    </row>
    <row r="289" spans="1:6" x14ac:dyDescent="0.2">
      <c r="A289" s="55" t="s">
        <v>283</v>
      </c>
      <c r="B289" s="55" t="s">
        <v>57</v>
      </c>
      <c r="C289" s="62">
        <v>63</v>
      </c>
      <c r="D289" s="63">
        <v>1458765</v>
      </c>
      <c r="E289" s="63">
        <v>84647.34</v>
      </c>
      <c r="F289" s="64">
        <v>1.3017196421462592E-4</v>
      </c>
    </row>
    <row r="290" spans="1:6" x14ac:dyDescent="0.2">
      <c r="A290" s="55" t="s">
        <v>283</v>
      </c>
      <c r="B290" s="55" t="s">
        <v>58</v>
      </c>
      <c r="C290" s="62">
        <v>2619</v>
      </c>
      <c r="D290" s="63">
        <v>360133558</v>
      </c>
      <c r="E290" s="63">
        <v>21524278.550000001</v>
      </c>
      <c r="F290" s="64">
        <v>3.3100362245951739E-2</v>
      </c>
    </row>
    <row r="291" spans="1:6" x14ac:dyDescent="0.2">
      <c r="A291" s="55" t="s">
        <v>295</v>
      </c>
      <c r="B291" s="55" t="s">
        <v>296</v>
      </c>
      <c r="C291" s="62">
        <v>237</v>
      </c>
      <c r="D291" s="63">
        <v>19258548</v>
      </c>
      <c r="E291" s="63">
        <v>1152971.8500000001</v>
      </c>
      <c r="F291" s="64">
        <v>1.7730576105365041E-3</v>
      </c>
    </row>
    <row r="292" spans="1:6" x14ac:dyDescent="0.2">
      <c r="A292" s="55" t="s">
        <v>295</v>
      </c>
      <c r="B292" s="55" t="s">
        <v>297</v>
      </c>
      <c r="C292" s="62">
        <v>54</v>
      </c>
      <c r="D292" s="63">
        <v>2045624</v>
      </c>
      <c r="E292" s="63">
        <v>122734.58</v>
      </c>
      <c r="F292" s="64">
        <v>1.8874309996814008E-4</v>
      </c>
    </row>
    <row r="293" spans="1:6" x14ac:dyDescent="0.2">
      <c r="A293" s="55" t="s">
        <v>295</v>
      </c>
      <c r="B293" s="55" t="s">
        <v>298</v>
      </c>
      <c r="C293" s="62">
        <v>20</v>
      </c>
      <c r="D293" s="63">
        <v>250901</v>
      </c>
      <c r="E293" s="63">
        <v>15054.06</v>
      </c>
      <c r="F293" s="64">
        <v>2.3150361955908259E-5</v>
      </c>
    </row>
    <row r="294" spans="1:6" x14ac:dyDescent="0.2">
      <c r="A294" s="55" t="s">
        <v>295</v>
      </c>
      <c r="B294" s="55" t="s">
        <v>299</v>
      </c>
      <c r="C294" s="62">
        <v>15</v>
      </c>
      <c r="D294" s="63">
        <v>304046</v>
      </c>
      <c r="E294" s="63">
        <v>18242.759999999998</v>
      </c>
      <c r="F294" s="64">
        <v>2.8053993213443077E-5</v>
      </c>
    </row>
    <row r="295" spans="1:6" x14ac:dyDescent="0.2">
      <c r="A295" s="55" t="s">
        <v>295</v>
      </c>
      <c r="B295" s="55" t="s">
        <v>57</v>
      </c>
      <c r="C295" s="62">
        <v>18</v>
      </c>
      <c r="D295" s="63">
        <v>224707</v>
      </c>
      <c r="E295" s="63">
        <v>13380.45</v>
      </c>
      <c r="F295" s="64">
        <v>2.0576659096146334E-5</v>
      </c>
    </row>
    <row r="296" spans="1:6" x14ac:dyDescent="0.2">
      <c r="A296" s="55" t="s">
        <v>295</v>
      </c>
      <c r="B296" s="55" t="s">
        <v>58</v>
      </c>
      <c r="C296" s="62">
        <v>344</v>
      </c>
      <c r="D296" s="63">
        <v>22083826</v>
      </c>
      <c r="E296" s="63">
        <v>1322383.7</v>
      </c>
      <c r="F296" s="64">
        <v>2.0335817247701415E-3</v>
      </c>
    </row>
    <row r="297" spans="1:6" x14ac:dyDescent="0.2">
      <c r="A297" s="55" t="s">
        <v>300</v>
      </c>
      <c r="B297" s="55" t="s">
        <v>301</v>
      </c>
      <c r="C297" s="62">
        <v>176</v>
      </c>
      <c r="D297" s="63">
        <v>17033744</v>
      </c>
      <c r="E297" s="63">
        <v>1019222.93</v>
      </c>
      <c r="F297" s="64">
        <v>1.5673764913426245E-3</v>
      </c>
    </row>
    <row r="298" spans="1:6" x14ac:dyDescent="0.2">
      <c r="A298" s="55" t="s">
        <v>300</v>
      </c>
      <c r="B298" s="55" t="s">
        <v>302</v>
      </c>
      <c r="C298" s="62">
        <v>135</v>
      </c>
      <c r="D298" s="63">
        <v>9788350</v>
      </c>
      <c r="E298" s="63">
        <v>585970.77</v>
      </c>
      <c r="F298" s="64">
        <v>9.0111474386858224E-4</v>
      </c>
    </row>
    <row r="299" spans="1:6" x14ac:dyDescent="0.2">
      <c r="A299" s="55" t="s">
        <v>300</v>
      </c>
      <c r="B299" s="55" t="s">
        <v>300</v>
      </c>
      <c r="C299" s="62">
        <v>62</v>
      </c>
      <c r="D299" s="63">
        <v>1924032</v>
      </c>
      <c r="E299" s="63">
        <v>114037.41</v>
      </c>
      <c r="F299" s="64">
        <v>1.7536845993800423E-4</v>
      </c>
    </row>
    <row r="300" spans="1:6" x14ac:dyDescent="0.2">
      <c r="A300" s="55" t="s">
        <v>300</v>
      </c>
      <c r="B300" s="55" t="s">
        <v>303</v>
      </c>
      <c r="C300" s="62">
        <v>36</v>
      </c>
      <c r="D300" s="63">
        <v>1230931</v>
      </c>
      <c r="E300" s="63">
        <v>73831.25</v>
      </c>
      <c r="F300" s="64">
        <v>1.1353881684789031E-4</v>
      </c>
    </row>
    <row r="301" spans="1:6" x14ac:dyDescent="0.2">
      <c r="A301" s="55" t="s">
        <v>300</v>
      </c>
      <c r="B301" s="55" t="s">
        <v>304</v>
      </c>
      <c r="C301" s="62">
        <v>36</v>
      </c>
      <c r="D301" s="63">
        <v>1247033</v>
      </c>
      <c r="E301" s="63">
        <v>74821.98</v>
      </c>
      <c r="F301" s="64">
        <v>1.1506237647901818E-4</v>
      </c>
    </row>
    <row r="302" spans="1:6" x14ac:dyDescent="0.2">
      <c r="A302" s="55" t="s">
        <v>300</v>
      </c>
      <c r="B302" s="55" t="s">
        <v>305</v>
      </c>
      <c r="C302" s="62">
        <v>30</v>
      </c>
      <c r="D302" s="63">
        <v>1451113</v>
      </c>
      <c r="E302" s="63">
        <v>87066.78</v>
      </c>
      <c r="F302" s="64">
        <v>1.3389261576846604E-4</v>
      </c>
    </row>
    <row r="303" spans="1:6" x14ac:dyDescent="0.2">
      <c r="A303" s="55" t="s">
        <v>300</v>
      </c>
      <c r="B303" s="55" t="s">
        <v>306</v>
      </c>
      <c r="C303" s="62">
        <v>20</v>
      </c>
      <c r="D303" s="63">
        <v>401707</v>
      </c>
      <c r="E303" s="63">
        <v>24102.42</v>
      </c>
      <c r="F303" s="64">
        <v>3.7065067298344921E-5</v>
      </c>
    </row>
    <row r="304" spans="1:6" x14ac:dyDescent="0.2">
      <c r="A304" s="55" t="s">
        <v>300</v>
      </c>
      <c r="B304" s="55" t="s">
        <v>307</v>
      </c>
      <c r="C304" s="62">
        <v>20</v>
      </c>
      <c r="D304" s="63">
        <v>994006</v>
      </c>
      <c r="E304" s="63">
        <v>59640.36</v>
      </c>
      <c r="F304" s="64">
        <v>9.171585081902641E-5</v>
      </c>
    </row>
    <row r="305" spans="1:6" x14ac:dyDescent="0.2">
      <c r="A305" s="55" t="s">
        <v>300</v>
      </c>
      <c r="B305" s="55" t="s">
        <v>308</v>
      </c>
      <c r="C305" s="62">
        <v>18</v>
      </c>
      <c r="D305" s="63">
        <v>296627</v>
      </c>
      <c r="E305" s="63">
        <v>17797.62</v>
      </c>
      <c r="F305" s="64">
        <v>2.7369450165185468E-5</v>
      </c>
    </row>
    <row r="306" spans="1:6" x14ac:dyDescent="0.2">
      <c r="A306" s="55" t="s">
        <v>300</v>
      </c>
      <c r="B306" s="55" t="s">
        <v>309</v>
      </c>
      <c r="C306" s="62">
        <v>16</v>
      </c>
      <c r="D306" s="63">
        <v>211585</v>
      </c>
      <c r="E306" s="63">
        <v>12533.66</v>
      </c>
      <c r="F306" s="64">
        <v>1.9274452581714773E-5</v>
      </c>
    </row>
    <row r="307" spans="1:6" x14ac:dyDescent="0.2">
      <c r="A307" s="55" t="s">
        <v>300</v>
      </c>
      <c r="B307" s="55" t="s">
        <v>57</v>
      </c>
      <c r="C307" s="62">
        <v>65</v>
      </c>
      <c r="D307" s="63">
        <v>2385999</v>
      </c>
      <c r="E307" s="63">
        <v>142115.06</v>
      </c>
      <c r="F307" s="64">
        <v>2.1854669626569971E-4</v>
      </c>
    </row>
    <row r="308" spans="1:6" x14ac:dyDescent="0.2">
      <c r="A308" s="55" t="s">
        <v>300</v>
      </c>
      <c r="B308" s="55" t="s">
        <v>58</v>
      </c>
      <c r="C308" s="62">
        <v>614</v>
      </c>
      <c r="D308" s="63">
        <v>36965127</v>
      </c>
      <c r="E308" s="63">
        <v>2211140.2400000002</v>
      </c>
      <c r="F308" s="64">
        <v>3.4003250213745567E-3</v>
      </c>
    </row>
    <row r="309" spans="1:6" x14ac:dyDescent="0.2">
      <c r="A309" s="55" t="s">
        <v>310</v>
      </c>
      <c r="B309" s="55" t="s">
        <v>311</v>
      </c>
      <c r="C309" s="62">
        <v>294</v>
      </c>
      <c r="D309" s="63">
        <v>26744607</v>
      </c>
      <c r="E309" s="63">
        <v>1601186.99</v>
      </c>
      <c r="F309" s="64">
        <v>2.4623296557600579E-3</v>
      </c>
    </row>
    <row r="310" spans="1:6" x14ac:dyDescent="0.2">
      <c r="A310" s="55" t="s">
        <v>310</v>
      </c>
      <c r="B310" s="55" t="s">
        <v>312</v>
      </c>
      <c r="C310" s="62">
        <v>46</v>
      </c>
      <c r="D310" s="63">
        <v>1516703</v>
      </c>
      <c r="E310" s="63">
        <v>91002.18</v>
      </c>
      <c r="F310" s="64">
        <v>1.399445336192838E-4</v>
      </c>
    </row>
    <row r="311" spans="1:6" x14ac:dyDescent="0.2">
      <c r="A311" s="55" t="s">
        <v>310</v>
      </c>
      <c r="B311" s="55" t="s">
        <v>310</v>
      </c>
      <c r="C311" s="62">
        <v>33</v>
      </c>
      <c r="D311" s="63">
        <v>3471063</v>
      </c>
      <c r="E311" s="63">
        <v>208263.78</v>
      </c>
      <c r="F311" s="64">
        <v>3.202712018754839E-4</v>
      </c>
    </row>
    <row r="312" spans="1:6" x14ac:dyDescent="0.2">
      <c r="A312" s="55" t="s">
        <v>310</v>
      </c>
      <c r="B312" s="55" t="s">
        <v>313</v>
      </c>
      <c r="C312" s="62">
        <v>28</v>
      </c>
      <c r="D312" s="63">
        <v>609202</v>
      </c>
      <c r="E312" s="63">
        <v>36552.120000000003</v>
      </c>
      <c r="F312" s="64">
        <v>5.6210404917729398E-5</v>
      </c>
    </row>
    <row r="313" spans="1:6" x14ac:dyDescent="0.2">
      <c r="A313" s="55" t="s">
        <v>310</v>
      </c>
      <c r="B313" s="55" t="s">
        <v>314</v>
      </c>
      <c r="C313" s="62">
        <v>21</v>
      </c>
      <c r="D313" s="63">
        <v>337495</v>
      </c>
      <c r="E313" s="63">
        <v>20249.7</v>
      </c>
      <c r="F313" s="64">
        <v>3.1140296006429861E-5</v>
      </c>
    </row>
    <row r="314" spans="1:6" x14ac:dyDescent="0.2">
      <c r="A314" s="55" t="s">
        <v>310</v>
      </c>
      <c r="B314" s="55" t="s">
        <v>315</v>
      </c>
      <c r="C314" s="62">
        <v>16</v>
      </c>
      <c r="D314" s="63">
        <v>434891</v>
      </c>
      <c r="E314" s="63">
        <v>26093.46</v>
      </c>
      <c r="F314" s="64">
        <v>4.0126918830004257E-5</v>
      </c>
    </row>
    <row r="315" spans="1:6" x14ac:dyDescent="0.2">
      <c r="A315" s="55" t="s">
        <v>310</v>
      </c>
      <c r="B315" s="55" t="s">
        <v>57</v>
      </c>
      <c r="C315" s="62">
        <v>49</v>
      </c>
      <c r="D315" s="63">
        <v>641958</v>
      </c>
      <c r="E315" s="63">
        <v>37209.040000000001</v>
      </c>
      <c r="F315" s="64">
        <v>5.722062646434707E-5</v>
      </c>
    </row>
    <row r="316" spans="1:6" x14ac:dyDescent="0.2">
      <c r="A316" s="55" t="s">
        <v>310</v>
      </c>
      <c r="B316" s="55" t="s">
        <v>58</v>
      </c>
      <c r="C316" s="62">
        <v>487</v>
      </c>
      <c r="D316" s="63">
        <v>33755919</v>
      </c>
      <c r="E316" s="63">
        <v>2020557.27</v>
      </c>
      <c r="F316" s="64">
        <v>3.1072436374733363E-3</v>
      </c>
    </row>
    <row r="317" spans="1:6" x14ac:dyDescent="0.2">
      <c r="A317" s="55" t="s">
        <v>316</v>
      </c>
      <c r="B317" s="55" t="s">
        <v>317</v>
      </c>
      <c r="C317" s="62">
        <v>205</v>
      </c>
      <c r="D317" s="63">
        <v>14421362</v>
      </c>
      <c r="E317" s="63">
        <v>862493.74</v>
      </c>
      <c r="F317" s="64">
        <v>1.3263559641521975E-3</v>
      </c>
    </row>
    <row r="318" spans="1:6" x14ac:dyDescent="0.2">
      <c r="A318" s="55" t="s">
        <v>316</v>
      </c>
      <c r="B318" s="55" t="s">
        <v>318</v>
      </c>
      <c r="C318" s="62">
        <v>48</v>
      </c>
      <c r="D318" s="63">
        <v>3927253</v>
      </c>
      <c r="E318" s="63">
        <v>235635.18</v>
      </c>
      <c r="F318" s="64">
        <v>3.6236335623383956E-4</v>
      </c>
    </row>
    <row r="319" spans="1:6" x14ac:dyDescent="0.2">
      <c r="A319" s="55" t="s">
        <v>316</v>
      </c>
      <c r="B319" s="55" t="s">
        <v>319</v>
      </c>
      <c r="C319" s="62">
        <v>26</v>
      </c>
      <c r="D319" s="63">
        <v>1087094</v>
      </c>
      <c r="E319" s="63">
        <v>65225.64</v>
      </c>
      <c r="F319" s="64">
        <v>1.0030497917543626E-4</v>
      </c>
    </row>
    <row r="320" spans="1:6" x14ac:dyDescent="0.2">
      <c r="A320" s="55" t="s">
        <v>316</v>
      </c>
      <c r="B320" s="55" t="s">
        <v>320</v>
      </c>
      <c r="C320" s="62">
        <v>21</v>
      </c>
      <c r="D320" s="63">
        <v>1133725</v>
      </c>
      <c r="E320" s="63">
        <v>68023.5</v>
      </c>
      <c r="F320" s="64">
        <v>1.0460757074886944E-4</v>
      </c>
    </row>
    <row r="321" spans="1:6" x14ac:dyDescent="0.2">
      <c r="A321" s="55" t="s">
        <v>316</v>
      </c>
      <c r="B321" s="55" t="s">
        <v>321</v>
      </c>
      <c r="C321" s="62">
        <v>15</v>
      </c>
      <c r="D321" s="63">
        <v>112189</v>
      </c>
      <c r="E321" s="63">
        <v>6731.34</v>
      </c>
      <c r="F321" s="64">
        <v>1.0351556819109495E-5</v>
      </c>
    </row>
    <row r="322" spans="1:6" x14ac:dyDescent="0.2">
      <c r="A322" s="55" t="s">
        <v>316</v>
      </c>
      <c r="B322" s="55" t="s">
        <v>322</v>
      </c>
      <c r="C322" s="62">
        <v>12</v>
      </c>
      <c r="D322" s="63">
        <v>75384</v>
      </c>
      <c r="E322" s="63">
        <v>4523.04</v>
      </c>
      <c r="F322" s="64">
        <v>6.9555995619156091E-6</v>
      </c>
    </row>
    <row r="323" spans="1:6" x14ac:dyDescent="0.2">
      <c r="A323" s="55" t="s">
        <v>316</v>
      </c>
      <c r="B323" s="55" t="s">
        <v>323</v>
      </c>
      <c r="C323" s="62">
        <v>10</v>
      </c>
      <c r="D323" s="63">
        <v>609771</v>
      </c>
      <c r="E323" s="63">
        <v>36586.26</v>
      </c>
      <c r="F323" s="64">
        <v>5.6262905927900389E-5</v>
      </c>
    </row>
    <row r="324" spans="1:6" x14ac:dyDescent="0.2">
      <c r="A324" s="55" t="s">
        <v>316</v>
      </c>
      <c r="B324" s="55" t="s">
        <v>57</v>
      </c>
      <c r="C324" s="62">
        <v>41</v>
      </c>
      <c r="D324" s="63">
        <v>486981</v>
      </c>
      <c r="E324" s="63">
        <v>29125.84</v>
      </c>
      <c r="F324" s="64">
        <v>4.4790158818941271E-5</v>
      </c>
    </row>
    <row r="325" spans="1:6" x14ac:dyDescent="0.2">
      <c r="A325" s="55" t="s">
        <v>316</v>
      </c>
      <c r="B325" s="55" t="s">
        <v>58</v>
      </c>
      <c r="C325" s="62">
        <v>378</v>
      </c>
      <c r="D325" s="63">
        <v>21853759</v>
      </c>
      <c r="E325" s="63">
        <v>1308344.54</v>
      </c>
      <c r="F325" s="64">
        <v>2.0119920914382096E-3</v>
      </c>
    </row>
    <row r="326" spans="1:6" x14ac:dyDescent="0.2">
      <c r="A326" s="55" t="s">
        <v>324</v>
      </c>
      <c r="B326" s="55" t="s">
        <v>325</v>
      </c>
      <c r="C326" s="62">
        <v>53</v>
      </c>
      <c r="D326" s="63">
        <v>1565245</v>
      </c>
      <c r="E326" s="63">
        <v>92929.19</v>
      </c>
      <c r="F326" s="64">
        <v>1.4290791884510691E-4</v>
      </c>
    </row>
    <row r="327" spans="1:6" x14ac:dyDescent="0.2">
      <c r="A327" s="55" t="s">
        <v>324</v>
      </c>
      <c r="B327" s="55" t="s">
        <v>326</v>
      </c>
      <c r="C327" s="62">
        <v>39</v>
      </c>
      <c r="D327" s="63">
        <v>2290738</v>
      </c>
      <c r="E327" s="63">
        <v>137444.28</v>
      </c>
      <c r="F327" s="64">
        <v>2.1136389988941204E-4</v>
      </c>
    </row>
    <row r="328" spans="1:6" x14ac:dyDescent="0.2">
      <c r="A328" s="55" t="s">
        <v>324</v>
      </c>
      <c r="B328" s="55" t="s">
        <v>327</v>
      </c>
      <c r="C328" s="62">
        <v>34</v>
      </c>
      <c r="D328" s="63">
        <v>923761</v>
      </c>
      <c r="E328" s="63">
        <v>55425.66</v>
      </c>
      <c r="F328" s="64">
        <v>8.5234421189041778E-5</v>
      </c>
    </row>
    <row r="329" spans="1:6" x14ac:dyDescent="0.2">
      <c r="A329" s="55" t="s">
        <v>324</v>
      </c>
      <c r="B329" s="55" t="s">
        <v>328</v>
      </c>
      <c r="C329" s="62">
        <v>23</v>
      </c>
      <c r="D329" s="63">
        <v>1417455</v>
      </c>
      <c r="E329" s="63">
        <v>85047.3</v>
      </c>
      <c r="F329" s="64">
        <v>1.3078702877314933E-4</v>
      </c>
    </row>
    <row r="330" spans="1:6" x14ac:dyDescent="0.2">
      <c r="A330" s="55" t="s">
        <v>324</v>
      </c>
      <c r="B330" s="55" t="s">
        <v>329</v>
      </c>
      <c r="C330" s="62">
        <v>20</v>
      </c>
      <c r="D330" s="63">
        <v>191170</v>
      </c>
      <c r="E330" s="63">
        <v>11470.2</v>
      </c>
      <c r="F330" s="64">
        <v>1.7639047652703586E-5</v>
      </c>
    </row>
    <row r="331" spans="1:6" x14ac:dyDescent="0.2">
      <c r="A331" s="55" t="s">
        <v>324</v>
      </c>
      <c r="B331" s="55" t="s">
        <v>57</v>
      </c>
      <c r="C331" s="62">
        <v>70</v>
      </c>
      <c r="D331" s="63">
        <v>7134303</v>
      </c>
      <c r="E331" s="63">
        <v>423565.5</v>
      </c>
      <c r="F331" s="64">
        <v>6.5136545470359888E-4</v>
      </c>
    </row>
    <row r="332" spans="1:6" x14ac:dyDescent="0.2">
      <c r="A332" s="55" t="s">
        <v>324</v>
      </c>
      <c r="B332" s="55" t="s">
        <v>58</v>
      </c>
      <c r="C332" s="62">
        <v>239</v>
      </c>
      <c r="D332" s="63">
        <v>13522672</v>
      </c>
      <c r="E332" s="63">
        <v>805882.13</v>
      </c>
      <c r="F332" s="64">
        <v>1.2392977710530126E-3</v>
      </c>
    </row>
    <row r="333" spans="1:6" x14ac:dyDescent="0.2">
      <c r="A333" s="55" t="s">
        <v>129</v>
      </c>
      <c r="B333" s="55" t="s">
        <v>330</v>
      </c>
      <c r="C333" s="62">
        <v>183</v>
      </c>
      <c r="D333" s="63">
        <v>15683494</v>
      </c>
      <c r="E333" s="63">
        <v>938162.95</v>
      </c>
      <c r="F333" s="64">
        <v>1.4427212237843254E-3</v>
      </c>
    </row>
    <row r="334" spans="1:6" x14ac:dyDescent="0.2">
      <c r="A334" s="55" t="s">
        <v>129</v>
      </c>
      <c r="B334" s="55" t="s">
        <v>331</v>
      </c>
      <c r="C334" s="62">
        <v>24</v>
      </c>
      <c r="D334" s="63">
        <v>1219541</v>
      </c>
      <c r="E334" s="63">
        <v>73172.460000000006</v>
      </c>
      <c r="F334" s="64">
        <v>1.1252571958689011E-4</v>
      </c>
    </row>
    <row r="335" spans="1:6" x14ac:dyDescent="0.2">
      <c r="A335" s="55" t="s">
        <v>129</v>
      </c>
      <c r="B335" s="55" t="s">
        <v>332</v>
      </c>
      <c r="C335" s="62">
        <v>23</v>
      </c>
      <c r="D335" s="63">
        <v>1911986</v>
      </c>
      <c r="E335" s="63">
        <v>114699.01</v>
      </c>
      <c r="F335" s="64">
        <v>1.7638587845965413E-4</v>
      </c>
    </row>
    <row r="336" spans="1:6" x14ac:dyDescent="0.2">
      <c r="A336" s="55" t="s">
        <v>129</v>
      </c>
      <c r="B336" s="55" t="s">
        <v>333</v>
      </c>
      <c r="C336" s="62">
        <v>17</v>
      </c>
      <c r="D336" s="63">
        <v>1416476</v>
      </c>
      <c r="E336" s="63">
        <v>84988.56</v>
      </c>
      <c r="F336" s="64">
        <v>1.3069669750960381E-4</v>
      </c>
    </row>
    <row r="337" spans="1:6" x14ac:dyDescent="0.2">
      <c r="A337" s="55" t="s">
        <v>129</v>
      </c>
      <c r="B337" s="55" t="s">
        <v>334</v>
      </c>
      <c r="C337" s="62">
        <v>14</v>
      </c>
      <c r="D337" s="63">
        <v>368992</v>
      </c>
      <c r="E337" s="63">
        <v>22139.52</v>
      </c>
      <c r="F337" s="64">
        <v>3.4046489885789614E-5</v>
      </c>
    </row>
    <row r="338" spans="1:6" x14ac:dyDescent="0.2">
      <c r="A338" s="55" t="s">
        <v>129</v>
      </c>
      <c r="B338" s="55" t="s">
        <v>335</v>
      </c>
      <c r="C338" s="62">
        <v>13</v>
      </c>
      <c r="D338" s="63">
        <v>331493</v>
      </c>
      <c r="E338" s="63">
        <v>19889.580000000002</v>
      </c>
      <c r="F338" s="64">
        <v>3.0586498004591044E-5</v>
      </c>
    </row>
    <row r="339" spans="1:6" x14ac:dyDescent="0.2">
      <c r="A339" s="55" t="s">
        <v>129</v>
      </c>
      <c r="B339" s="55" t="s">
        <v>57</v>
      </c>
      <c r="C339" s="62">
        <v>17</v>
      </c>
      <c r="D339" s="63">
        <v>526039</v>
      </c>
      <c r="E339" s="63">
        <v>29144.03</v>
      </c>
      <c r="F339" s="64">
        <v>4.4818131677025929E-5</v>
      </c>
    </row>
    <row r="340" spans="1:6" x14ac:dyDescent="0.2">
      <c r="A340" s="55" t="s">
        <v>129</v>
      </c>
      <c r="B340" s="55" t="s">
        <v>58</v>
      </c>
      <c r="C340" s="62">
        <v>291</v>
      </c>
      <c r="D340" s="63">
        <v>21458021</v>
      </c>
      <c r="E340" s="63">
        <v>1282196.1100000001</v>
      </c>
      <c r="F340" s="64">
        <v>1.9717806389078804E-3</v>
      </c>
    </row>
    <row r="341" spans="1:6" x14ac:dyDescent="0.2">
      <c r="A341" s="55" t="s">
        <v>336</v>
      </c>
      <c r="B341" s="55" t="s">
        <v>337</v>
      </c>
      <c r="C341" s="62">
        <v>126</v>
      </c>
      <c r="D341" s="63">
        <v>9968459</v>
      </c>
      <c r="E341" s="63">
        <v>598098.25</v>
      </c>
      <c r="F341" s="64">
        <v>9.1976456668136752E-4</v>
      </c>
    </row>
    <row r="342" spans="1:6" x14ac:dyDescent="0.2">
      <c r="A342" s="55" t="s">
        <v>336</v>
      </c>
      <c r="B342" s="55" t="s">
        <v>338</v>
      </c>
      <c r="C342" s="62">
        <v>60</v>
      </c>
      <c r="D342" s="63">
        <v>2388454</v>
      </c>
      <c r="E342" s="63">
        <v>143239.04000000001</v>
      </c>
      <c r="F342" s="64">
        <v>2.2027516976927297E-4</v>
      </c>
    </row>
    <row r="343" spans="1:6" x14ac:dyDescent="0.2">
      <c r="A343" s="55" t="s">
        <v>336</v>
      </c>
      <c r="B343" s="55" t="s">
        <v>339</v>
      </c>
      <c r="C343" s="62">
        <v>60</v>
      </c>
      <c r="D343" s="63">
        <v>2410477</v>
      </c>
      <c r="E343" s="63">
        <v>144579.60999999999</v>
      </c>
      <c r="F343" s="64">
        <v>2.2233671866221159E-4</v>
      </c>
    </row>
    <row r="344" spans="1:6" x14ac:dyDescent="0.2">
      <c r="A344" s="55" t="s">
        <v>336</v>
      </c>
      <c r="B344" s="55" t="s">
        <v>340</v>
      </c>
      <c r="C344" s="62">
        <v>33</v>
      </c>
      <c r="D344" s="63">
        <v>1820928</v>
      </c>
      <c r="E344" s="63">
        <v>109255.67999999999</v>
      </c>
      <c r="F344" s="64">
        <v>1.6801504296773672E-4</v>
      </c>
    </row>
    <row r="345" spans="1:6" x14ac:dyDescent="0.2">
      <c r="A345" s="55" t="s">
        <v>336</v>
      </c>
      <c r="B345" s="55" t="s">
        <v>341</v>
      </c>
      <c r="C345" s="62">
        <v>29</v>
      </c>
      <c r="D345" s="63">
        <v>933878</v>
      </c>
      <c r="E345" s="63">
        <v>56032.68</v>
      </c>
      <c r="F345" s="64">
        <v>8.616790575828591E-5</v>
      </c>
    </row>
    <row r="346" spans="1:6" x14ac:dyDescent="0.2">
      <c r="A346" s="55" t="s">
        <v>336</v>
      </c>
      <c r="B346" s="55" t="s">
        <v>342</v>
      </c>
      <c r="C346" s="62">
        <v>13</v>
      </c>
      <c r="D346" s="63">
        <v>821071</v>
      </c>
      <c r="E346" s="63">
        <v>49264.26</v>
      </c>
      <c r="F346" s="64">
        <v>7.5759326752382615E-5</v>
      </c>
    </row>
    <row r="347" spans="1:6" x14ac:dyDescent="0.2">
      <c r="A347" s="55" t="s">
        <v>336</v>
      </c>
      <c r="B347" s="55" t="s">
        <v>343</v>
      </c>
      <c r="C347" s="62">
        <v>12</v>
      </c>
      <c r="D347" s="63">
        <v>196573</v>
      </c>
      <c r="E347" s="63">
        <v>11794.38</v>
      </c>
      <c r="F347" s="64">
        <v>1.8137576577051324E-5</v>
      </c>
    </row>
    <row r="348" spans="1:6" x14ac:dyDescent="0.2">
      <c r="A348" s="55" t="s">
        <v>336</v>
      </c>
      <c r="B348" s="55" t="s">
        <v>57</v>
      </c>
      <c r="C348" s="62">
        <v>26</v>
      </c>
      <c r="D348" s="63">
        <v>614739</v>
      </c>
      <c r="E348" s="63">
        <v>35086.36</v>
      </c>
      <c r="F348" s="64">
        <v>5.3956336942678677E-5</v>
      </c>
    </row>
    <row r="349" spans="1:6" x14ac:dyDescent="0.2">
      <c r="A349" s="55" t="s">
        <v>336</v>
      </c>
      <c r="B349" s="55" t="s">
        <v>58</v>
      </c>
      <c r="C349" s="62">
        <v>359</v>
      </c>
      <c r="D349" s="63">
        <v>19154579</v>
      </c>
      <c r="E349" s="63">
        <v>1147350.26</v>
      </c>
      <c r="F349" s="64">
        <v>1.7644126441109873E-3</v>
      </c>
    </row>
    <row r="350" spans="1:6" x14ac:dyDescent="0.2">
      <c r="A350" s="55" t="s">
        <v>344</v>
      </c>
      <c r="B350" s="55" t="s">
        <v>345</v>
      </c>
      <c r="C350" s="62">
        <v>105</v>
      </c>
      <c r="D350" s="63">
        <v>4261262</v>
      </c>
      <c r="E350" s="63">
        <v>255675.72</v>
      </c>
      <c r="F350" s="64">
        <v>3.9318200281767524E-4</v>
      </c>
    </row>
    <row r="351" spans="1:6" x14ac:dyDescent="0.2">
      <c r="A351" s="55" t="s">
        <v>344</v>
      </c>
      <c r="B351" s="55" t="s">
        <v>346</v>
      </c>
      <c r="C351" s="62">
        <v>102</v>
      </c>
      <c r="D351" s="63">
        <v>10017836</v>
      </c>
      <c r="E351" s="63">
        <v>599249.56000000006</v>
      </c>
      <c r="F351" s="64">
        <v>9.2153506867375073E-4</v>
      </c>
    </row>
    <row r="352" spans="1:6" x14ac:dyDescent="0.2">
      <c r="A352" s="55" t="s">
        <v>344</v>
      </c>
      <c r="B352" s="55" t="s">
        <v>53</v>
      </c>
      <c r="C352" s="62">
        <v>54</v>
      </c>
      <c r="D352" s="63">
        <v>1876945</v>
      </c>
      <c r="E352" s="63">
        <v>112583.11</v>
      </c>
      <c r="F352" s="64">
        <v>1.7313201532489139E-4</v>
      </c>
    </row>
    <row r="353" spans="1:6" x14ac:dyDescent="0.2">
      <c r="A353" s="55" t="s">
        <v>344</v>
      </c>
      <c r="B353" s="55" t="s">
        <v>347</v>
      </c>
      <c r="C353" s="62">
        <v>23</v>
      </c>
      <c r="D353" s="63">
        <v>717769</v>
      </c>
      <c r="E353" s="63">
        <v>43066.14</v>
      </c>
      <c r="F353" s="64">
        <v>6.622776374239367E-5</v>
      </c>
    </row>
    <row r="354" spans="1:6" x14ac:dyDescent="0.2">
      <c r="A354" s="55" t="s">
        <v>344</v>
      </c>
      <c r="B354" s="55" t="s">
        <v>348</v>
      </c>
      <c r="C354" s="62">
        <v>20</v>
      </c>
      <c r="D354" s="63">
        <v>913526</v>
      </c>
      <c r="E354" s="63">
        <v>54811.56</v>
      </c>
      <c r="F354" s="64">
        <v>8.4290048888338616E-5</v>
      </c>
    </row>
    <row r="355" spans="1:6" x14ac:dyDescent="0.2">
      <c r="A355" s="55" t="s">
        <v>344</v>
      </c>
      <c r="B355" s="55" t="s">
        <v>349</v>
      </c>
      <c r="C355" s="62">
        <v>20</v>
      </c>
      <c r="D355" s="63">
        <v>510763</v>
      </c>
      <c r="E355" s="63">
        <v>30645.78</v>
      </c>
      <c r="F355" s="64">
        <v>4.7127545620326621E-5</v>
      </c>
    </row>
    <row r="356" spans="1:6" x14ac:dyDescent="0.2">
      <c r="A356" s="55" t="s">
        <v>344</v>
      </c>
      <c r="B356" s="55" t="s">
        <v>350</v>
      </c>
      <c r="C356" s="62">
        <v>19</v>
      </c>
      <c r="D356" s="63">
        <v>1070734</v>
      </c>
      <c r="E356" s="63">
        <v>64244.04</v>
      </c>
      <c r="F356" s="64">
        <v>9.879545979688193E-5</v>
      </c>
    </row>
    <row r="357" spans="1:6" x14ac:dyDescent="0.2">
      <c r="A357" s="55" t="s">
        <v>344</v>
      </c>
      <c r="B357" s="55" t="s">
        <v>51</v>
      </c>
      <c r="C357" s="62">
        <v>18</v>
      </c>
      <c r="D357" s="63">
        <v>585852</v>
      </c>
      <c r="E357" s="63">
        <v>35138.25</v>
      </c>
      <c r="F357" s="64">
        <v>5.4036134172256078E-5</v>
      </c>
    </row>
    <row r="358" spans="1:6" x14ac:dyDescent="0.2">
      <c r="A358" s="55" t="s">
        <v>344</v>
      </c>
      <c r="B358" s="55" t="s">
        <v>57</v>
      </c>
      <c r="C358" s="62">
        <v>29</v>
      </c>
      <c r="D358" s="63">
        <v>394242</v>
      </c>
      <c r="E358" s="63">
        <v>22449.759999999998</v>
      </c>
      <c r="F358" s="64">
        <v>3.4523581666558453E-5</v>
      </c>
    </row>
    <row r="359" spans="1:6" x14ac:dyDescent="0.2">
      <c r="A359" s="55" t="s">
        <v>344</v>
      </c>
      <c r="B359" s="55" t="s">
        <v>58</v>
      </c>
      <c r="C359" s="62">
        <v>390</v>
      </c>
      <c r="D359" s="63">
        <v>20348929</v>
      </c>
      <c r="E359" s="63">
        <v>1217863.92</v>
      </c>
      <c r="F359" s="64">
        <v>1.8728496207030727E-3</v>
      </c>
    </row>
    <row r="360" spans="1:6" x14ac:dyDescent="0.2">
      <c r="A360" s="55" t="s">
        <v>351</v>
      </c>
      <c r="B360" s="55" t="s">
        <v>352</v>
      </c>
      <c r="C360" s="62">
        <v>240</v>
      </c>
      <c r="D360" s="63">
        <v>19645458</v>
      </c>
      <c r="E360" s="63">
        <v>1175248.67</v>
      </c>
      <c r="F360" s="64">
        <v>1.807315242446209E-3</v>
      </c>
    </row>
    <row r="361" spans="1:6" x14ac:dyDescent="0.2">
      <c r="A361" s="55" t="s">
        <v>351</v>
      </c>
      <c r="B361" s="55" t="s">
        <v>353</v>
      </c>
      <c r="C361" s="62">
        <v>48</v>
      </c>
      <c r="D361" s="63">
        <v>1798016</v>
      </c>
      <c r="E361" s="63">
        <v>107880.96000000001</v>
      </c>
      <c r="F361" s="64">
        <v>1.6590097768647534E-4</v>
      </c>
    </row>
    <row r="362" spans="1:6" x14ac:dyDescent="0.2">
      <c r="A362" s="55" t="s">
        <v>351</v>
      </c>
      <c r="B362" s="55" t="s">
        <v>354</v>
      </c>
      <c r="C362" s="62">
        <v>31</v>
      </c>
      <c r="D362" s="63">
        <v>1376006</v>
      </c>
      <c r="E362" s="63">
        <v>82560.36</v>
      </c>
      <c r="F362" s="64">
        <v>1.2696257469480593E-4</v>
      </c>
    </row>
    <row r="363" spans="1:6" x14ac:dyDescent="0.2">
      <c r="A363" s="55" t="s">
        <v>351</v>
      </c>
      <c r="B363" s="55" t="s">
        <v>355</v>
      </c>
      <c r="C363" s="62">
        <v>28</v>
      </c>
      <c r="D363" s="63">
        <v>3110280</v>
      </c>
      <c r="E363" s="63">
        <v>186616.8</v>
      </c>
      <c r="F363" s="64">
        <v>2.8698214747738086E-4</v>
      </c>
    </row>
    <row r="364" spans="1:6" x14ac:dyDescent="0.2">
      <c r="A364" s="55" t="s">
        <v>351</v>
      </c>
      <c r="B364" s="55" t="s">
        <v>356</v>
      </c>
      <c r="C364" s="62">
        <v>20</v>
      </c>
      <c r="D364" s="63">
        <v>1218912</v>
      </c>
      <c r="E364" s="63">
        <v>73134.720000000001</v>
      </c>
      <c r="F364" s="64">
        <v>1.1246768244207894E-4</v>
      </c>
    </row>
    <row r="365" spans="1:6" x14ac:dyDescent="0.2">
      <c r="A365" s="55" t="s">
        <v>351</v>
      </c>
      <c r="B365" s="55" t="s">
        <v>357</v>
      </c>
      <c r="C365" s="62">
        <v>15</v>
      </c>
      <c r="D365" s="63">
        <v>481014</v>
      </c>
      <c r="E365" s="63">
        <v>28860.84</v>
      </c>
      <c r="F365" s="64">
        <v>4.4382637796817289E-5</v>
      </c>
    </row>
    <row r="366" spans="1:6" x14ac:dyDescent="0.2">
      <c r="A366" s="55" t="s">
        <v>351</v>
      </c>
      <c r="B366" s="55" t="s">
        <v>358</v>
      </c>
      <c r="C366" s="62">
        <v>12</v>
      </c>
      <c r="D366" s="63">
        <v>423149</v>
      </c>
      <c r="E366" s="63">
        <v>25388.94</v>
      </c>
      <c r="F366" s="64">
        <v>3.9043497280922053E-5</v>
      </c>
    </row>
    <row r="367" spans="1:6" x14ac:dyDescent="0.2">
      <c r="A367" s="55" t="s">
        <v>351</v>
      </c>
      <c r="B367" s="55" t="s">
        <v>57</v>
      </c>
      <c r="C367" s="62">
        <v>40</v>
      </c>
      <c r="D367" s="63">
        <v>1626558</v>
      </c>
      <c r="E367" s="63">
        <v>95969.36</v>
      </c>
      <c r="F367" s="64">
        <v>1.4758313841427918E-4</v>
      </c>
    </row>
    <row r="368" spans="1:6" x14ac:dyDescent="0.2">
      <c r="A368" s="55" t="s">
        <v>351</v>
      </c>
      <c r="B368" s="55" t="s">
        <v>58</v>
      </c>
      <c r="C368" s="62">
        <v>434</v>
      </c>
      <c r="D368" s="63">
        <v>29679393</v>
      </c>
      <c r="E368" s="63">
        <v>1775660.65</v>
      </c>
      <c r="F368" s="64">
        <v>2.7306378982389686E-3</v>
      </c>
    </row>
    <row r="369" spans="1:6" x14ac:dyDescent="0.2">
      <c r="A369" s="55" t="s">
        <v>359</v>
      </c>
      <c r="B369" s="55" t="s">
        <v>360</v>
      </c>
      <c r="C369" s="62">
        <v>146</v>
      </c>
      <c r="D369" s="63">
        <v>24456146</v>
      </c>
      <c r="E369" s="63">
        <v>1465799.58</v>
      </c>
      <c r="F369" s="64">
        <v>2.2541288417754616E-3</v>
      </c>
    </row>
    <row r="370" spans="1:6" x14ac:dyDescent="0.2">
      <c r="A370" s="55" t="s">
        <v>359</v>
      </c>
      <c r="B370" s="55" t="s">
        <v>361</v>
      </c>
      <c r="C370" s="62">
        <v>95</v>
      </c>
      <c r="D370" s="63">
        <v>4359284</v>
      </c>
      <c r="E370" s="63">
        <v>261557.04</v>
      </c>
      <c r="F370" s="64">
        <v>4.0222638597932884E-4</v>
      </c>
    </row>
    <row r="371" spans="1:6" x14ac:dyDescent="0.2">
      <c r="A371" s="55" t="s">
        <v>359</v>
      </c>
      <c r="B371" s="55" t="s">
        <v>362</v>
      </c>
      <c r="C371" s="62">
        <v>35</v>
      </c>
      <c r="D371" s="63">
        <v>5672895</v>
      </c>
      <c r="E371" s="63">
        <v>340373.7</v>
      </c>
      <c r="F371" s="64">
        <v>5.2343184199290626E-4</v>
      </c>
    </row>
    <row r="372" spans="1:6" x14ac:dyDescent="0.2">
      <c r="A372" s="55" t="s">
        <v>359</v>
      </c>
      <c r="B372" s="55" t="s">
        <v>363</v>
      </c>
      <c r="C372" s="62">
        <v>26</v>
      </c>
      <c r="D372" s="63">
        <v>1777176</v>
      </c>
      <c r="E372" s="63">
        <v>106616.16</v>
      </c>
      <c r="F372" s="64">
        <v>1.6395594904956059E-4</v>
      </c>
    </row>
    <row r="373" spans="1:6" x14ac:dyDescent="0.2">
      <c r="A373" s="55" t="s">
        <v>359</v>
      </c>
      <c r="B373" s="55" t="s">
        <v>364</v>
      </c>
      <c r="C373" s="62">
        <v>17</v>
      </c>
      <c r="D373" s="63">
        <v>352358</v>
      </c>
      <c r="E373" s="63">
        <v>21141.48</v>
      </c>
      <c r="F373" s="64">
        <v>3.2511688825711823E-5</v>
      </c>
    </row>
    <row r="374" spans="1:6" x14ac:dyDescent="0.2">
      <c r="A374" s="55" t="s">
        <v>359</v>
      </c>
      <c r="B374" s="55" t="s">
        <v>365</v>
      </c>
      <c r="C374" s="62">
        <v>11</v>
      </c>
      <c r="D374" s="63">
        <v>354464</v>
      </c>
      <c r="E374" s="63">
        <v>21267.84</v>
      </c>
      <c r="F374" s="64">
        <v>3.2706007151581961E-5</v>
      </c>
    </row>
    <row r="375" spans="1:6" x14ac:dyDescent="0.2">
      <c r="A375" s="55" t="s">
        <v>359</v>
      </c>
      <c r="B375" s="55" t="s">
        <v>366</v>
      </c>
      <c r="C375" s="62">
        <v>11</v>
      </c>
      <c r="D375" s="63">
        <v>58596</v>
      </c>
      <c r="E375" s="63">
        <v>3515.76</v>
      </c>
      <c r="F375" s="64">
        <v>5.4065890895947024E-6</v>
      </c>
    </row>
    <row r="376" spans="1:6" x14ac:dyDescent="0.2">
      <c r="A376" s="55" t="s">
        <v>359</v>
      </c>
      <c r="B376" s="55" t="s">
        <v>367</v>
      </c>
      <c r="C376" s="62">
        <v>10</v>
      </c>
      <c r="D376" s="63">
        <v>69551</v>
      </c>
      <c r="E376" s="63">
        <v>4173.0600000000004</v>
      </c>
      <c r="F376" s="64">
        <v>6.4173950059799504E-6</v>
      </c>
    </row>
    <row r="377" spans="1:6" x14ac:dyDescent="0.2">
      <c r="A377" s="55" t="s">
        <v>359</v>
      </c>
      <c r="B377" s="55" t="s">
        <v>57</v>
      </c>
      <c r="C377" s="62">
        <v>16</v>
      </c>
      <c r="D377" s="63">
        <v>441252</v>
      </c>
      <c r="E377" s="63">
        <v>26388.22</v>
      </c>
      <c r="F377" s="64">
        <v>4.058020523182035E-5</v>
      </c>
    </row>
    <row r="378" spans="1:6" x14ac:dyDescent="0.2">
      <c r="A378" s="55" t="s">
        <v>359</v>
      </c>
      <c r="B378" s="55" t="s">
        <v>58</v>
      </c>
      <c r="C378" s="62">
        <v>367</v>
      </c>
      <c r="D378" s="63">
        <v>37541722</v>
      </c>
      <c r="E378" s="63">
        <v>2250832.84</v>
      </c>
      <c r="F378" s="64">
        <v>3.4613649041019458E-3</v>
      </c>
    </row>
    <row r="379" spans="1:6" x14ac:dyDescent="0.2">
      <c r="A379" s="55" t="s">
        <v>368</v>
      </c>
      <c r="B379" s="55" t="s">
        <v>369</v>
      </c>
      <c r="C379" s="62">
        <v>252</v>
      </c>
      <c r="D379" s="63">
        <v>27524768</v>
      </c>
      <c r="E379" s="63">
        <v>1647124.63</v>
      </c>
      <c r="F379" s="64">
        <v>2.5329732557855798E-3</v>
      </c>
    </row>
    <row r="380" spans="1:6" x14ac:dyDescent="0.2">
      <c r="A380" s="55" t="s">
        <v>368</v>
      </c>
      <c r="B380" s="55" t="s">
        <v>370</v>
      </c>
      <c r="C380" s="62">
        <v>116</v>
      </c>
      <c r="D380" s="63">
        <v>5098022</v>
      </c>
      <c r="E380" s="63">
        <v>305493.06</v>
      </c>
      <c r="F380" s="64">
        <v>4.6979186438861006E-4</v>
      </c>
    </row>
    <row r="381" spans="1:6" x14ac:dyDescent="0.2">
      <c r="A381" s="55" t="s">
        <v>368</v>
      </c>
      <c r="B381" s="55" t="s">
        <v>319</v>
      </c>
      <c r="C381" s="62">
        <v>65</v>
      </c>
      <c r="D381" s="63">
        <v>2783015</v>
      </c>
      <c r="E381" s="63">
        <v>166980.9</v>
      </c>
      <c r="F381" s="64">
        <v>2.5678576242710083E-4</v>
      </c>
    </row>
    <row r="382" spans="1:6" x14ac:dyDescent="0.2">
      <c r="A382" s="55" t="s">
        <v>368</v>
      </c>
      <c r="B382" s="55" t="s">
        <v>371</v>
      </c>
      <c r="C382" s="62">
        <v>53</v>
      </c>
      <c r="D382" s="63">
        <v>2468389</v>
      </c>
      <c r="E382" s="63">
        <v>148103.34</v>
      </c>
      <c r="F382" s="64">
        <v>2.2775556413877357E-4</v>
      </c>
    </row>
    <row r="383" spans="1:6" x14ac:dyDescent="0.2">
      <c r="A383" s="55" t="s">
        <v>368</v>
      </c>
      <c r="B383" s="55" t="s">
        <v>372</v>
      </c>
      <c r="C383" s="62">
        <v>30</v>
      </c>
      <c r="D383" s="63">
        <v>4654067</v>
      </c>
      <c r="E383" s="63">
        <v>279244.02</v>
      </c>
      <c r="F383" s="64">
        <v>4.2942569227323959E-4</v>
      </c>
    </row>
    <row r="384" spans="1:6" x14ac:dyDescent="0.2">
      <c r="A384" s="55" t="s">
        <v>368</v>
      </c>
      <c r="B384" s="55" t="s">
        <v>373</v>
      </c>
      <c r="C384" s="62">
        <v>28</v>
      </c>
      <c r="D384" s="63">
        <v>972250</v>
      </c>
      <c r="E384" s="63">
        <v>58335</v>
      </c>
      <c r="F384" s="64">
        <v>8.9708448398499025E-5</v>
      </c>
    </row>
    <row r="385" spans="1:6" x14ac:dyDescent="0.2">
      <c r="A385" s="55" t="s">
        <v>368</v>
      </c>
      <c r="B385" s="55" t="s">
        <v>374</v>
      </c>
      <c r="C385" s="62">
        <v>21</v>
      </c>
      <c r="D385" s="63">
        <v>1610819</v>
      </c>
      <c r="E385" s="63">
        <v>96649.14</v>
      </c>
      <c r="F385" s="64">
        <v>1.4862851441586197E-4</v>
      </c>
    </row>
    <row r="386" spans="1:6" x14ac:dyDescent="0.2">
      <c r="A386" s="55" t="s">
        <v>368</v>
      </c>
      <c r="B386" s="55" t="s">
        <v>375</v>
      </c>
      <c r="C386" s="62">
        <v>11</v>
      </c>
      <c r="D386" s="63">
        <v>253372</v>
      </c>
      <c r="E386" s="63">
        <v>15187.16</v>
      </c>
      <c r="F386" s="64">
        <v>2.3355045156076943E-5</v>
      </c>
    </row>
    <row r="387" spans="1:6" x14ac:dyDescent="0.2">
      <c r="A387" s="55" t="s">
        <v>368</v>
      </c>
      <c r="B387" s="55" t="s">
        <v>376</v>
      </c>
      <c r="C387" s="62">
        <v>10</v>
      </c>
      <c r="D387" s="63">
        <v>167731</v>
      </c>
      <c r="E387" s="63">
        <v>10063.86</v>
      </c>
      <c r="F387" s="64">
        <v>1.5476356655519302E-5</v>
      </c>
    </row>
    <row r="388" spans="1:6" x14ac:dyDescent="0.2">
      <c r="A388" s="55" t="s">
        <v>368</v>
      </c>
      <c r="B388" s="55" t="s">
        <v>57</v>
      </c>
      <c r="C388" s="62">
        <v>18</v>
      </c>
      <c r="D388" s="63">
        <v>585662</v>
      </c>
      <c r="E388" s="63">
        <v>34870.699999999997</v>
      </c>
      <c r="F388" s="64">
        <v>5.3624691721428644E-5</v>
      </c>
    </row>
    <row r="389" spans="1:6" x14ac:dyDescent="0.2">
      <c r="A389" s="55" t="s">
        <v>368</v>
      </c>
      <c r="B389" s="55" t="s">
        <v>58</v>
      </c>
      <c r="C389" s="62">
        <v>604</v>
      </c>
      <c r="D389" s="63">
        <v>46118095</v>
      </c>
      <c r="E389" s="63">
        <v>2762051.81</v>
      </c>
      <c r="F389" s="64">
        <v>4.2475251953606897E-3</v>
      </c>
    </row>
    <row r="390" spans="1:6" x14ac:dyDescent="0.2">
      <c r="A390" s="55" t="s">
        <v>377</v>
      </c>
      <c r="B390" s="55" t="s">
        <v>378</v>
      </c>
      <c r="C390" s="62">
        <v>120</v>
      </c>
      <c r="D390" s="63">
        <v>10231575</v>
      </c>
      <c r="E390" s="63">
        <v>611648.73</v>
      </c>
      <c r="F390" s="64">
        <v>9.4060270049219964E-4</v>
      </c>
    </row>
    <row r="391" spans="1:6" x14ac:dyDescent="0.2">
      <c r="A391" s="55" t="s">
        <v>377</v>
      </c>
      <c r="B391" s="55" t="s">
        <v>379</v>
      </c>
      <c r="C391" s="62">
        <v>73</v>
      </c>
      <c r="D391" s="63">
        <v>3076483</v>
      </c>
      <c r="E391" s="63">
        <v>184572.44</v>
      </c>
      <c r="F391" s="64">
        <v>2.8383829964043986E-4</v>
      </c>
    </row>
    <row r="392" spans="1:6" x14ac:dyDescent="0.2">
      <c r="A392" s="55" t="s">
        <v>377</v>
      </c>
      <c r="B392" s="55" t="s">
        <v>380</v>
      </c>
      <c r="C392" s="62">
        <v>63</v>
      </c>
      <c r="D392" s="63">
        <v>2044499</v>
      </c>
      <c r="E392" s="63">
        <v>122669.94</v>
      </c>
      <c r="F392" s="64">
        <v>1.8864369559504538E-4</v>
      </c>
    </row>
    <row r="393" spans="1:6" x14ac:dyDescent="0.2">
      <c r="A393" s="55" t="s">
        <v>377</v>
      </c>
      <c r="B393" s="55" t="s">
        <v>381</v>
      </c>
      <c r="C393" s="62">
        <v>62</v>
      </c>
      <c r="D393" s="63">
        <v>3687206</v>
      </c>
      <c r="E393" s="63">
        <v>221177.32</v>
      </c>
      <c r="F393" s="64">
        <v>3.4012983968695137E-4</v>
      </c>
    </row>
    <row r="394" spans="1:6" x14ac:dyDescent="0.2">
      <c r="A394" s="55" t="s">
        <v>377</v>
      </c>
      <c r="B394" s="55" t="s">
        <v>382</v>
      </c>
      <c r="C394" s="62">
        <v>12</v>
      </c>
      <c r="D394" s="63">
        <v>223752</v>
      </c>
      <c r="E394" s="63">
        <v>13425.12</v>
      </c>
      <c r="F394" s="64">
        <v>2.0645353300139835E-5</v>
      </c>
    </row>
    <row r="395" spans="1:6" x14ac:dyDescent="0.2">
      <c r="A395" s="55" t="s">
        <v>377</v>
      </c>
      <c r="B395" s="55" t="s">
        <v>383</v>
      </c>
      <c r="C395" s="62">
        <v>12</v>
      </c>
      <c r="D395" s="63">
        <v>273694</v>
      </c>
      <c r="E395" s="63">
        <v>16421.64</v>
      </c>
      <c r="F395" s="64">
        <v>2.5253447236799993E-5</v>
      </c>
    </row>
    <row r="396" spans="1:6" x14ac:dyDescent="0.2">
      <c r="A396" s="55" t="s">
        <v>377</v>
      </c>
      <c r="B396" s="55" t="s">
        <v>384</v>
      </c>
      <c r="C396" s="62">
        <v>11</v>
      </c>
      <c r="D396" s="63">
        <v>128416</v>
      </c>
      <c r="E396" s="63">
        <v>7704.96</v>
      </c>
      <c r="F396" s="64">
        <v>1.1848804432544769E-5</v>
      </c>
    </row>
    <row r="397" spans="1:6" x14ac:dyDescent="0.2">
      <c r="A397" s="55" t="s">
        <v>377</v>
      </c>
      <c r="B397" s="55" t="s">
        <v>385</v>
      </c>
      <c r="C397" s="62">
        <v>10</v>
      </c>
      <c r="D397" s="63">
        <v>91414</v>
      </c>
      <c r="E397" s="63">
        <v>5484.84</v>
      </c>
      <c r="F397" s="64">
        <v>8.434670199948975E-6</v>
      </c>
    </row>
    <row r="398" spans="1:6" x14ac:dyDescent="0.2">
      <c r="A398" s="55" t="s">
        <v>377</v>
      </c>
      <c r="B398" s="55" t="s">
        <v>57</v>
      </c>
      <c r="C398" s="62">
        <v>21</v>
      </c>
      <c r="D398" s="63">
        <v>337955</v>
      </c>
      <c r="E398" s="63">
        <v>19591.79</v>
      </c>
      <c r="F398" s="64">
        <v>3.0128552022786139E-5</v>
      </c>
    </row>
    <row r="399" spans="1:6" x14ac:dyDescent="0.2">
      <c r="A399" s="55" t="s">
        <v>377</v>
      </c>
      <c r="B399" s="55" t="s">
        <v>58</v>
      </c>
      <c r="C399" s="62">
        <v>384</v>
      </c>
      <c r="D399" s="63">
        <v>20094994</v>
      </c>
      <c r="E399" s="63">
        <v>1202696.78</v>
      </c>
      <c r="F399" s="64">
        <v>1.8495253626068559E-3</v>
      </c>
    </row>
    <row r="400" spans="1:6" x14ac:dyDescent="0.2">
      <c r="A400" s="55" t="s">
        <v>386</v>
      </c>
      <c r="B400" s="55" t="s">
        <v>387</v>
      </c>
      <c r="C400" s="62">
        <v>357</v>
      </c>
      <c r="D400" s="63">
        <v>43596136</v>
      </c>
      <c r="E400" s="63">
        <v>2610244.08</v>
      </c>
      <c r="F400" s="64">
        <v>4.0140729640553282E-3</v>
      </c>
    </row>
    <row r="401" spans="1:6" x14ac:dyDescent="0.2">
      <c r="A401" s="55" t="s">
        <v>386</v>
      </c>
      <c r="B401" s="55" t="s">
        <v>388</v>
      </c>
      <c r="C401" s="62">
        <v>56</v>
      </c>
      <c r="D401" s="63">
        <v>2446450</v>
      </c>
      <c r="E401" s="63">
        <v>146787</v>
      </c>
      <c r="F401" s="64">
        <v>2.2573127650759366E-4</v>
      </c>
    </row>
    <row r="402" spans="1:6" x14ac:dyDescent="0.2">
      <c r="A402" s="55" t="s">
        <v>386</v>
      </c>
      <c r="B402" s="55" t="s">
        <v>389</v>
      </c>
      <c r="C402" s="62">
        <v>44</v>
      </c>
      <c r="D402" s="63">
        <v>2074091</v>
      </c>
      <c r="E402" s="63">
        <v>124445.46</v>
      </c>
      <c r="F402" s="64">
        <v>1.9137411719957959E-4</v>
      </c>
    </row>
    <row r="403" spans="1:6" x14ac:dyDescent="0.2">
      <c r="A403" s="55" t="s">
        <v>386</v>
      </c>
      <c r="B403" s="55" t="s">
        <v>390</v>
      </c>
      <c r="C403" s="62">
        <v>29</v>
      </c>
      <c r="D403" s="63">
        <v>1278973</v>
      </c>
      <c r="E403" s="63">
        <v>76738.38</v>
      </c>
      <c r="F403" s="64">
        <v>1.1800944548580458E-4</v>
      </c>
    </row>
    <row r="404" spans="1:6" x14ac:dyDescent="0.2">
      <c r="A404" s="55" t="s">
        <v>386</v>
      </c>
      <c r="B404" s="55" t="s">
        <v>391</v>
      </c>
      <c r="C404" s="62">
        <v>26</v>
      </c>
      <c r="D404" s="63">
        <v>765275</v>
      </c>
      <c r="E404" s="63">
        <v>45916.5</v>
      </c>
      <c r="F404" s="64">
        <v>7.0611090612662737E-5</v>
      </c>
    </row>
    <row r="405" spans="1:6" x14ac:dyDescent="0.2">
      <c r="A405" s="55" t="s">
        <v>386</v>
      </c>
      <c r="B405" s="55" t="s">
        <v>392</v>
      </c>
      <c r="C405" s="62">
        <v>12</v>
      </c>
      <c r="D405" s="63">
        <v>652321</v>
      </c>
      <c r="E405" s="63">
        <v>39139.26</v>
      </c>
      <c r="F405" s="64">
        <v>6.0188948076891015E-5</v>
      </c>
    </row>
    <row r="406" spans="1:6" x14ac:dyDescent="0.2">
      <c r="A406" s="55" t="s">
        <v>386</v>
      </c>
      <c r="B406" s="55" t="s">
        <v>393</v>
      </c>
      <c r="C406" s="62">
        <v>12</v>
      </c>
      <c r="D406" s="63">
        <v>449621</v>
      </c>
      <c r="E406" s="63">
        <v>26977.26</v>
      </c>
      <c r="F406" s="64">
        <v>4.1486039884167165E-5</v>
      </c>
    </row>
    <row r="407" spans="1:6" x14ac:dyDescent="0.2">
      <c r="A407" s="55" t="s">
        <v>386</v>
      </c>
      <c r="B407" s="55" t="s">
        <v>57</v>
      </c>
      <c r="C407" s="62">
        <v>24</v>
      </c>
      <c r="D407" s="63">
        <v>81158</v>
      </c>
      <c r="E407" s="63">
        <v>4757.96</v>
      </c>
      <c r="F407" s="64">
        <v>7.3168631034905709E-6</v>
      </c>
    </row>
    <row r="408" spans="1:6" x14ac:dyDescent="0.2">
      <c r="A408" s="55" t="s">
        <v>386</v>
      </c>
      <c r="B408" s="55" t="s">
        <v>58</v>
      </c>
      <c r="C408" s="62">
        <v>560</v>
      </c>
      <c r="D408" s="63">
        <v>51344025</v>
      </c>
      <c r="E408" s="63">
        <v>3075005.9</v>
      </c>
      <c r="F408" s="64">
        <v>4.7287907449255172E-3</v>
      </c>
    </row>
    <row r="409" spans="1:6" x14ac:dyDescent="0.2">
      <c r="A409" s="55" t="s">
        <v>394</v>
      </c>
      <c r="B409" s="55" t="s">
        <v>395</v>
      </c>
      <c r="C409" s="62">
        <v>203</v>
      </c>
      <c r="D409" s="63">
        <v>17731839</v>
      </c>
      <c r="E409" s="63">
        <v>1062340.73</v>
      </c>
      <c r="F409" s="64">
        <v>1.6336836986171044E-3</v>
      </c>
    </row>
    <row r="410" spans="1:6" x14ac:dyDescent="0.2">
      <c r="A410" s="55" t="s">
        <v>394</v>
      </c>
      <c r="B410" s="55" t="s">
        <v>396</v>
      </c>
      <c r="C410" s="62">
        <v>43</v>
      </c>
      <c r="D410" s="63">
        <v>2027319</v>
      </c>
      <c r="E410" s="63">
        <v>121639.14</v>
      </c>
      <c r="F410" s="64">
        <v>1.8705851570974198E-4</v>
      </c>
    </row>
    <row r="411" spans="1:6" x14ac:dyDescent="0.2">
      <c r="A411" s="55" t="s">
        <v>394</v>
      </c>
      <c r="B411" s="55" t="s">
        <v>397</v>
      </c>
      <c r="C411" s="62">
        <v>34</v>
      </c>
      <c r="D411" s="63">
        <v>1097893</v>
      </c>
      <c r="E411" s="63">
        <v>65633.25</v>
      </c>
      <c r="F411" s="64">
        <v>1.0093180802007004E-4</v>
      </c>
    </row>
    <row r="412" spans="1:6" x14ac:dyDescent="0.2">
      <c r="A412" s="55" t="s">
        <v>394</v>
      </c>
      <c r="B412" s="55" t="s">
        <v>398</v>
      </c>
      <c r="C412" s="62">
        <v>32</v>
      </c>
      <c r="D412" s="63">
        <v>1791084</v>
      </c>
      <c r="E412" s="63">
        <v>107465.04</v>
      </c>
      <c r="F412" s="64">
        <v>1.6526136959771378E-4</v>
      </c>
    </row>
    <row r="413" spans="1:6" x14ac:dyDescent="0.2">
      <c r="A413" s="55" t="s">
        <v>394</v>
      </c>
      <c r="B413" s="55" t="s">
        <v>399</v>
      </c>
      <c r="C413" s="62">
        <v>18</v>
      </c>
      <c r="D413" s="63">
        <v>1032964</v>
      </c>
      <c r="E413" s="63">
        <v>61977.84</v>
      </c>
      <c r="F413" s="64">
        <v>9.5310463040891892E-5</v>
      </c>
    </row>
    <row r="414" spans="1:6" x14ac:dyDescent="0.2">
      <c r="A414" s="55" t="s">
        <v>394</v>
      </c>
      <c r="B414" s="55" t="s">
        <v>400</v>
      </c>
      <c r="C414" s="62">
        <v>12</v>
      </c>
      <c r="D414" s="63">
        <v>726363</v>
      </c>
      <c r="E414" s="63">
        <v>43581.78</v>
      </c>
      <c r="F414" s="64">
        <v>6.7020722760688042E-5</v>
      </c>
    </row>
    <row r="415" spans="1:6" x14ac:dyDescent="0.2">
      <c r="A415" s="55" t="s">
        <v>394</v>
      </c>
      <c r="B415" s="55" t="s">
        <v>57</v>
      </c>
      <c r="C415" s="62">
        <v>13</v>
      </c>
      <c r="D415" s="63">
        <v>774548</v>
      </c>
      <c r="E415" s="63">
        <v>46053.38</v>
      </c>
      <c r="F415" s="64">
        <v>7.0821586754203593E-5</v>
      </c>
    </row>
    <row r="416" spans="1:6" x14ac:dyDescent="0.2">
      <c r="A416" s="55" t="s">
        <v>394</v>
      </c>
      <c r="B416" s="55" t="s">
        <v>58</v>
      </c>
      <c r="C416" s="62">
        <v>355</v>
      </c>
      <c r="D416" s="63">
        <v>25182010</v>
      </c>
      <c r="E416" s="63">
        <v>1508691.16</v>
      </c>
      <c r="F416" s="64">
        <v>2.3200881645004138E-3</v>
      </c>
    </row>
    <row r="417" spans="1:6" x14ac:dyDescent="0.2">
      <c r="A417" s="55" t="s">
        <v>401</v>
      </c>
      <c r="B417" s="55" t="s">
        <v>401</v>
      </c>
      <c r="C417" s="62">
        <v>208</v>
      </c>
      <c r="D417" s="63">
        <v>21323358</v>
      </c>
      <c r="E417" s="63">
        <v>1276787.8799999999</v>
      </c>
      <c r="F417" s="64">
        <v>1.9634637807287043E-3</v>
      </c>
    </row>
    <row r="418" spans="1:6" x14ac:dyDescent="0.2">
      <c r="A418" s="55" t="s">
        <v>401</v>
      </c>
      <c r="B418" s="55" t="s">
        <v>402</v>
      </c>
      <c r="C418" s="62">
        <v>26</v>
      </c>
      <c r="D418" s="63">
        <v>585507</v>
      </c>
      <c r="E418" s="63">
        <v>35130.42</v>
      </c>
      <c r="F418" s="64">
        <v>5.40240930794137E-5</v>
      </c>
    </row>
    <row r="419" spans="1:6" x14ac:dyDescent="0.2">
      <c r="A419" s="55" t="s">
        <v>401</v>
      </c>
      <c r="B419" s="55" t="s">
        <v>403</v>
      </c>
      <c r="C419" s="62">
        <v>21</v>
      </c>
      <c r="D419" s="63">
        <v>404902</v>
      </c>
      <c r="E419" s="63">
        <v>24294.12</v>
      </c>
      <c r="F419" s="64">
        <v>3.7359866467934226E-5</v>
      </c>
    </row>
    <row r="420" spans="1:6" x14ac:dyDescent="0.2">
      <c r="A420" s="55" t="s">
        <v>401</v>
      </c>
      <c r="B420" s="55" t="s">
        <v>404</v>
      </c>
      <c r="C420" s="62">
        <v>20</v>
      </c>
      <c r="D420" s="63">
        <v>304266</v>
      </c>
      <c r="E420" s="63">
        <v>18255.96</v>
      </c>
      <c r="F420" s="64">
        <v>2.8074292373790386E-5</v>
      </c>
    </row>
    <row r="421" spans="1:6" x14ac:dyDescent="0.2">
      <c r="A421" s="55" t="s">
        <v>401</v>
      </c>
      <c r="B421" s="55" t="s">
        <v>57</v>
      </c>
      <c r="C421" s="62">
        <v>63</v>
      </c>
      <c r="D421" s="63">
        <v>2071377</v>
      </c>
      <c r="E421" s="63">
        <v>124257.32</v>
      </c>
      <c r="F421" s="64">
        <v>1.9108479265202334E-4</v>
      </c>
    </row>
    <row r="422" spans="1:6" x14ac:dyDescent="0.2">
      <c r="A422" s="55" t="s">
        <v>401</v>
      </c>
      <c r="B422" s="55" t="s">
        <v>58</v>
      </c>
      <c r="C422" s="62">
        <v>338</v>
      </c>
      <c r="D422" s="63">
        <v>24689410</v>
      </c>
      <c r="E422" s="63">
        <v>1478725.7</v>
      </c>
      <c r="F422" s="64">
        <v>2.2740068253018658E-3</v>
      </c>
    </row>
    <row r="423" spans="1:6" x14ac:dyDescent="0.2">
      <c r="A423" s="55" t="s">
        <v>405</v>
      </c>
      <c r="B423" s="55" t="s">
        <v>406</v>
      </c>
      <c r="C423" s="62">
        <v>123</v>
      </c>
      <c r="D423" s="63">
        <v>7811385</v>
      </c>
      <c r="E423" s="63">
        <v>467426.32</v>
      </c>
      <c r="F423" s="64">
        <v>7.188152894115076E-4</v>
      </c>
    </row>
    <row r="424" spans="1:6" x14ac:dyDescent="0.2">
      <c r="A424" s="55" t="s">
        <v>405</v>
      </c>
      <c r="B424" s="55" t="s">
        <v>407</v>
      </c>
      <c r="C424" s="62">
        <v>65</v>
      </c>
      <c r="D424" s="63">
        <v>3536405</v>
      </c>
      <c r="E424" s="63">
        <v>210181.65</v>
      </c>
      <c r="F424" s="64">
        <v>3.2322053147058167E-4</v>
      </c>
    </row>
    <row r="425" spans="1:6" x14ac:dyDescent="0.2">
      <c r="A425" s="55" t="s">
        <v>405</v>
      </c>
      <c r="B425" s="55" t="s">
        <v>408</v>
      </c>
      <c r="C425" s="62">
        <v>25</v>
      </c>
      <c r="D425" s="63">
        <v>693530</v>
      </c>
      <c r="E425" s="63">
        <v>41611.800000000003</v>
      </c>
      <c r="F425" s="64">
        <v>6.3991257616673725E-5</v>
      </c>
    </row>
    <row r="426" spans="1:6" x14ac:dyDescent="0.2">
      <c r="A426" s="55" t="s">
        <v>405</v>
      </c>
      <c r="B426" s="55" t="s">
        <v>409</v>
      </c>
      <c r="C426" s="62">
        <v>14</v>
      </c>
      <c r="D426" s="63">
        <v>1241056</v>
      </c>
      <c r="E426" s="63">
        <v>74463.360000000001</v>
      </c>
      <c r="F426" s="64">
        <v>1.1451088519994611E-4</v>
      </c>
    </row>
    <row r="427" spans="1:6" x14ac:dyDescent="0.2">
      <c r="A427" s="55" t="s">
        <v>405</v>
      </c>
      <c r="B427" s="55" t="s">
        <v>410</v>
      </c>
      <c r="C427" s="62">
        <v>13</v>
      </c>
      <c r="D427" s="63">
        <v>468940</v>
      </c>
      <c r="E427" s="63">
        <v>28136.400000000001</v>
      </c>
      <c r="F427" s="64">
        <v>4.3268582969392784E-5</v>
      </c>
    </row>
    <row r="428" spans="1:6" x14ac:dyDescent="0.2">
      <c r="A428" s="55" t="s">
        <v>405</v>
      </c>
      <c r="B428" s="55" t="s">
        <v>57</v>
      </c>
      <c r="C428" s="62">
        <v>17</v>
      </c>
      <c r="D428" s="63">
        <v>221766</v>
      </c>
      <c r="E428" s="63">
        <v>12237.76</v>
      </c>
      <c r="F428" s="64">
        <v>1.8819413070595961E-5</v>
      </c>
    </row>
    <row r="429" spans="1:6" x14ac:dyDescent="0.2">
      <c r="A429" s="55" t="s">
        <v>405</v>
      </c>
      <c r="B429" s="55" t="s">
        <v>58</v>
      </c>
      <c r="C429" s="62">
        <v>257</v>
      </c>
      <c r="D429" s="63">
        <v>13973082</v>
      </c>
      <c r="E429" s="63">
        <v>834057.29</v>
      </c>
      <c r="F429" s="64">
        <v>1.2826259597386979E-3</v>
      </c>
    </row>
    <row r="430" spans="1:6" x14ac:dyDescent="0.2">
      <c r="A430" s="55" t="s">
        <v>411</v>
      </c>
      <c r="B430" s="55" t="s">
        <v>412</v>
      </c>
      <c r="C430" s="62">
        <v>214</v>
      </c>
      <c r="D430" s="63">
        <v>30456826</v>
      </c>
      <c r="E430" s="63">
        <v>1822792.14</v>
      </c>
      <c r="F430" s="64">
        <v>2.8031174189145384E-3</v>
      </c>
    </row>
    <row r="431" spans="1:6" x14ac:dyDescent="0.2">
      <c r="A431" s="55" t="s">
        <v>411</v>
      </c>
      <c r="B431" s="55" t="s">
        <v>413</v>
      </c>
      <c r="C431" s="62">
        <v>101</v>
      </c>
      <c r="D431" s="63">
        <v>5884891</v>
      </c>
      <c r="E431" s="63">
        <v>352644.92</v>
      </c>
      <c r="F431" s="64">
        <v>5.4230271035935233E-4</v>
      </c>
    </row>
    <row r="432" spans="1:6" x14ac:dyDescent="0.2">
      <c r="A432" s="55" t="s">
        <v>411</v>
      </c>
      <c r="B432" s="55" t="s">
        <v>414</v>
      </c>
      <c r="C432" s="62">
        <v>54</v>
      </c>
      <c r="D432" s="63">
        <v>1867852</v>
      </c>
      <c r="E432" s="63">
        <v>112071.12</v>
      </c>
      <c r="F432" s="64">
        <v>1.7234466933199608E-4</v>
      </c>
    </row>
    <row r="433" spans="1:6" x14ac:dyDescent="0.2">
      <c r="A433" s="55" t="s">
        <v>411</v>
      </c>
      <c r="B433" s="55" t="s">
        <v>415</v>
      </c>
      <c r="C433" s="62">
        <v>42</v>
      </c>
      <c r="D433" s="63">
        <v>1965233</v>
      </c>
      <c r="E433" s="63">
        <v>117913.98</v>
      </c>
      <c r="F433" s="64">
        <v>1.8132990812191045E-4</v>
      </c>
    </row>
    <row r="434" spans="1:6" x14ac:dyDescent="0.2">
      <c r="A434" s="55" t="s">
        <v>411</v>
      </c>
      <c r="B434" s="55" t="s">
        <v>416</v>
      </c>
      <c r="C434" s="62">
        <v>16</v>
      </c>
      <c r="D434" s="63">
        <v>104486</v>
      </c>
      <c r="E434" s="63">
        <v>6269.16</v>
      </c>
      <c r="F434" s="64">
        <v>9.6408094002217213E-6</v>
      </c>
    </row>
    <row r="435" spans="1:6" x14ac:dyDescent="0.2">
      <c r="A435" s="55" t="s">
        <v>411</v>
      </c>
      <c r="B435" s="55" t="s">
        <v>417</v>
      </c>
      <c r="C435" s="62">
        <v>16</v>
      </c>
      <c r="D435" s="63">
        <v>200432</v>
      </c>
      <c r="E435" s="63">
        <v>12025.92</v>
      </c>
      <c r="F435" s="64">
        <v>1.8493642303325233E-5</v>
      </c>
    </row>
    <row r="436" spans="1:6" x14ac:dyDescent="0.2">
      <c r="A436" s="55" t="s">
        <v>411</v>
      </c>
      <c r="B436" s="55" t="s">
        <v>57</v>
      </c>
      <c r="C436" s="62">
        <v>176</v>
      </c>
      <c r="D436" s="63">
        <v>9568328</v>
      </c>
      <c r="E436" s="63">
        <v>571085.9</v>
      </c>
      <c r="F436" s="64">
        <v>8.7822456486261039E-4</v>
      </c>
    </row>
    <row r="437" spans="1:6" x14ac:dyDescent="0.2">
      <c r="A437" s="55" t="s">
        <v>411</v>
      </c>
      <c r="B437" s="55" t="s">
        <v>58</v>
      </c>
      <c r="C437" s="62">
        <v>619</v>
      </c>
      <c r="D437" s="63">
        <v>50048048</v>
      </c>
      <c r="E437" s="63">
        <v>2994803.14</v>
      </c>
      <c r="F437" s="64">
        <v>4.6054537232939549E-3</v>
      </c>
    </row>
    <row r="438" spans="1:6" x14ac:dyDescent="0.2">
      <c r="A438" s="55" t="s">
        <v>418</v>
      </c>
      <c r="B438" s="55" t="s">
        <v>419</v>
      </c>
      <c r="C438" s="62">
        <v>253</v>
      </c>
      <c r="D438" s="63">
        <v>23100030</v>
      </c>
      <c r="E438" s="63">
        <v>1383507.15</v>
      </c>
      <c r="F438" s="64">
        <v>2.1275782939012503E-3</v>
      </c>
    </row>
    <row r="439" spans="1:6" x14ac:dyDescent="0.2">
      <c r="A439" s="55" t="s">
        <v>418</v>
      </c>
      <c r="B439" s="55" t="s">
        <v>420</v>
      </c>
      <c r="C439" s="62">
        <v>133</v>
      </c>
      <c r="D439" s="63">
        <v>6260177</v>
      </c>
      <c r="E439" s="63">
        <v>373970.26</v>
      </c>
      <c r="F439" s="64">
        <v>5.7509714188365934E-4</v>
      </c>
    </row>
    <row r="440" spans="1:6" x14ac:dyDescent="0.2">
      <c r="A440" s="55" t="s">
        <v>418</v>
      </c>
      <c r="B440" s="55" t="s">
        <v>421</v>
      </c>
      <c r="C440" s="62">
        <v>62</v>
      </c>
      <c r="D440" s="63">
        <v>3422046</v>
      </c>
      <c r="E440" s="63">
        <v>205322.76</v>
      </c>
      <c r="F440" s="64">
        <v>3.1574845668119311E-4</v>
      </c>
    </row>
    <row r="441" spans="1:6" x14ac:dyDescent="0.2">
      <c r="A441" s="55" t="s">
        <v>418</v>
      </c>
      <c r="B441" s="55" t="s">
        <v>422</v>
      </c>
      <c r="C441" s="62">
        <v>29</v>
      </c>
      <c r="D441" s="63">
        <v>611915</v>
      </c>
      <c r="E441" s="63">
        <v>36714.9</v>
      </c>
      <c r="F441" s="64">
        <v>5.6460730472375965E-5</v>
      </c>
    </row>
    <row r="442" spans="1:6" x14ac:dyDescent="0.2">
      <c r="A442" s="55" t="s">
        <v>418</v>
      </c>
      <c r="B442" s="55" t="s">
        <v>423</v>
      </c>
      <c r="C442" s="62">
        <v>28</v>
      </c>
      <c r="D442" s="63">
        <v>1049401</v>
      </c>
      <c r="E442" s="63">
        <v>62964.06</v>
      </c>
      <c r="F442" s="64">
        <v>9.6827087125567787E-5</v>
      </c>
    </row>
    <row r="443" spans="1:6" x14ac:dyDescent="0.2">
      <c r="A443" s="55" t="s">
        <v>418</v>
      </c>
      <c r="B443" s="55" t="s">
        <v>424</v>
      </c>
      <c r="C443" s="62">
        <v>22</v>
      </c>
      <c r="D443" s="63">
        <v>598148</v>
      </c>
      <c r="E443" s="63">
        <v>35888.879999999997</v>
      </c>
      <c r="F443" s="64">
        <v>5.5190464379187852E-5</v>
      </c>
    </row>
    <row r="444" spans="1:6" x14ac:dyDescent="0.2">
      <c r="A444" s="55" t="s">
        <v>418</v>
      </c>
      <c r="B444" s="55" t="s">
        <v>425</v>
      </c>
      <c r="C444" s="62">
        <v>11</v>
      </c>
      <c r="D444" s="63">
        <v>190024</v>
      </c>
      <c r="E444" s="63">
        <v>11401.44</v>
      </c>
      <c r="F444" s="64">
        <v>1.7533307481076245E-5</v>
      </c>
    </row>
    <row r="445" spans="1:6" x14ac:dyDescent="0.2">
      <c r="A445" s="55" t="s">
        <v>418</v>
      </c>
      <c r="B445" s="55" t="s">
        <v>426</v>
      </c>
      <c r="C445" s="62">
        <v>10</v>
      </c>
      <c r="D445" s="63">
        <v>205562</v>
      </c>
      <c r="E445" s="63">
        <v>12333.72</v>
      </c>
      <c r="F445" s="64">
        <v>1.8966981815060175E-5</v>
      </c>
    </row>
    <row r="446" spans="1:6" x14ac:dyDescent="0.2">
      <c r="A446" s="55" t="s">
        <v>418</v>
      </c>
      <c r="B446" s="55" t="s">
        <v>427</v>
      </c>
      <c r="C446" s="62">
        <v>10</v>
      </c>
      <c r="D446" s="63">
        <v>51668</v>
      </c>
      <c r="E446" s="63">
        <v>3100.08</v>
      </c>
      <c r="F446" s="64">
        <v>4.767350076475853E-6</v>
      </c>
    </row>
    <row r="447" spans="1:6" x14ac:dyDescent="0.2">
      <c r="A447" s="55" t="s">
        <v>418</v>
      </c>
      <c r="B447" s="55" t="s">
        <v>57</v>
      </c>
      <c r="C447" s="62">
        <v>57</v>
      </c>
      <c r="D447" s="63">
        <v>1341928</v>
      </c>
      <c r="E447" s="63">
        <v>79638.320000000007</v>
      </c>
      <c r="F447" s="64">
        <v>1.2246901723259027E-4</v>
      </c>
    </row>
    <row r="448" spans="1:6" x14ac:dyDescent="0.2">
      <c r="A448" s="55" t="s">
        <v>418</v>
      </c>
      <c r="B448" s="55" t="s">
        <v>58</v>
      </c>
      <c r="C448" s="62">
        <v>615</v>
      </c>
      <c r="D448" s="63">
        <v>36830899</v>
      </c>
      <c r="E448" s="63">
        <v>2204841.5699999998</v>
      </c>
      <c r="F448" s="64">
        <v>3.3906388310484367E-3</v>
      </c>
    </row>
    <row r="449" spans="1:6" x14ac:dyDescent="0.2">
      <c r="A449" s="55" t="s">
        <v>428</v>
      </c>
      <c r="B449" s="55" t="s">
        <v>429</v>
      </c>
      <c r="C449" s="62">
        <v>504</v>
      </c>
      <c r="D449" s="63">
        <v>62458306</v>
      </c>
      <c r="E449" s="63">
        <v>3736424.59</v>
      </c>
      <c r="F449" s="64">
        <v>5.7459304453055266E-3</v>
      </c>
    </row>
    <row r="450" spans="1:6" x14ac:dyDescent="0.2">
      <c r="A450" s="55" t="s">
        <v>428</v>
      </c>
      <c r="B450" s="55" t="s">
        <v>430</v>
      </c>
      <c r="C450" s="62">
        <v>85</v>
      </c>
      <c r="D450" s="63">
        <v>5183511</v>
      </c>
      <c r="E450" s="63">
        <v>309591.38</v>
      </c>
      <c r="F450" s="64">
        <v>4.7609432308819925E-4</v>
      </c>
    </row>
    <row r="451" spans="1:6" x14ac:dyDescent="0.2">
      <c r="A451" s="55" t="s">
        <v>428</v>
      </c>
      <c r="B451" s="55" t="s">
        <v>431</v>
      </c>
      <c r="C451" s="62">
        <v>73</v>
      </c>
      <c r="D451" s="63">
        <v>4822482</v>
      </c>
      <c r="E451" s="63">
        <v>289348.92</v>
      </c>
      <c r="F451" s="64">
        <v>4.4496516086365683E-4</v>
      </c>
    </row>
    <row r="452" spans="1:6" x14ac:dyDescent="0.2">
      <c r="A452" s="55" t="s">
        <v>428</v>
      </c>
      <c r="B452" s="55" t="s">
        <v>432</v>
      </c>
      <c r="C452" s="62">
        <v>68</v>
      </c>
      <c r="D452" s="63">
        <v>4616562</v>
      </c>
      <c r="E452" s="63">
        <v>276993.71999999997</v>
      </c>
      <c r="F452" s="64">
        <v>4.2596514677857691E-4</v>
      </c>
    </row>
    <row r="453" spans="1:6" x14ac:dyDescent="0.2">
      <c r="A453" s="55" t="s">
        <v>428</v>
      </c>
      <c r="B453" s="55" t="s">
        <v>433</v>
      </c>
      <c r="C453" s="62">
        <v>62</v>
      </c>
      <c r="D453" s="63">
        <v>2343804</v>
      </c>
      <c r="E453" s="63">
        <v>140628.24</v>
      </c>
      <c r="F453" s="64">
        <v>2.1626024190300397E-4</v>
      </c>
    </row>
    <row r="454" spans="1:6" x14ac:dyDescent="0.2">
      <c r="A454" s="55" t="s">
        <v>428</v>
      </c>
      <c r="B454" s="55" t="s">
        <v>434</v>
      </c>
      <c r="C454" s="62">
        <v>45</v>
      </c>
      <c r="D454" s="63">
        <v>1251417</v>
      </c>
      <c r="E454" s="63">
        <v>75085.02</v>
      </c>
      <c r="F454" s="64">
        <v>1.1546688338339364E-4</v>
      </c>
    </row>
    <row r="455" spans="1:6" x14ac:dyDescent="0.2">
      <c r="A455" s="55" t="s">
        <v>428</v>
      </c>
      <c r="B455" s="55" t="s">
        <v>435</v>
      </c>
      <c r="C455" s="62">
        <v>38</v>
      </c>
      <c r="D455" s="63">
        <v>951826</v>
      </c>
      <c r="E455" s="63">
        <v>57109.56</v>
      </c>
      <c r="F455" s="64">
        <v>8.7823948166983529E-5</v>
      </c>
    </row>
    <row r="456" spans="1:6" x14ac:dyDescent="0.2">
      <c r="A456" s="55" t="s">
        <v>428</v>
      </c>
      <c r="B456" s="55" t="s">
        <v>436</v>
      </c>
      <c r="C456" s="62">
        <v>31</v>
      </c>
      <c r="D456" s="63">
        <v>1409696</v>
      </c>
      <c r="E456" s="63">
        <v>84507.47</v>
      </c>
      <c r="F456" s="64">
        <v>1.2995687000570336E-4</v>
      </c>
    </row>
    <row r="457" spans="1:6" x14ac:dyDescent="0.2">
      <c r="A457" s="55" t="s">
        <v>428</v>
      </c>
      <c r="B457" s="55" t="s">
        <v>437</v>
      </c>
      <c r="C457" s="62">
        <v>14</v>
      </c>
      <c r="D457" s="63">
        <v>219834</v>
      </c>
      <c r="E457" s="63">
        <v>13190.04</v>
      </c>
      <c r="F457" s="64">
        <v>2.0283843708136422E-5</v>
      </c>
    </row>
    <row r="458" spans="1:6" x14ac:dyDescent="0.2">
      <c r="A458" s="55" t="s">
        <v>428</v>
      </c>
      <c r="B458" s="55" t="s">
        <v>438</v>
      </c>
      <c r="C458" s="62">
        <v>11</v>
      </c>
      <c r="D458" s="63">
        <v>151612</v>
      </c>
      <c r="E458" s="63">
        <v>9096.7199999999993</v>
      </c>
      <c r="F458" s="64">
        <v>1.3989074084436342E-5</v>
      </c>
    </row>
    <row r="459" spans="1:6" x14ac:dyDescent="0.2">
      <c r="A459" s="55" t="s">
        <v>428</v>
      </c>
      <c r="B459" s="55" t="s">
        <v>57</v>
      </c>
      <c r="C459" s="62">
        <v>40</v>
      </c>
      <c r="D459" s="63">
        <v>1940606</v>
      </c>
      <c r="E459" s="63">
        <v>116436.36</v>
      </c>
      <c r="F459" s="64">
        <v>1.7905760165885071E-4</v>
      </c>
    </row>
    <row r="460" spans="1:6" x14ac:dyDescent="0.2">
      <c r="A460" s="55" t="s">
        <v>428</v>
      </c>
      <c r="B460" s="55" t="s">
        <v>58</v>
      </c>
      <c r="C460" s="62">
        <v>971</v>
      </c>
      <c r="D460" s="63">
        <v>85349656</v>
      </c>
      <c r="E460" s="63">
        <v>5108412.0199999996</v>
      </c>
      <c r="F460" s="64">
        <v>7.8557935389464671E-3</v>
      </c>
    </row>
    <row r="461" spans="1:6" x14ac:dyDescent="0.2">
      <c r="A461" s="55" t="s">
        <v>330</v>
      </c>
      <c r="B461" s="55" t="s">
        <v>439</v>
      </c>
      <c r="C461" s="62">
        <v>411</v>
      </c>
      <c r="D461" s="63">
        <v>33816218</v>
      </c>
      <c r="E461" s="63">
        <v>2025732.32</v>
      </c>
      <c r="F461" s="64">
        <v>3.1152019079093464E-3</v>
      </c>
    </row>
    <row r="462" spans="1:6" x14ac:dyDescent="0.2">
      <c r="A462" s="55" t="s">
        <v>330</v>
      </c>
      <c r="B462" s="55" t="s">
        <v>440</v>
      </c>
      <c r="C462" s="62">
        <v>19</v>
      </c>
      <c r="D462" s="63">
        <v>5978292</v>
      </c>
      <c r="E462" s="63">
        <v>358697.52</v>
      </c>
      <c r="F462" s="64">
        <v>5.5161049050466403E-4</v>
      </c>
    </row>
    <row r="463" spans="1:6" x14ac:dyDescent="0.2">
      <c r="A463" s="55" t="s">
        <v>330</v>
      </c>
      <c r="B463" s="55" t="s">
        <v>441</v>
      </c>
      <c r="C463" s="62">
        <v>16</v>
      </c>
      <c r="D463" s="63">
        <v>503394</v>
      </c>
      <c r="E463" s="63">
        <v>30203.64</v>
      </c>
      <c r="F463" s="64">
        <v>4.6447616017602486E-5</v>
      </c>
    </row>
    <row r="464" spans="1:6" x14ac:dyDescent="0.2">
      <c r="A464" s="55" t="s">
        <v>330</v>
      </c>
      <c r="B464" s="55" t="s">
        <v>442</v>
      </c>
      <c r="C464" s="62">
        <v>14</v>
      </c>
      <c r="D464" s="63">
        <v>311615</v>
      </c>
      <c r="E464" s="63">
        <v>18696.900000000001</v>
      </c>
      <c r="F464" s="64">
        <v>2.8752376598301133E-5</v>
      </c>
    </row>
    <row r="465" spans="1:6" x14ac:dyDescent="0.2">
      <c r="A465" s="55" t="s">
        <v>330</v>
      </c>
      <c r="B465" s="55" t="s">
        <v>443</v>
      </c>
      <c r="C465" s="62">
        <v>12</v>
      </c>
      <c r="D465" s="63">
        <v>81919</v>
      </c>
      <c r="E465" s="63">
        <v>4915.1400000000003</v>
      </c>
      <c r="F465" s="64">
        <v>7.5585768931413138E-6</v>
      </c>
    </row>
    <row r="466" spans="1:6" x14ac:dyDescent="0.2">
      <c r="A466" s="55" t="s">
        <v>330</v>
      </c>
      <c r="B466" s="55" t="s">
        <v>57</v>
      </c>
      <c r="C466" s="62">
        <v>19</v>
      </c>
      <c r="D466" s="63">
        <v>165237</v>
      </c>
      <c r="E466" s="63">
        <v>9832.8799999999992</v>
      </c>
      <c r="F466" s="64">
        <v>1.5121152105744974E-5</v>
      </c>
    </row>
    <row r="467" spans="1:6" x14ac:dyDescent="0.2">
      <c r="A467" s="55" t="s">
        <v>330</v>
      </c>
      <c r="B467" s="55" t="s">
        <v>58</v>
      </c>
      <c r="C467" s="62">
        <v>491</v>
      </c>
      <c r="D467" s="63">
        <v>40856675</v>
      </c>
      <c r="E467" s="63">
        <v>2448078.4</v>
      </c>
      <c r="F467" s="64">
        <v>3.7646921200288003E-3</v>
      </c>
    </row>
    <row r="468" spans="1:6" x14ac:dyDescent="0.2">
      <c r="A468" s="55" t="s">
        <v>444</v>
      </c>
      <c r="B468" s="55" t="s">
        <v>445</v>
      </c>
      <c r="C468" s="62">
        <v>1371</v>
      </c>
      <c r="D468" s="63">
        <v>217413089</v>
      </c>
      <c r="E468" s="63">
        <v>13007428.960000001</v>
      </c>
      <c r="F468" s="64">
        <v>2.0003021679185769E-2</v>
      </c>
    </row>
    <row r="469" spans="1:6" x14ac:dyDescent="0.2">
      <c r="A469" s="55" t="s">
        <v>444</v>
      </c>
      <c r="B469" s="55" t="s">
        <v>446</v>
      </c>
      <c r="C469" s="62">
        <v>679</v>
      </c>
      <c r="D469" s="63">
        <v>215072669</v>
      </c>
      <c r="E469" s="63">
        <v>12797069.220000001</v>
      </c>
      <c r="F469" s="64">
        <v>1.9679527278210169E-2</v>
      </c>
    </row>
    <row r="470" spans="1:6" x14ac:dyDescent="0.2">
      <c r="A470" s="55" t="s">
        <v>444</v>
      </c>
      <c r="B470" s="55" t="s">
        <v>447</v>
      </c>
      <c r="C470" s="62">
        <v>369</v>
      </c>
      <c r="D470" s="63">
        <v>36932768</v>
      </c>
      <c r="E470" s="63">
        <v>2212797.48</v>
      </c>
      <c r="F470" s="64">
        <v>3.4028735501998573E-3</v>
      </c>
    </row>
    <row r="471" spans="1:6" x14ac:dyDescent="0.2">
      <c r="A471" s="55" t="s">
        <v>444</v>
      </c>
      <c r="B471" s="55" t="s">
        <v>448</v>
      </c>
      <c r="C471" s="62">
        <v>130</v>
      </c>
      <c r="D471" s="63">
        <v>6860394</v>
      </c>
      <c r="E471" s="63">
        <v>411623.64</v>
      </c>
      <c r="F471" s="64">
        <v>6.330010811441217E-4</v>
      </c>
    </row>
    <row r="472" spans="1:6" x14ac:dyDescent="0.2">
      <c r="A472" s="55" t="s">
        <v>444</v>
      </c>
      <c r="B472" s="55" t="s">
        <v>449</v>
      </c>
      <c r="C472" s="62">
        <v>86</v>
      </c>
      <c r="D472" s="63">
        <v>3604167</v>
      </c>
      <c r="E472" s="63">
        <v>216250.02</v>
      </c>
      <c r="F472" s="64">
        <v>3.3255256296124767E-4</v>
      </c>
    </row>
    <row r="473" spans="1:6" x14ac:dyDescent="0.2">
      <c r="A473" s="55" t="s">
        <v>444</v>
      </c>
      <c r="B473" s="55" t="s">
        <v>450</v>
      </c>
      <c r="C473" s="62">
        <v>57</v>
      </c>
      <c r="D473" s="63">
        <v>1821887</v>
      </c>
      <c r="E473" s="63">
        <v>109313.22</v>
      </c>
      <c r="F473" s="64">
        <v>1.6810352885306885E-4</v>
      </c>
    </row>
    <row r="474" spans="1:6" x14ac:dyDescent="0.2">
      <c r="A474" s="55" t="s">
        <v>444</v>
      </c>
      <c r="B474" s="55" t="s">
        <v>451</v>
      </c>
      <c r="C474" s="62">
        <v>55</v>
      </c>
      <c r="D474" s="63">
        <v>4650378</v>
      </c>
      <c r="E474" s="63">
        <v>279022.68</v>
      </c>
      <c r="F474" s="64">
        <v>4.2908531226177948E-4</v>
      </c>
    </row>
    <row r="475" spans="1:6" x14ac:dyDescent="0.2">
      <c r="A475" s="55" t="s">
        <v>444</v>
      </c>
      <c r="B475" s="55" t="s">
        <v>452</v>
      </c>
      <c r="C475" s="62">
        <v>39</v>
      </c>
      <c r="D475" s="63">
        <v>1082316</v>
      </c>
      <c r="E475" s="63">
        <v>64938.96</v>
      </c>
      <c r="F475" s="64">
        <v>9.9864118320256999E-5</v>
      </c>
    </row>
    <row r="476" spans="1:6" x14ac:dyDescent="0.2">
      <c r="A476" s="55" t="s">
        <v>444</v>
      </c>
      <c r="B476" s="55" t="s">
        <v>453</v>
      </c>
      <c r="C476" s="62">
        <v>18</v>
      </c>
      <c r="D476" s="63">
        <v>1150113</v>
      </c>
      <c r="E476" s="63">
        <v>69006.78</v>
      </c>
      <c r="F476" s="64">
        <v>1.0611967365692251E-4</v>
      </c>
    </row>
    <row r="477" spans="1:6" x14ac:dyDescent="0.2">
      <c r="A477" s="55" t="s">
        <v>444</v>
      </c>
      <c r="B477" s="55" t="s">
        <v>163</v>
      </c>
      <c r="C477" s="62">
        <v>15</v>
      </c>
      <c r="D477" s="63">
        <v>133684</v>
      </c>
      <c r="E477" s="63">
        <v>8007</v>
      </c>
      <c r="F477" s="64">
        <v>1.2313286128855434E-5</v>
      </c>
    </row>
    <row r="478" spans="1:6" x14ac:dyDescent="0.2">
      <c r="A478" s="55" t="s">
        <v>444</v>
      </c>
      <c r="B478" s="55" t="s">
        <v>57</v>
      </c>
      <c r="C478" s="62">
        <v>101</v>
      </c>
      <c r="D478" s="63">
        <v>5516309</v>
      </c>
      <c r="E478" s="63">
        <v>330440.19</v>
      </c>
      <c r="F478" s="64">
        <v>5.0815593954581662E-4</v>
      </c>
    </row>
    <row r="479" spans="1:6" x14ac:dyDescent="0.2">
      <c r="A479" s="55" t="s">
        <v>444</v>
      </c>
      <c r="B479" s="55" t="s">
        <v>58</v>
      </c>
      <c r="C479" s="62">
        <v>2920</v>
      </c>
      <c r="D479" s="63">
        <v>494237774</v>
      </c>
      <c r="E479" s="63">
        <v>29505898.149999999</v>
      </c>
      <c r="F479" s="64">
        <v>4.5374618010467861E-2</v>
      </c>
    </row>
    <row r="480" spans="1:6" x14ac:dyDescent="0.2">
      <c r="A480" s="55" t="s">
        <v>454</v>
      </c>
      <c r="B480" s="55" t="s">
        <v>455</v>
      </c>
      <c r="C480" s="62">
        <v>257</v>
      </c>
      <c r="D480" s="63">
        <v>19828010</v>
      </c>
      <c r="E480" s="63">
        <v>1188603.95</v>
      </c>
      <c r="F480" s="64">
        <v>1.8278531947343295E-3</v>
      </c>
    </row>
    <row r="481" spans="1:6" x14ac:dyDescent="0.2">
      <c r="A481" s="55" t="s">
        <v>454</v>
      </c>
      <c r="B481" s="55" t="s">
        <v>456</v>
      </c>
      <c r="C481" s="62">
        <v>191</v>
      </c>
      <c r="D481" s="63">
        <v>23292275</v>
      </c>
      <c r="E481" s="63">
        <v>1393479.05</v>
      </c>
      <c r="F481" s="64">
        <v>2.1429132330730172E-3</v>
      </c>
    </row>
    <row r="482" spans="1:6" x14ac:dyDescent="0.2">
      <c r="A482" s="55" t="s">
        <v>454</v>
      </c>
      <c r="B482" s="55" t="s">
        <v>457</v>
      </c>
      <c r="C482" s="62">
        <v>31</v>
      </c>
      <c r="D482" s="63">
        <v>1091453</v>
      </c>
      <c r="E482" s="63">
        <v>65487.18</v>
      </c>
      <c r="F482" s="64">
        <v>1.0070717935704496E-4</v>
      </c>
    </row>
    <row r="483" spans="1:6" x14ac:dyDescent="0.2">
      <c r="A483" s="55" t="s">
        <v>454</v>
      </c>
      <c r="B483" s="55" t="s">
        <v>458</v>
      </c>
      <c r="C483" s="62">
        <v>30</v>
      </c>
      <c r="D483" s="63">
        <v>494003</v>
      </c>
      <c r="E483" s="63">
        <v>29640.18</v>
      </c>
      <c r="F483" s="64">
        <v>4.5581118677504465E-5</v>
      </c>
    </row>
    <row r="484" spans="1:6" x14ac:dyDescent="0.2">
      <c r="A484" s="55" t="s">
        <v>454</v>
      </c>
      <c r="B484" s="55" t="s">
        <v>459</v>
      </c>
      <c r="C484" s="62">
        <v>23</v>
      </c>
      <c r="D484" s="63">
        <v>177205</v>
      </c>
      <c r="E484" s="63">
        <v>10632.3</v>
      </c>
      <c r="F484" s="64">
        <v>1.6350512315202899E-5</v>
      </c>
    </row>
    <row r="485" spans="1:6" x14ac:dyDescent="0.2">
      <c r="A485" s="55" t="s">
        <v>454</v>
      </c>
      <c r="B485" s="55" t="s">
        <v>284</v>
      </c>
      <c r="C485" s="62">
        <v>19</v>
      </c>
      <c r="D485" s="63">
        <v>205757</v>
      </c>
      <c r="E485" s="63">
        <v>12316.38</v>
      </c>
      <c r="F485" s="64">
        <v>1.8940316099876666E-5</v>
      </c>
    </row>
    <row r="486" spans="1:6" x14ac:dyDescent="0.2">
      <c r="A486" s="55" t="s">
        <v>454</v>
      </c>
      <c r="B486" s="55" t="s">
        <v>460</v>
      </c>
      <c r="C486" s="62">
        <v>15</v>
      </c>
      <c r="D486" s="63">
        <v>564392</v>
      </c>
      <c r="E486" s="63">
        <v>33863.519999999997</v>
      </c>
      <c r="F486" s="64">
        <v>5.2075835030625516E-5</v>
      </c>
    </row>
    <row r="487" spans="1:6" x14ac:dyDescent="0.2">
      <c r="A487" s="55" t="s">
        <v>454</v>
      </c>
      <c r="B487" s="55" t="s">
        <v>461</v>
      </c>
      <c r="C487" s="62">
        <v>15</v>
      </c>
      <c r="D487" s="63">
        <v>78890</v>
      </c>
      <c r="E487" s="63">
        <v>4733.3999999999996</v>
      </c>
      <c r="F487" s="64">
        <v>7.2790943627231552E-6</v>
      </c>
    </row>
    <row r="488" spans="1:6" x14ac:dyDescent="0.2">
      <c r="A488" s="55" t="s">
        <v>454</v>
      </c>
      <c r="B488" s="55" t="s">
        <v>57</v>
      </c>
      <c r="C488" s="62">
        <v>36</v>
      </c>
      <c r="D488" s="63">
        <v>3031079</v>
      </c>
      <c r="E488" s="63">
        <v>180384.53</v>
      </c>
      <c r="F488" s="64">
        <v>2.7739806807906917E-4</v>
      </c>
    </row>
    <row r="489" spans="1:6" x14ac:dyDescent="0.2">
      <c r="A489" s="55" t="s">
        <v>454</v>
      </c>
      <c r="B489" s="55" t="s">
        <v>58</v>
      </c>
      <c r="C489" s="62">
        <v>617</v>
      </c>
      <c r="D489" s="63">
        <v>48763064</v>
      </c>
      <c r="E489" s="63">
        <v>2919140.49</v>
      </c>
      <c r="F489" s="64">
        <v>4.4890985517293935E-3</v>
      </c>
    </row>
    <row r="490" spans="1:6" x14ac:dyDescent="0.2">
      <c r="A490" s="55" t="s">
        <v>462</v>
      </c>
      <c r="B490" s="55" t="s">
        <v>463</v>
      </c>
      <c r="C490" s="62">
        <v>118</v>
      </c>
      <c r="D490" s="63">
        <v>7369195</v>
      </c>
      <c r="E490" s="63">
        <v>441232.35</v>
      </c>
      <c r="F490" s="64">
        <v>6.7853380477797998E-4</v>
      </c>
    </row>
    <row r="491" spans="1:6" x14ac:dyDescent="0.2">
      <c r="A491" s="55" t="s">
        <v>462</v>
      </c>
      <c r="B491" s="55" t="s">
        <v>464</v>
      </c>
      <c r="C491" s="62">
        <v>45</v>
      </c>
      <c r="D491" s="63">
        <v>1886498</v>
      </c>
      <c r="E491" s="63">
        <v>113189.88</v>
      </c>
      <c r="F491" s="64">
        <v>1.7406511544034109E-4</v>
      </c>
    </row>
    <row r="492" spans="1:6" x14ac:dyDescent="0.2">
      <c r="A492" s="55" t="s">
        <v>462</v>
      </c>
      <c r="B492" s="55" t="s">
        <v>465</v>
      </c>
      <c r="C492" s="62">
        <v>27</v>
      </c>
      <c r="D492" s="63">
        <v>451794</v>
      </c>
      <c r="E492" s="63">
        <v>27107.64</v>
      </c>
      <c r="F492" s="64">
        <v>4.1686540227052166E-5</v>
      </c>
    </row>
    <row r="493" spans="1:6" x14ac:dyDescent="0.2">
      <c r="A493" s="55" t="s">
        <v>462</v>
      </c>
      <c r="B493" s="55" t="s">
        <v>466</v>
      </c>
      <c r="C493" s="62">
        <v>24</v>
      </c>
      <c r="D493" s="63">
        <v>1103843</v>
      </c>
      <c r="E493" s="63">
        <v>66230.58</v>
      </c>
      <c r="F493" s="64">
        <v>1.0185039116024105E-4</v>
      </c>
    </row>
    <row r="494" spans="1:6" x14ac:dyDescent="0.2">
      <c r="A494" s="55" t="s">
        <v>462</v>
      </c>
      <c r="B494" s="55" t="s">
        <v>467</v>
      </c>
      <c r="C494" s="62">
        <v>17</v>
      </c>
      <c r="D494" s="63">
        <v>213475</v>
      </c>
      <c r="E494" s="63">
        <v>12808.5</v>
      </c>
      <c r="F494" s="64">
        <v>1.9697105705188561E-5</v>
      </c>
    </row>
    <row r="495" spans="1:6" x14ac:dyDescent="0.2">
      <c r="A495" s="55" t="s">
        <v>462</v>
      </c>
      <c r="B495" s="55" t="s">
        <v>468</v>
      </c>
      <c r="C495" s="62">
        <v>15</v>
      </c>
      <c r="D495" s="63">
        <v>621954</v>
      </c>
      <c r="E495" s="63">
        <v>37317.24</v>
      </c>
      <c r="F495" s="64">
        <v>5.7387018066587876E-5</v>
      </c>
    </row>
    <row r="496" spans="1:6" x14ac:dyDescent="0.2">
      <c r="A496" s="55" t="s">
        <v>462</v>
      </c>
      <c r="B496" s="55" t="s">
        <v>469</v>
      </c>
      <c r="C496" s="62">
        <v>14</v>
      </c>
      <c r="D496" s="63">
        <v>390173</v>
      </c>
      <c r="E496" s="63">
        <v>23410.38</v>
      </c>
      <c r="F496" s="64">
        <v>3.600083768268199E-5</v>
      </c>
    </row>
    <row r="497" spans="1:6" x14ac:dyDescent="0.2">
      <c r="A497" s="55" t="s">
        <v>462</v>
      </c>
      <c r="B497" s="55" t="s">
        <v>470</v>
      </c>
      <c r="C497" s="62">
        <v>13</v>
      </c>
      <c r="D497" s="63">
        <v>163910</v>
      </c>
      <c r="E497" s="63">
        <v>9834.6</v>
      </c>
      <c r="F497" s="64">
        <v>1.5123797147850837E-5</v>
      </c>
    </row>
    <row r="498" spans="1:6" x14ac:dyDescent="0.2">
      <c r="A498" s="55" t="s">
        <v>462</v>
      </c>
      <c r="B498" s="55" t="s">
        <v>471</v>
      </c>
      <c r="C498" s="62">
        <v>12</v>
      </c>
      <c r="D498" s="63">
        <v>456089</v>
      </c>
      <c r="E498" s="63">
        <v>27365.34</v>
      </c>
      <c r="F498" s="64">
        <v>4.2082835198378015E-5</v>
      </c>
    </row>
    <row r="499" spans="1:6" x14ac:dyDescent="0.2">
      <c r="A499" s="55" t="s">
        <v>462</v>
      </c>
      <c r="B499" s="55" t="s">
        <v>57</v>
      </c>
      <c r="C499" s="62">
        <v>32</v>
      </c>
      <c r="D499" s="63">
        <v>840089</v>
      </c>
      <c r="E499" s="63">
        <v>50216.34</v>
      </c>
      <c r="F499" s="64">
        <v>7.7223449826887506E-5</v>
      </c>
    </row>
    <row r="500" spans="1:6" x14ac:dyDescent="0.2">
      <c r="A500" s="55" t="s">
        <v>462</v>
      </c>
      <c r="B500" s="55" t="s">
        <v>58</v>
      </c>
      <c r="C500" s="62">
        <v>317</v>
      </c>
      <c r="D500" s="63">
        <v>13497020</v>
      </c>
      <c r="E500" s="63">
        <v>808712.85</v>
      </c>
      <c r="F500" s="64">
        <v>1.243650895233189E-3</v>
      </c>
    </row>
    <row r="501" spans="1:6" x14ac:dyDescent="0.2">
      <c r="A501" s="55" t="s">
        <v>472</v>
      </c>
      <c r="B501" s="55" t="s">
        <v>473</v>
      </c>
      <c r="C501" s="62">
        <v>329</v>
      </c>
      <c r="D501" s="63">
        <v>31457828</v>
      </c>
      <c r="E501" s="63">
        <v>1882222.92</v>
      </c>
      <c r="F501" s="64">
        <v>2.8945109744285963E-3</v>
      </c>
    </row>
    <row r="502" spans="1:6" x14ac:dyDescent="0.2">
      <c r="A502" s="55" t="s">
        <v>472</v>
      </c>
      <c r="B502" s="55" t="s">
        <v>474</v>
      </c>
      <c r="C502" s="62">
        <v>45</v>
      </c>
      <c r="D502" s="63">
        <v>2598871</v>
      </c>
      <c r="E502" s="63">
        <v>155932.26</v>
      </c>
      <c r="F502" s="64">
        <v>2.3979499614076172E-4</v>
      </c>
    </row>
    <row r="503" spans="1:6" x14ac:dyDescent="0.2">
      <c r="A503" s="55" t="s">
        <v>472</v>
      </c>
      <c r="B503" s="55" t="s">
        <v>475</v>
      </c>
      <c r="C503" s="62">
        <v>30</v>
      </c>
      <c r="D503" s="63">
        <v>890314</v>
      </c>
      <c r="E503" s="63">
        <v>53418.84</v>
      </c>
      <c r="F503" s="64">
        <v>8.2148302933876321E-5</v>
      </c>
    </row>
    <row r="504" spans="1:6" x14ac:dyDescent="0.2">
      <c r="A504" s="55" t="s">
        <v>472</v>
      </c>
      <c r="B504" s="55" t="s">
        <v>476</v>
      </c>
      <c r="C504" s="62">
        <v>29</v>
      </c>
      <c r="D504" s="63">
        <v>891600</v>
      </c>
      <c r="E504" s="63">
        <v>53496</v>
      </c>
      <c r="F504" s="64">
        <v>8.226696075299741E-5</v>
      </c>
    </row>
    <row r="505" spans="1:6" x14ac:dyDescent="0.2">
      <c r="A505" s="55" t="s">
        <v>472</v>
      </c>
      <c r="B505" s="55" t="s">
        <v>477</v>
      </c>
      <c r="C505" s="62">
        <v>28</v>
      </c>
      <c r="D505" s="63">
        <v>774645</v>
      </c>
      <c r="E505" s="63">
        <v>46478.7</v>
      </c>
      <c r="F505" s="64">
        <v>7.1475650305636695E-5</v>
      </c>
    </row>
    <row r="506" spans="1:6" x14ac:dyDescent="0.2">
      <c r="A506" s="55" t="s">
        <v>472</v>
      </c>
      <c r="B506" s="55" t="s">
        <v>478</v>
      </c>
      <c r="C506" s="62">
        <v>23</v>
      </c>
      <c r="D506" s="63">
        <v>1201829</v>
      </c>
      <c r="E506" s="63">
        <v>72109.740000000005</v>
      </c>
      <c r="F506" s="64">
        <v>1.1089145264111051E-4</v>
      </c>
    </row>
    <row r="507" spans="1:6" x14ac:dyDescent="0.2">
      <c r="A507" s="55" t="s">
        <v>472</v>
      </c>
      <c r="B507" s="55" t="s">
        <v>479</v>
      </c>
      <c r="C507" s="62">
        <v>17</v>
      </c>
      <c r="D507" s="63">
        <v>977661</v>
      </c>
      <c r="E507" s="63">
        <v>58659.66</v>
      </c>
      <c r="F507" s="64">
        <v>9.0207715474132128E-5</v>
      </c>
    </row>
    <row r="508" spans="1:6" x14ac:dyDescent="0.2">
      <c r="A508" s="55" t="s">
        <v>472</v>
      </c>
      <c r="B508" s="55" t="s">
        <v>480</v>
      </c>
      <c r="C508" s="62">
        <v>17</v>
      </c>
      <c r="D508" s="63">
        <v>487872</v>
      </c>
      <c r="E508" s="63">
        <v>29272.32</v>
      </c>
      <c r="F508" s="64">
        <v>4.5015417986189269E-5</v>
      </c>
    </row>
    <row r="509" spans="1:6" x14ac:dyDescent="0.2">
      <c r="A509" s="55" t="s">
        <v>472</v>
      </c>
      <c r="B509" s="55" t="s">
        <v>481</v>
      </c>
      <c r="C509" s="62">
        <v>16</v>
      </c>
      <c r="D509" s="63">
        <v>1266793</v>
      </c>
      <c r="E509" s="63">
        <v>76007.58</v>
      </c>
      <c r="F509" s="64">
        <v>1.1688561015384909E-4</v>
      </c>
    </row>
    <row r="510" spans="1:6" x14ac:dyDescent="0.2">
      <c r="A510" s="55" t="s">
        <v>472</v>
      </c>
      <c r="B510" s="55" t="s">
        <v>482</v>
      </c>
      <c r="C510" s="62">
        <v>14</v>
      </c>
      <c r="D510" s="63">
        <v>197047</v>
      </c>
      <c r="E510" s="63">
        <v>11822.82</v>
      </c>
      <c r="F510" s="64">
        <v>1.8181312040708703E-5</v>
      </c>
    </row>
    <row r="511" spans="1:6" x14ac:dyDescent="0.2">
      <c r="A511" s="55" t="s">
        <v>472</v>
      </c>
      <c r="B511" s="55" t="s">
        <v>483</v>
      </c>
      <c r="C511" s="62">
        <v>12</v>
      </c>
      <c r="D511" s="63">
        <v>173697</v>
      </c>
      <c r="E511" s="63">
        <v>10421.82</v>
      </c>
      <c r="F511" s="64">
        <v>1.6026832976574014E-5</v>
      </c>
    </row>
    <row r="512" spans="1:6" x14ac:dyDescent="0.2">
      <c r="A512" s="55" t="s">
        <v>472</v>
      </c>
      <c r="B512" s="55" t="s">
        <v>484</v>
      </c>
      <c r="C512" s="62">
        <v>12</v>
      </c>
      <c r="D512" s="63">
        <v>260469</v>
      </c>
      <c r="E512" s="63">
        <v>15628.14</v>
      </c>
      <c r="F512" s="64">
        <v>2.4033190893194798E-5</v>
      </c>
    </row>
    <row r="513" spans="1:6" x14ac:dyDescent="0.2">
      <c r="A513" s="55" t="s">
        <v>472</v>
      </c>
      <c r="B513" s="55" t="s">
        <v>485</v>
      </c>
      <c r="C513" s="62">
        <v>11</v>
      </c>
      <c r="D513" s="63">
        <v>289535</v>
      </c>
      <c r="E513" s="63">
        <v>17372.099999999999</v>
      </c>
      <c r="F513" s="64">
        <v>2.6715079050716806E-5</v>
      </c>
    </row>
    <row r="514" spans="1:6" x14ac:dyDescent="0.2">
      <c r="A514" s="55" t="s">
        <v>472</v>
      </c>
      <c r="B514" s="55" t="s">
        <v>57</v>
      </c>
      <c r="C514" s="62">
        <v>18</v>
      </c>
      <c r="D514" s="63">
        <v>179742</v>
      </c>
      <c r="E514" s="63">
        <v>10278.91</v>
      </c>
      <c r="F514" s="64">
        <v>1.5807063809510853E-5</v>
      </c>
    </row>
    <row r="515" spans="1:6" x14ac:dyDescent="0.2">
      <c r="A515" s="55" t="s">
        <v>472</v>
      </c>
      <c r="B515" s="55" t="s">
        <v>58</v>
      </c>
      <c r="C515" s="62">
        <v>601</v>
      </c>
      <c r="D515" s="63">
        <v>41647903</v>
      </c>
      <c r="E515" s="63">
        <v>2493121.81</v>
      </c>
      <c r="F515" s="64">
        <v>3.8339605595878548E-3</v>
      </c>
    </row>
    <row r="516" spans="1:6" x14ac:dyDescent="0.2">
      <c r="A516" s="55" t="s">
        <v>486</v>
      </c>
      <c r="B516" s="55" t="s">
        <v>462</v>
      </c>
      <c r="C516" s="62">
        <v>315</v>
      </c>
      <c r="D516" s="63">
        <v>35937288</v>
      </c>
      <c r="E516" s="63">
        <v>2148958.38</v>
      </c>
      <c r="F516" s="64">
        <v>3.3047008132810842E-3</v>
      </c>
    </row>
    <row r="517" spans="1:6" x14ac:dyDescent="0.2">
      <c r="A517" s="55" t="s">
        <v>486</v>
      </c>
      <c r="B517" s="55" t="s">
        <v>487</v>
      </c>
      <c r="C517" s="62">
        <v>290</v>
      </c>
      <c r="D517" s="63">
        <v>40516080</v>
      </c>
      <c r="E517" s="63">
        <v>2425602.81</v>
      </c>
      <c r="F517" s="64">
        <v>3.7301288165961987E-3</v>
      </c>
    </row>
    <row r="518" spans="1:6" x14ac:dyDescent="0.2">
      <c r="A518" s="55" t="s">
        <v>486</v>
      </c>
      <c r="B518" s="55" t="s">
        <v>488</v>
      </c>
      <c r="C518" s="62">
        <v>74</v>
      </c>
      <c r="D518" s="63">
        <v>2705154</v>
      </c>
      <c r="E518" s="63">
        <v>162309.24</v>
      </c>
      <c r="F518" s="64">
        <v>2.4960161277345666E-4</v>
      </c>
    </row>
    <row r="519" spans="1:6" x14ac:dyDescent="0.2">
      <c r="A519" s="55" t="s">
        <v>486</v>
      </c>
      <c r="B519" s="55" t="s">
        <v>489</v>
      </c>
      <c r="C519" s="62">
        <v>71</v>
      </c>
      <c r="D519" s="63">
        <v>4970111</v>
      </c>
      <c r="E519" s="63">
        <v>298206.65999999997</v>
      </c>
      <c r="F519" s="64">
        <v>4.5858672787689621E-4</v>
      </c>
    </row>
    <row r="520" spans="1:6" x14ac:dyDescent="0.2">
      <c r="A520" s="55" t="s">
        <v>486</v>
      </c>
      <c r="B520" s="55" t="s">
        <v>490</v>
      </c>
      <c r="C520" s="62">
        <v>39</v>
      </c>
      <c r="D520" s="63">
        <v>1153211</v>
      </c>
      <c r="E520" s="63">
        <v>69192.66</v>
      </c>
      <c r="F520" s="64">
        <v>1.0640552274217688E-4</v>
      </c>
    </row>
    <row r="521" spans="1:6" x14ac:dyDescent="0.2">
      <c r="A521" s="55" t="s">
        <v>486</v>
      </c>
      <c r="B521" s="55" t="s">
        <v>491</v>
      </c>
      <c r="C521" s="62">
        <v>16</v>
      </c>
      <c r="D521" s="63">
        <v>1426465</v>
      </c>
      <c r="E521" s="63">
        <v>85587.9</v>
      </c>
      <c r="F521" s="64">
        <v>1.3161837165828223E-4</v>
      </c>
    </row>
    <row r="522" spans="1:6" x14ac:dyDescent="0.2">
      <c r="A522" s="55" t="s">
        <v>486</v>
      </c>
      <c r="B522" s="55" t="s">
        <v>57</v>
      </c>
      <c r="C522" s="62">
        <v>96</v>
      </c>
      <c r="D522" s="63">
        <v>3472153</v>
      </c>
      <c r="E522" s="63">
        <v>208083.29</v>
      </c>
      <c r="F522" s="64">
        <v>3.1999364161403807E-4</v>
      </c>
    </row>
    <row r="523" spans="1:6" x14ac:dyDescent="0.2">
      <c r="A523" s="55" t="s">
        <v>486</v>
      </c>
      <c r="B523" s="55" t="s">
        <v>58</v>
      </c>
      <c r="C523" s="62">
        <v>901</v>
      </c>
      <c r="D523" s="63">
        <v>90180462</v>
      </c>
      <c r="E523" s="63">
        <v>5397940.9400000004</v>
      </c>
      <c r="F523" s="64">
        <v>8.3010355065421346E-3</v>
      </c>
    </row>
    <row r="524" spans="1:6" x14ac:dyDescent="0.2">
      <c r="A524" s="55" t="s">
        <v>492</v>
      </c>
      <c r="B524" s="55" t="s">
        <v>493</v>
      </c>
      <c r="C524" s="62">
        <v>3225</v>
      </c>
      <c r="D524" s="63">
        <v>878324320</v>
      </c>
      <c r="E524" s="63">
        <v>52572507.939999998</v>
      </c>
      <c r="F524" s="64">
        <v>8.08468006465273E-2</v>
      </c>
    </row>
    <row r="525" spans="1:6" x14ac:dyDescent="0.2">
      <c r="A525" s="55" t="s">
        <v>492</v>
      </c>
      <c r="B525" s="55" t="s">
        <v>494</v>
      </c>
      <c r="C525" s="62">
        <v>735</v>
      </c>
      <c r="D525" s="63">
        <v>117027210</v>
      </c>
      <c r="E525" s="63">
        <v>7007444.1799999997</v>
      </c>
      <c r="F525" s="64">
        <v>1.0776154017774788E-2</v>
      </c>
    </row>
    <row r="526" spans="1:6" x14ac:dyDescent="0.2">
      <c r="A526" s="55" t="s">
        <v>492</v>
      </c>
      <c r="B526" s="55" t="s">
        <v>495</v>
      </c>
      <c r="C526" s="62">
        <v>227</v>
      </c>
      <c r="D526" s="63">
        <v>39676857</v>
      </c>
      <c r="E526" s="63">
        <v>2380611.42</v>
      </c>
      <c r="F526" s="64">
        <v>3.6609403741826945E-3</v>
      </c>
    </row>
    <row r="527" spans="1:6" x14ac:dyDescent="0.2">
      <c r="A527" s="55" t="s">
        <v>492</v>
      </c>
      <c r="B527" s="55" t="s">
        <v>496</v>
      </c>
      <c r="C527" s="62">
        <v>144</v>
      </c>
      <c r="D527" s="63">
        <v>10842447</v>
      </c>
      <c r="E527" s="63">
        <v>647424.57999999996</v>
      </c>
      <c r="F527" s="64">
        <v>9.9561934562183768E-4</v>
      </c>
    </row>
    <row r="528" spans="1:6" x14ac:dyDescent="0.2">
      <c r="A528" s="55" t="s">
        <v>492</v>
      </c>
      <c r="B528" s="55" t="s">
        <v>497</v>
      </c>
      <c r="C528" s="62">
        <v>84</v>
      </c>
      <c r="D528" s="63">
        <v>5922247</v>
      </c>
      <c r="E528" s="63">
        <v>355334.82</v>
      </c>
      <c r="F528" s="64">
        <v>5.4643927940618733E-4</v>
      </c>
    </row>
    <row r="529" spans="1:6" x14ac:dyDescent="0.2">
      <c r="A529" s="55" t="s">
        <v>492</v>
      </c>
      <c r="B529" s="55" t="s">
        <v>498</v>
      </c>
      <c r="C529" s="62">
        <v>70</v>
      </c>
      <c r="D529" s="63">
        <v>5057422</v>
      </c>
      <c r="E529" s="63">
        <v>303431</v>
      </c>
      <c r="F529" s="64">
        <v>4.6662079722302149E-4</v>
      </c>
    </row>
    <row r="530" spans="1:6" x14ac:dyDescent="0.2">
      <c r="A530" s="55" t="s">
        <v>492</v>
      </c>
      <c r="B530" s="55" t="s">
        <v>499</v>
      </c>
      <c r="C530" s="62">
        <v>70</v>
      </c>
      <c r="D530" s="63">
        <v>3103051</v>
      </c>
      <c r="E530" s="63">
        <v>186183.06</v>
      </c>
      <c r="F530" s="64">
        <v>2.8631513552215045E-4</v>
      </c>
    </row>
    <row r="531" spans="1:6" x14ac:dyDescent="0.2">
      <c r="A531" s="55" t="s">
        <v>492</v>
      </c>
      <c r="B531" s="55" t="s">
        <v>500</v>
      </c>
      <c r="C531" s="62">
        <v>61</v>
      </c>
      <c r="D531" s="63">
        <v>2253867</v>
      </c>
      <c r="E531" s="63">
        <v>135232.01999999999</v>
      </c>
      <c r="F531" s="64">
        <v>2.0796185288411394E-4</v>
      </c>
    </row>
    <row r="532" spans="1:6" x14ac:dyDescent="0.2">
      <c r="A532" s="55" t="s">
        <v>492</v>
      </c>
      <c r="B532" s="55" t="s">
        <v>501</v>
      </c>
      <c r="C532" s="62">
        <v>55</v>
      </c>
      <c r="D532" s="63">
        <v>1829427</v>
      </c>
      <c r="E532" s="63">
        <v>109765.62</v>
      </c>
      <c r="F532" s="64">
        <v>1.6879923643951748E-4</v>
      </c>
    </row>
    <row r="533" spans="1:6" x14ac:dyDescent="0.2">
      <c r="A533" s="55" t="s">
        <v>492</v>
      </c>
      <c r="B533" s="55" t="s">
        <v>502</v>
      </c>
      <c r="C533" s="62">
        <v>42</v>
      </c>
      <c r="D533" s="63">
        <v>2865798</v>
      </c>
      <c r="E533" s="63">
        <v>171947.88</v>
      </c>
      <c r="F533" s="64">
        <v>2.6442405965906065E-4</v>
      </c>
    </row>
    <row r="534" spans="1:6" x14ac:dyDescent="0.2">
      <c r="A534" s="55" t="s">
        <v>492</v>
      </c>
      <c r="B534" s="55" t="s">
        <v>503</v>
      </c>
      <c r="C534" s="62">
        <v>36</v>
      </c>
      <c r="D534" s="63">
        <v>5276396</v>
      </c>
      <c r="E534" s="63">
        <v>316583.76</v>
      </c>
      <c r="F534" s="64">
        <v>4.8684731118132858E-4</v>
      </c>
    </row>
    <row r="535" spans="1:6" x14ac:dyDescent="0.2">
      <c r="A535" s="55" t="s">
        <v>492</v>
      </c>
      <c r="B535" s="55" t="s">
        <v>504</v>
      </c>
      <c r="C535" s="62">
        <v>34</v>
      </c>
      <c r="D535" s="63">
        <v>3105093</v>
      </c>
      <c r="E535" s="63">
        <v>186305.58</v>
      </c>
      <c r="F535" s="64">
        <v>2.8650354863773774E-4</v>
      </c>
    </row>
    <row r="536" spans="1:6" x14ac:dyDescent="0.2">
      <c r="A536" s="55" t="s">
        <v>492</v>
      </c>
      <c r="B536" s="55" t="s">
        <v>505</v>
      </c>
      <c r="C536" s="62">
        <v>30</v>
      </c>
      <c r="D536" s="63">
        <v>1288846</v>
      </c>
      <c r="E536" s="63">
        <v>77330.759999999995</v>
      </c>
      <c r="F536" s="64">
        <v>1.1892041644084533E-4</v>
      </c>
    </row>
    <row r="537" spans="1:6" x14ac:dyDescent="0.2">
      <c r="A537" s="55" t="s">
        <v>492</v>
      </c>
      <c r="B537" s="55" t="s">
        <v>506</v>
      </c>
      <c r="C537" s="62">
        <v>24</v>
      </c>
      <c r="D537" s="63">
        <v>3429481</v>
      </c>
      <c r="E537" s="63">
        <v>205768.86</v>
      </c>
      <c r="F537" s="64">
        <v>3.164344760320214E-4</v>
      </c>
    </row>
    <row r="538" spans="1:6" x14ac:dyDescent="0.2">
      <c r="A538" s="55" t="s">
        <v>492</v>
      </c>
      <c r="B538" s="55" t="s">
        <v>507</v>
      </c>
      <c r="C538" s="62">
        <v>23</v>
      </c>
      <c r="D538" s="63">
        <v>686967</v>
      </c>
      <c r="E538" s="63">
        <v>41218.019999999997</v>
      </c>
      <c r="F538" s="64">
        <v>6.3385696755949273E-5</v>
      </c>
    </row>
    <row r="539" spans="1:6" x14ac:dyDescent="0.2">
      <c r="A539" s="55" t="s">
        <v>492</v>
      </c>
      <c r="B539" s="55" t="s">
        <v>85</v>
      </c>
      <c r="C539" s="62">
        <v>11</v>
      </c>
      <c r="D539" s="63">
        <v>1143653</v>
      </c>
      <c r="E539" s="63">
        <v>68619.179999999993</v>
      </c>
      <c r="F539" s="64">
        <v>1.0552361649399702E-4</v>
      </c>
    </row>
    <row r="540" spans="1:6" x14ac:dyDescent="0.2">
      <c r="A540" s="55" t="s">
        <v>492</v>
      </c>
      <c r="B540" s="55" t="s">
        <v>57</v>
      </c>
      <c r="C540" s="62">
        <v>103</v>
      </c>
      <c r="D540" s="63">
        <v>12439908</v>
      </c>
      <c r="E540" s="63">
        <v>644194.29</v>
      </c>
      <c r="F540" s="64">
        <v>9.9065175663105723E-4</v>
      </c>
    </row>
    <row r="541" spans="1:6" x14ac:dyDescent="0.2">
      <c r="A541" s="55" t="s">
        <v>492</v>
      </c>
      <c r="B541" s="55" t="s">
        <v>58</v>
      </c>
      <c r="C541" s="62">
        <v>4974</v>
      </c>
      <c r="D541" s="63">
        <v>1094272990</v>
      </c>
      <c r="E541" s="63">
        <v>65409902.969999999</v>
      </c>
      <c r="F541" s="64">
        <v>0.10058834156741361</v>
      </c>
    </row>
    <row r="542" spans="1:6" x14ac:dyDescent="0.2">
      <c r="A542" s="55" t="s">
        <v>508</v>
      </c>
      <c r="B542" s="55" t="s">
        <v>509</v>
      </c>
      <c r="C542" s="62">
        <v>85</v>
      </c>
      <c r="D542" s="63">
        <v>4196046</v>
      </c>
      <c r="E542" s="63">
        <v>251762.76</v>
      </c>
      <c r="F542" s="64">
        <v>3.8716459353944796E-4</v>
      </c>
    </row>
    <row r="543" spans="1:6" x14ac:dyDescent="0.2">
      <c r="A543" s="55" t="s">
        <v>508</v>
      </c>
      <c r="B543" s="55" t="s">
        <v>510</v>
      </c>
      <c r="C543" s="62">
        <v>78</v>
      </c>
      <c r="D543" s="63">
        <v>3315675</v>
      </c>
      <c r="E543" s="63">
        <v>198940.5</v>
      </c>
      <c r="F543" s="64">
        <v>3.0593372038435925E-4</v>
      </c>
    </row>
    <row r="544" spans="1:6" x14ac:dyDescent="0.2">
      <c r="A544" s="55" t="s">
        <v>508</v>
      </c>
      <c r="B544" s="55" t="s">
        <v>511</v>
      </c>
      <c r="C544" s="62">
        <v>35</v>
      </c>
      <c r="D544" s="63">
        <v>1264183</v>
      </c>
      <c r="E544" s="63">
        <v>75850.98</v>
      </c>
      <c r="F544" s="64">
        <v>1.1664478829700148E-4</v>
      </c>
    </row>
    <row r="545" spans="1:6" x14ac:dyDescent="0.2">
      <c r="A545" s="55" t="s">
        <v>508</v>
      </c>
      <c r="B545" s="55" t="s">
        <v>57</v>
      </c>
      <c r="C545" s="62">
        <v>46</v>
      </c>
      <c r="D545" s="63">
        <v>1233452</v>
      </c>
      <c r="E545" s="63">
        <v>72760.27</v>
      </c>
      <c r="F545" s="64">
        <v>1.1189184754874187E-4</v>
      </c>
    </row>
    <row r="546" spans="1:6" x14ac:dyDescent="0.2">
      <c r="A546" s="55" t="s">
        <v>508</v>
      </c>
      <c r="B546" s="55" t="s">
        <v>58</v>
      </c>
      <c r="C546" s="62">
        <v>244</v>
      </c>
      <c r="D546" s="63">
        <v>10009356</v>
      </c>
      <c r="E546" s="63">
        <v>599314.51</v>
      </c>
      <c r="F546" s="64">
        <v>9.216349497695505E-4</v>
      </c>
    </row>
    <row r="547" spans="1:6" x14ac:dyDescent="0.2">
      <c r="A547" s="55" t="s">
        <v>512</v>
      </c>
      <c r="B547" s="55" t="s">
        <v>513</v>
      </c>
      <c r="C547" s="62">
        <v>183</v>
      </c>
      <c r="D547" s="63">
        <v>14787266</v>
      </c>
      <c r="E547" s="63">
        <v>886590.44</v>
      </c>
      <c r="F547" s="64">
        <v>1.3634122351477251E-3</v>
      </c>
    </row>
    <row r="548" spans="1:6" x14ac:dyDescent="0.2">
      <c r="A548" s="55" t="s">
        <v>512</v>
      </c>
      <c r="B548" s="55" t="s">
        <v>514</v>
      </c>
      <c r="C548" s="62">
        <v>18</v>
      </c>
      <c r="D548" s="63">
        <v>138174</v>
      </c>
      <c r="E548" s="63">
        <v>8290.44</v>
      </c>
      <c r="F548" s="64">
        <v>1.274916446285853E-5</v>
      </c>
    </row>
    <row r="549" spans="1:6" x14ac:dyDescent="0.2">
      <c r="A549" s="55" t="s">
        <v>512</v>
      </c>
      <c r="B549" s="55" t="s">
        <v>512</v>
      </c>
      <c r="C549" s="62">
        <v>12</v>
      </c>
      <c r="D549" s="63">
        <v>235090</v>
      </c>
      <c r="E549" s="63">
        <v>14105.4</v>
      </c>
      <c r="F549" s="64">
        <v>2.169149820931153E-5</v>
      </c>
    </row>
    <row r="550" spans="1:6" x14ac:dyDescent="0.2">
      <c r="A550" s="55" t="s">
        <v>512</v>
      </c>
      <c r="B550" s="55" t="s">
        <v>57</v>
      </c>
      <c r="C550" s="62">
        <v>21</v>
      </c>
      <c r="D550" s="63">
        <v>348676</v>
      </c>
      <c r="E550" s="63">
        <v>19889.68</v>
      </c>
      <c r="F550" s="64">
        <v>3.0586651786108824E-5</v>
      </c>
    </row>
    <row r="551" spans="1:6" x14ac:dyDescent="0.2">
      <c r="A551" s="55" t="s">
        <v>512</v>
      </c>
      <c r="B551" s="55" t="s">
        <v>58</v>
      </c>
      <c r="C551" s="62">
        <v>234</v>
      </c>
      <c r="D551" s="63">
        <v>15509206</v>
      </c>
      <c r="E551" s="63">
        <v>928875.96</v>
      </c>
      <c r="F551" s="64">
        <v>1.428439549606004E-3</v>
      </c>
    </row>
    <row r="552" spans="1:6" x14ac:dyDescent="0.2">
      <c r="A552" s="55" t="s">
        <v>515</v>
      </c>
      <c r="B552" s="55" t="s">
        <v>516</v>
      </c>
      <c r="C552" s="62">
        <v>127</v>
      </c>
      <c r="D552" s="63">
        <v>9214636</v>
      </c>
      <c r="E552" s="63">
        <v>552658.11</v>
      </c>
      <c r="F552" s="64">
        <v>8.4988602970681405E-4</v>
      </c>
    </row>
    <row r="553" spans="1:6" x14ac:dyDescent="0.2">
      <c r="A553" s="55" t="s">
        <v>515</v>
      </c>
      <c r="B553" s="55" t="s">
        <v>517</v>
      </c>
      <c r="C553" s="62">
        <v>66</v>
      </c>
      <c r="D553" s="63">
        <v>2638488</v>
      </c>
      <c r="E553" s="63">
        <v>158309.28</v>
      </c>
      <c r="F553" s="64">
        <v>2.4345041357475846E-4</v>
      </c>
    </row>
    <row r="554" spans="1:6" x14ac:dyDescent="0.2">
      <c r="A554" s="55" t="s">
        <v>515</v>
      </c>
      <c r="B554" s="55" t="s">
        <v>518</v>
      </c>
      <c r="C554" s="62">
        <v>60</v>
      </c>
      <c r="D554" s="63">
        <v>11520401</v>
      </c>
      <c r="E554" s="63">
        <v>691224.06</v>
      </c>
      <c r="F554" s="64">
        <v>1.0629748507467386E-3</v>
      </c>
    </row>
    <row r="555" spans="1:6" x14ac:dyDescent="0.2">
      <c r="A555" s="55" t="s">
        <v>515</v>
      </c>
      <c r="B555" s="55" t="s">
        <v>519</v>
      </c>
      <c r="C555" s="62">
        <v>53</v>
      </c>
      <c r="D555" s="63">
        <v>3050696</v>
      </c>
      <c r="E555" s="63">
        <v>183041.76</v>
      </c>
      <c r="F555" s="64">
        <v>2.8148439670404465E-4</v>
      </c>
    </row>
    <row r="556" spans="1:6" x14ac:dyDescent="0.2">
      <c r="A556" s="55" t="s">
        <v>515</v>
      </c>
      <c r="B556" s="55" t="s">
        <v>520</v>
      </c>
      <c r="C556" s="62">
        <v>49</v>
      </c>
      <c r="D556" s="63">
        <v>3147095</v>
      </c>
      <c r="E556" s="63">
        <v>188825.7</v>
      </c>
      <c r="F556" s="64">
        <v>2.903790274236815E-4</v>
      </c>
    </row>
    <row r="557" spans="1:6" x14ac:dyDescent="0.2">
      <c r="A557" s="55" t="s">
        <v>515</v>
      </c>
      <c r="B557" s="55" t="s">
        <v>521</v>
      </c>
      <c r="C557" s="62">
        <v>13</v>
      </c>
      <c r="D557" s="63">
        <v>419140</v>
      </c>
      <c r="E557" s="63">
        <v>25148.400000000001</v>
      </c>
      <c r="F557" s="64">
        <v>3.8673591218047711E-5</v>
      </c>
    </row>
    <row r="558" spans="1:6" x14ac:dyDescent="0.2">
      <c r="A558" s="55" t="s">
        <v>515</v>
      </c>
      <c r="B558" s="55" t="s">
        <v>522</v>
      </c>
      <c r="C558" s="62">
        <v>13</v>
      </c>
      <c r="D558" s="63">
        <v>874487</v>
      </c>
      <c r="E558" s="63">
        <v>52469.22</v>
      </c>
      <c r="F558" s="64">
        <v>8.0687962884708891E-5</v>
      </c>
    </row>
    <row r="559" spans="1:6" x14ac:dyDescent="0.2">
      <c r="A559" s="55" t="s">
        <v>515</v>
      </c>
      <c r="B559" s="55" t="s">
        <v>523</v>
      </c>
      <c r="C559" s="62">
        <v>13</v>
      </c>
      <c r="D559" s="63">
        <v>328930</v>
      </c>
      <c r="E559" s="63">
        <v>19735.8</v>
      </c>
      <c r="F559" s="64">
        <v>3.0350012786544907E-5</v>
      </c>
    </row>
    <row r="560" spans="1:6" x14ac:dyDescent="0.2">
      <c r="A560" s="55" t="s">
        <v>515</v>
      </c>
      <c r="B560" s="55" t="s">
        <v>57</v>
      </c>
      <c r="C560" s="62">
        <v>11</v>
      </c>
      <c r="D560" s="63">
        <v>1490809</v>
      </c>
      <c r="E560" s="63">
        <v>83157.03</v>
      </c>
      <c r="F560" s="64">
        <v>1.2788014287695956E-4</v>
      </c>
    </row>
    <row r="561" spans="1:6" x14ac:dyDescent="0.2">
      <c r="A561" s="55" t="s">
        <v>515</v>
      </c>
      <c r="B561" s="55" t="s">
        <v>58</v>
      </c>
      <c r="C561" s="62">
        <v>405</v>
      </c>
      <c r="D561" s="63">
        <v>32684682</v>
      </c>
      <c r="E561" s="63">
        <v>1954569.36</v>
      </c>
      <c r="F561" s="64">
        <v>3.0057664279222983E-3</v>
      </c>
    </row>
    <row r="562" spans="1:6" x14ac:dyDescent="0.2">
      <c r="A562" s="55" t="s">
        <v>524</v>
      </c>
      <c r="B562" s="55" t="s">
        <v>525</v>
      </c>
      <c r="C562" s="62">
        <v>251</v>
      </c>
      <c r="D562" s="63">
        <v>23357275</v>
      </c>
      <c r="E562" s="63">
        <v>1398383.74</v>
      </c>
      <c r="F562" s="64">
        <v>2.1504557397975499E-3</v>
      </c>
    </row>
    <row r="563" spans="1:6" x14ac:dyDescent="0.2">
      <c r="A563" s="55" t="s">
        <v>524</v>
      </c>
      <c r="B563" s="55" t="s">
        <v>526</v>
      </c>
      <c r="C563" s="62">
        <v>44</v>
      </c>
      <c r="D563" s="63">
        <v>1549532</v>
      </c>
      <c r="E563" s="63">
        <v>92971.92</v>
      </c>
      <c r="F563" s="64">
        <v>1.4297362968765544E-4</v>
      </c>
    </row>
    <row r="564" spans="1:6" x14ac:dyDescent="0.2">
      <c r="A564" s="55" t="s">
        <v>524</v>
      </c>
      <c r="B564" s="55" t="s">
        <v>527</v>
      </c>
      <c r="C564" s="62">
        <v>43</v>
      </c>
      <c r="D564" s="63">
        <v>3926624</v>
      </c>
      <c r="E564" s="63">
        <v>235597.44</v>
      </c>
      <c r="F564" s="64">
        <v>3.6230531908902842E-4</v>
      </c>
    </row>
    <row r="565" spans="1:6" x14ac:dyDescent="0.2">
      <c r="A565" s="55" t="s">
        <v>524</v>
      </c>
      <c r="B565" s="55" t="s">
        <v>528</v>
      </c>
      <c r="C565" s="62">
        <v>17</v>
      </c>
      <c r="D565" s="63">
        <v>651261</v>
      </c>
      <c r="E565" s="63">
        <v>39075.660000000003</v>
      </c>
      <c r="F565" s="64">
        <v>6.009114303158126E-5</v>
      </c>
    </row>
    <row r="566" spans="1:6" x14ac:dyDescent="0.2">
      <c r="A566" s="55" t="s">
        <v>524</v>
      </c>
      <c r="B566" s="55" t="s">
        <v>57</v>
      </c>
      <c r="C566" s="62">
        <v>74</v>
      </c>
      <c r="D566" s="63">
        <v>1891828</v>
      </c>
      <c r="E566" s="63">
        <v>113422.6</v>
      </c>
      <c r="F566" s="64">
        <v>1.7442299578852483E-4</v>
      </c>
    </row>
    <row r="567" spans="1:6" x14ac:dyDescent="0.2">
      <c r="A567" s="55" t="s">
        <v>524</v>
      </c>
      <c r="B567" s="55" t="s">
        <v>58</v>
      </c>
      <c r="C567" s="62">
        <v>429</v>
      </c>
      <c r="D567" s="63">
        <v>31376520</v>
      </c>
      <c r="E567" s="63">
        <v>1879451.36</v>
      </c>
      <c r="F567" s="64">
        <v>2.8902488273943399E-3</v>
      </c>
    </row>
    <row r="568" spans="1:6" x14ac:dyDescent="0.2">
      <c r="A568" s="55" t="s">
        <v>529</v>
      </c>
      <c r="B568" s="55" t="s">
        <v>530</v>
      </c>
      <c r="C568" s="62">
        <v>429</v>
      </c>
      <c r="D568" s="63">
        <v>49570546</v>
      </c>
      <c r="E568" s="63">
        <v>2967856.75</v>
      </c>
      <c r="F568" s="64">
        <v>4.564015155764327E-3</v>
      </c>
    </row>
    <row r="569" spans="1:6" x14ac:dyDescent="0.2">
      <c r="A569" s="55" t="s">
        <v>529</v>
      </c>
      <c r="B569" s="55" t="s">
        <v>531</v>
      </c>
      <c r="C569" s="62">
        <v>79</v>
      </c>
      <c r="D569" s="63">
        <v>2636747</v>
      </c>
      <c r="E569" s="63">
        <v>158204.82</v>
      </c>
      <c r="F569" s="64">
        <v>2.4328977340128274E-4</v>
      </c>
    </row>
    <row r="570" spans="1:6" x14ac:dyDescent="0.2">
      <c r="A570" s="55" t="s">
        <v>529</v>
      </c>
      <c r="B570" s="55" t="s">
        <v>324</v>
      </c>
      <c r="C570" s="62">
        <v>25</v>
      </c>
      <c r="D570" s="63">
        <v>706725</v>
      </c>
      <c r="E570" s="63">
        <v>42403.5</v>
      </c>
      <c r="F570" s="64">
        <v>6.5208745892958838E-5</v>
      </c>
    </row>
    <row r="571" spans="1:6" x14ac:dyDescent="0.2">
      <c r="A571" s="55" t="s">
        <v>529</v>
      </c>
      <c r="B571" s="55" t="s">
        <v>532</v>
      </c>
      <c r="C571" s="62">
        <v>18</v>
      </c>
      <c r="D571" s="63">
        <v>964841</v>
      </c>
      <c r="E571" s="63">
        <v>57890.46</v>
      </c>
      <c r="F571" s="64">
        <v>8.9024828039348114E-5</v>
      </c>
    </row>
    <row r="572" spans="1:6" x14ac:dyDescent="0.2">
      <c r="A572" s="55" t="s">
        <v>529</v>
      </c>
      <c r="B572" s="55" t="s">
        <v>533</v>
      </c>
      <c r="C572" s="62">
        <v>15</v>
      </c>
      <c r="D572" s="63">
        <v>301374</v>
      </c>
      <c r="E572" s="63">
        <v>18082.439999999999</v>
      </c>
      <c r="F572" s="64">
        <v>2.780745068413396E-5</v>
      </c>
    </row>
    <row r="573" spans="1:6" x14ac:dyDescent="0.2">
      <c r="A573" s="55" t="s">
        <v>529</v>
      </c>
      <c r="B573" s="55" t="s">
        <v>534</v>
      </c>
      <c r="C573" s="62">
        <v>10</v>
      </c>
      <c r="D573" s="63">
        <v>141636</v>
      </c>
      <c r="E573" s="63">
        <v>8498.16</v>
      </c>
      <c r="F573" s="64">
        <v>1.3068599431596613E-5</v>
      </c>
    </row>
    <row r="574" spans="1:6" x14ac:dyDescent="0.2">
      <c r="A574" s="55" t="s">
        <v>529</v>
      </c>
      <c r="B574" s="55" t="s">
        <v>57</v>
      </c>
      <c r="C574" s="62">
        <v>44</v>
      </c>
      <c r="D574" s="63">
        <v>862236</v>
      </c>
      <c r="E574" s="63">
        <v>51468.77</v>
      </c>
      <c r="F574" s="64">
        <v>7.914945569005253E-5</v>
      </c>
    </row>
    <row r="575" spans="1:6" x14ac:dyDescent="0.2">
      <c r="A575" s="55" t="s">
        <v>529</v>
      </c>
      <c r="B575" s="55" t="s">
        <v>58</v>
      </c>
      <c r="C575" s="62">
        <v>620</v>
      </c>
      <c r="D575" s="63">
        <v>55184105</v>
      </c>
      <c r="E575" s="63">
        <v>3304404.9</v>
      </c>
      <c r="F575" s="64">
        <v>5.0815640089037E-3</v>
      </c>
    </row>
    <row r="576" spans="1:6" x14ac:dyDescent="0.2">
      <c r="A576" s="55" t="s">
        <v>494</v>
      </c>
      <c r="B576" s="55" t="s">
        <v>535</v>
      </c>
      <c r="C576" s="62">
        <v>420</v>
      </c>
      <c r="D576" s="63">
        <v>57567035</v>
      </c>
      <c r="E576" s="63">
        <v>3440123.2</v>
      </c>
      <c r="F576" s="64">
        <v>5.2902736705524875E-3</v>
      </c>
    </row>
    <row r="577" spans="1:6" x14ac:dyDescent="0.2">
      <c r="A577" s="55" t="s">
        <v>494</v>
      </c>
      <c r="B577" s="55" t="s">
        <v>536</v>
      </c>
      <c r="C577" s="62">
        <v>285</v>
      </c>
      <c r="D577" s="63">
        <v>30214110</v>
      </c>
      <c r="E577" s="63">
        <v>1808820.29</v>
      </c>
      <c r="F577" s="64">
        <v>2.7816312959222261E-3</v>
      </c>
    </row>
    <row r="578" spans="1:6" x14ac:dyDescent="0.2">
      <c r="A578" s="55" t="s">
        <v>494</v>
      </c>
      <c r="B578" s="55" t="s">
        <v>537</v>
      </c>
      <c r="C578" s="62">
        <v>58</v>
      </c>
      <c r="D578" s="63">
        <v>2412595</v>
      </c>
      <c r="E578" s="63">
        <v>144755.70000000001</v>
      </c>
      <c r="F578" s="64">
        <v>2.2260751253687507E-4</v>
      </c>
    </row>
    <row r="579" spans="1:6" x14ac:dyDescent="0.2">
      <c r="A579" s="55" t="s">
        <v>494</v>
      </c>
      <c r="B579" s="55" t="s">
        <v>538</v>
      </c>
      <c r="C579" s="62">
        <v>23</v>
      </c>
      <c r="D579" s="63">
        <v>1304016</v>
      </c>
      <c r="E579" s="63">
        <v>78240.960000000006</v>
      </c>
      <c r="F579" s="64">
        <v>1.2032013581570287E-4</v>
      </c>
    </row>
    <row r="580" spans="1:6" x14ac:dyDescent="0.2">
      <c r="A580" s="55" t="s">
        <v>494</v>
      </c>
      <c r="B580" s="55" t="s">
        <v>539</v>
      </c>
      <c r="C580" s="62">
        <v>12</v>
      </c>
      <c r="D580" s="63">
        <v>257048</v>
      </c>
      <c r="E580" s="63">
        <v>15422.88</v>
      </c>
      <c r="F580" s="64">
        <v>2.3717538949794166E-5</v>
      </c>
    </row>
    <row r="581" spans="1:6" x14ac:dyDescent="0.2">
      <c r="A581" s="55" t="s">
        <v>494</v>
      </c>
      <c r="B581" s="55" t="s">
        <v>540</v>
      </c>
      <c r="C581" s="62">
        <v>11</v>
      </c>
      <c r="D581" s="63">
        <v>736857</v>
      </c>
      <c r="E581" s="63">
        <v>44211.42</v>
      </c>
      <c r="F581" s="64">
        <v>6.7988992709254616E-5</v>
      </c>
    </row>
    <row r="582" spans="1:6" x14ac:dyDescent="0.2">
      <c r="A582" s="55" t="s">
        <v>494</v>
      </c>
      <c r="B582" s="55" t="s">
        <v>57</v>
      </c>
      <c r="C582" s="62">
        <v>73</v>
      </c>
      <c r="D582" s="63">
        <v>3872344</v>
      </c>
      <c r="E582" s="63">
        <v>230274.02</v>
      </c>
      <c r="F582" s="64">
        <v>3.5411888301508412E-4</v>
      </c>
    </row>
    <row r="583" spans="1:6" x14ac:dyDescent="0.2">
      <c r="A583" s="55" t="s">
        <v>494</v>
      </c>
      <c r="B583" s="55" t="s">
        <v>58</v>
      </c>
      <c r="C583" s="62">
        <v>882</v>
      </c>
      <c r="D583" s="63">
        <v>96364005</v>
      </c>
      <c r="E583" s="63">
        <v>5761848.4699999997</v>
      </c>
      <c r="F583" s="64">
        <v>8.8606580295014243E-3</v>
      </c>
    </row>
    <row r="584" spans="1:6" x14ac:dyDescent="0.2">
      <c r="A584" s="55" t="s">
        <v>541</v>
      </c>
      <c r="B584" s="55" t="s">
        <v>542</v>
      </c>
      <c r="C584" s="62">
        <v>622</v>
      </c>
      <c r="D584" s="63">
        <v>100221502</v>
      </c>
      <c r="E584" s="63">
        <v>5996492.7400000002</v>
      </c>
      <c r="F584" s="64">
        <v>9.2214975492974048E-3</v>
      </c>
    </row>
    <row r="585" spans="1:6" x14ac:dyDescent="0.2">
      <c r="A585" s="55" t="s">
        <v>541</v>
      </c>
      <c r="B585" s="55" t="s">
        <v>543</v>
      </c>
      <c r="C585" s="62">
        <v>50</v>
      </c>
      <c r="D585" s="63">
        <v>2301222</v>
      </c>
      <c r="E585" s="63">
        <v>138073.32</v>
      </c>
      <c r="F585" s="64">
        <v>2.1233124714887194E-4</v>
      </c>
    </row>
    <row r="586" spans="1:6" x14ac:dyDescent="0.2">
      <c r="A586" s="55" t="s">
        <v>541</v>
      </c>
      <c r="B586" s="55" t="s">
        <v>544</v>
      </c>
      <c r="C586" s="62">
        <v>25</v>
      </c>
      <c r="D586" s="63">
        <v>434778</v>
      </c>
      <c r="E586" s="63">
        <v>26086.68</v>
      </c>
      <c r="F586" s="64">
        <v>4.0116492443098594E-5</v>
      </c>
    </row>
    <row r="587" spans="1:6" x14ac:dyDescent="0.2">
      <c r="A587" s="55" t="s">
        <v>541</v>
      </c>
      <c r="B587" s="55" t="s">
        <v>545</v>
      </c>
      <c r="C587" s="62">
        <v>23</v>
      </c>
      <c r="D587" s="63">
        <v>827064</v>
      </c>
      <c r="E587" s="63">
        <v>49623.839999999997</v>
      </c>
      <c r="F587" s="64">
        <v>7.6312294334025398E-5</v>
      </c>
    </row>
    <row r="588" spans="1:6" x14ac:dyDescent="0.2">
      <c r="A588" s="55" t="s">
        <v>541</v>
      </c>
      <c r="B588" s="55" t="s">
        <v>546</v>
      </c>
      <c r="C588" s="62">
        <v>19</v>
      </c>
      <c r="D588" s="63">
        <v>382537</v>
      </c>
      <c r="E588" s="63">
        <v>22952.22</v>
      </c>
      <c r="F588" s="64">
        <v>3.5296272280809074E-5</v>
      </c>
    </row>
    <row r="589" spans="1:6" x14ac:dyDescent="0.2">
      <c r="A589" s="55" t="s">
        <v>541</v>
      </c>
      <c r="B589" s="55" t="s">
        <v>547</v>
      </c>
      <c r="C589" s="62">
        <v>16</v>
      </c>
      <c r="D589" s="63">
        <v>533003</v>
      </c>
      <c r="E589" s="63">
        <v>31980.18</v>
      </c>
      <c r="F589" s="64">
        <v>4.917960619361808E-5</v>
      </c>
    </row>
    <row r="590" spans="1:6" x14ac:dyDescent="0.2">
      <c r="A590" s="55" t="s">
        <v>541</v>
      </c>
      <c r="B590" s="55" t="s">
        <v>548</v>
      </c>
      <c r="C590" s="62">
        <v>14</v>
      </c>
      <c r="D590" s="63">
        <v>509564</v>
      </c>
      <c r="E590" s="63">
        <v>30573.84</v>
      </c>
      <c r="F590" s="64">
        <v>4.70169151964338E-5</v>
      </c>
    </row>
    <row r="591" spans="1:6" x14ac:dyDescent="0.2">
      <c r="A591" s="55" t="s">
        <v>541</v>
      </c>
      <c r="B591" s="55" t="s">
        <v>549</v>
      </c>
      <c r="C591" s="62">
        <v>12</v>
      </c>
      <c r="D591" s="63">
        <v>651916</v>
      </c>
      <c r="E591" s="63">
        <v>39114.959999999999</v>
      </c>
      <c r="F591" s="64">
        <v>6.0151579168069827E-5</v>
      </c>
    </row>
    <row r="592" spans="1:6" x14ac:dyDescent="0.2">
      <c r="A592" s="55" t="s">
        <v>541</v>
      </c>
      <c r="B592" s="55" t="s">
        <v>550</v>
      </c>
      <c r="C592" s="62">
        <v>10</v>
      </c>
      <c r="D592" s="63">
        <v>453363</v>
      </c>
      <c r="E592" s="63">
        <v>27201.78</v>
      </c>
      <c r="F592" s="64">
        <v>4.183131014789274E-5</v>
      </c>
    </row>
    <row r="593" spans="1:6" x14ac:dyDescent="0.2">
      <c r="A593" s="55" t="s">
        <v>541</v>
      </c>
      <c r="B593" s="55" t="s">
        <v>551</v>
      </c>
      <c r="C593" s="62">
        <v>10</v>
      </c>
      <c r="D593" s="63">
        <v>269376</v>
      </c>
      <c r="E593" s="63">
        <v>16162.56</v>
      </c>
      <c r="F593" s="64">
        <v>2.4855030080528748E-5</v>
      </c>
    </row>
    <row r="594" spans="1:6" x14ac:dyDescent="0.2">
      <c r="A594" s="55" t="s">
        <v>541</v>
      </c>
      <c r="B594" s="55" t="s">
        <v>57</v>
      </c>
      <c r="C594" s="62">
        <v>36</v>
      </c>
      <c r="D594" s="63">
        <v>1551765</v>
      </c>
      <c r="E594" s="63">
        <v>90618.29</v>
      </c>
      <c r="F594" s="64">
        <v>1.3935418175066804E-4</v>
      </c>
    </row>
    <row r="595" spans="1:6" x14ac:dyDescent="0.2">
      <c r="A595" s="55" t="s">
        <v>541</v>
      </c>
      <c r="B595" s="55" t="s">
        <v>58</v>
      </c>
      <c r="C595" s="62">
        <v>837</v>
      </c>
      <c r="D595" s="63">
        <v>108136090</v>
      </c>
      <c r="E595" s="63">
        <v>6468880.4100000001</v>
      </c>
      <c r="F595" s="64">
        <v>9.9479424780414202E-3</v>
      </c>
    </row>
    <row r="596" spans="1:6" x14ac:dyDescent="0.2">
      <c r="A596" s="55" t="s">
        <v>552</v>
      </c>
      <c r="B596" s="55" t="s">
        <v>553</v>
      </c>
      <c r="C596" s="62">
        <v>205</v>
      </c>
      <c r="D596" s="63">
        <v>13465458</v>
      </c>
      <c r="E596" s="63">
        <v>807927.48</v>
      </c>
      <c r="F596" s="64">
        <v>1.2424431413269796E-3</v>
      </c>
    </row>
    <row r="597" spans="1:6" x14ac:dyDescent="0.2">
      <c r="A597" s="55" t="s">
        <v>552</v>
      </c>
      <c r="B597" s="55" t="s">
        <v>554</v>
      </c>
      <c r="C597" s="62">
        <v>56</v>
      </c>
      <c r="D597" s="63">
        <v>1734968</v>
      </c>
      <c r="E597" s="63">
        <v>104098.08</v>
      </c>
      <c r="F597" s="64">
        <v>1.6008360740657964E-4</v>
      </c>
    </row>
    <row r="598" spans="1:6" x14ac:dyDescent="0.2">
      <c r="A598" s="55" t="s">
        <v>552</v>
      </c>
      <c r="B598" s="55" t="s">
        <v>555</v>
      </c>
      <c r="C598" s="62">
        <v>18</v>
      </c>
      <c r="D598" s="63">
        <v>3417641</v>
      </c>
      <c r="E598" s="63">
        <v>205058.46</v>
      </c>
      <c r="F598" s="64">
        <v>3.153420121296936E-4</v>
      </c>
    </row>
    <row r="599" spans="1:6" x14ac:dyDescent="0.2">
      <c r="A599" s="55" t="s">
        <v>552</v>
      </c>
      <c r="B599" s="55" t="s">
        <v>556</v>
      </c>
      <c r="C599" s="62">
        <v>17</v>
      </c>
      <c r="D599" s="63">
        <v>2924848</v>
      </c>
      <c r="E599" s="63">
        <v>175490.88</v>
      </c>
      <c r="F599" s="64">
        <v>2.6987253883409935E-4</v>
      </c>
    </row>
    <row r="600" spans="1:6" x14ac:dyDescent="0.2">
      <c r="A600" s="55" t="s">
        <v>552</v>
      </c>
      <c r="B600" s="55" t="s">
        <v>557</v>
      </c>
      <c r="C600" s="62">
        <v>12</v>
      </c>
      <c r="D600" s="63">
        <v>287599</v>
      </c>
      <c r="E600" s="63">
        <v>17255.939999999999</v>
      </c>
      <c r="F600" s="64">
        <v>2.65364464396605E-5</v>
      </c>
    </row>
    <row r="601" spans="1:6" x14ac:dyDescent="0.2">
      <c r="A601" s="55" t="s">
        <v>552</v>
      </c>
      <c r="B601" s="55" t="s">
        <v>558</v>
      </c>
      <c r="C601" s="62">
        <v>10</v>
      </c>
      <c r="D601" s="63">
        <v>321950</v>
      </c>
      <c r="E601" s="63">
        <v>19317</v>
      </c>
      <c r="F601" s="64">
        <v>2.970597579007124E-5</v>
      </c>
    </row>
    <row r="602" spans="1:6" x14ac:dyDescent="0.2">
      <c r="A602" s="55" t="s">
        <v>552</v>
      </c>
      <c r="B602" s="55" t="s">
        <v>57</v>
      </c>
      <c r="C602" s="62">
        <v>21</v>
      </c>
      <c r="D602" s="63">
        <v>883565</v>
      </c>
      <c r="E602" s="63">
        <v>52982.7</v>
      </c>
      <c r="F602" s="64">
        <v>8.1477600222219155E-5</v>
      </c>
    </row>
    <row r="603" spans="1:6" x14ac:dyDescent="0.2">
      <c r="A603" s="55" t="s">
        <v>552</v>
      </c>
      <c r="B603" s="55" t="s">
        <v>58</v>
      </c>
      <c r="C603" s="62">
        <v>339</v>
      </c>
      <c r="D603" s="63">
        <v>23036029</v>
      </c>
      <c r="E603" s="63">
        <v>1382130.54</v>
      </c>
      <c r="F603" s="64">
        <v>2.1254613221493033E-3</v>
      </c>
    </row>
    <row r="604" spans="1:6" x14ac:dyDescent="0.2">
      <c r="A604" s="55" t="s">
        <v>559</v>
      </c>
      <c r="B604" s="55" t="s">
        <v>560</v>
      </c>
      <c r="C604" s="62">
        <v>177</v>
      </c>
      <c r="D604" s="63">
        <v>12938176</v>
      </c>
      <c r="E604" s="63">
        <v>774047.37</v>
      </c>
      <c r="F604" s="64">
        <v>1.190341793942554E-3</v>
      </c>
    </row>
    <row r="605" spans="1:6" x14ac:dyDescent="0.2">
      <c r="A605" s="55" t="s">
        <v>559</v>
      </c>
      <c r="B605" s="55" t="s">
        <v>561</v>
      </c>
      <c r="C605" s="62">
        <v>94</v>
      </c>
      <c r="D605" s="63">
        <v>3929923</v>
      </c>
      <c r="E605" s="63">
        <v>235762.83</v>
      </c>
      <c r="F605" s="64">
        <v>3.6255965834128907E-4</v>
      </c>
    </row>
    <row r="606" spans="1:6" x14ac:dyDescent="0.2">
      <c r="A606" s="55" t="s">
        <v>559</v>
      </c>
      <c r="B606" s="55" t="s">
        <v>562</v>
      </c>
      <c r="C606" s="62">
        <v>34</v>
      </c>
      <c r="D606" s="63">
        <v>1220262</v>
      </c>
      <c r="E606" s="63">
        <v>73215.72</v>
      </c>
      <c r="F606" s="64">
        <v>1.1259224547148287E-4</v>
      </c>
    </row>
    <row r="607" spans="1:6" x14ac:dyDescent="0.2">
      <c r="A607" s="55" t="s">
        <v>559</v>
      </c>
      <c r="B607" s="55" t="s">
        <v>398</v>
      </c>
      <c r="C607" s="62">
        <v>21</v>
      </c>
      <c r="D607" s="63">
        <v>1477900</v>
      </c>
      <c r="E607" s="63">
        <v>88674</v>
      </c>
      <c r="F607" s="64">
        <v>1.3636422307857209E-4</v>
      </c>
    </row>
    <row r="608" spans="1:6" x14ac:dyDescent="0.2">
      <c r="A608" s="55" t="s">
        <v>559</v>
      </c>
      <c r="B608" s="55" t="s">
        <v>563</v>
      </c>
      <c r="C608" s="62">
        <v>12</v>
      </c>
      <c r="D608" s="63">
        <v>243128</v>
      </c>
      <c r="E608" s="63">
        <v>14587.68</v>
      </c>
      <c r="F608" s="64">
        <v>2.2433155713273615E-5</v>
      </c>
    </row>
    <row r="609" spans="1:6" x14ac:dyDescent="0.2">
      <c r="A609" s="55" t="s">
        <v>559</v>
      </c>
      <c r="B609" s="55" t="s">
        <v>57</v>
      </c>
      <c r="C609" s="62">
        <v>38</v>
      </c>
      <c r="D609" s="63">
        <v>779937</v>
      </c>
      <c r="E609" s="63">
        <v>46747.21</v>
      </c>
      <c r="F609" s="64">
        <v>7.1888569059034839E-5</v>
      </c>
    </row>
    <row r="610" spans="1:6" x14ac:dyDescent="0.2">
      <c r="A610" s="55" t="s">
        <v>559</v>
      </c>
      <c r="B610" s="55" t="s">
        <v>58</v>
      </c>
      <c r="C610" s="62">
        <v>376</v>
      </c>
      <c r="D610" s="63">
        <v>20589326</v>
      </c>
      <c r="E610" s="63">
        <v>1233034.81</v>
      </c>
      <c r="F610" s="64">
        <v>1.8961796456062065E-3</v>
      </c>
    </row>
    <row r="611" spans="1:6" x14ac:dyDescent="0.2">
      <c r="A611" s="55" t="s">
        <v>205</v>
      </c>
      <c r="B611" s="55" t="s">
        <v>564</v>
      </c>
      <c r="C611" s="62">
        <v>122</v>
      </c>
      <c r="D611" s="63">
        <v>10219593</v>
      </c>
      <c r="E611" s="63">
        <v>611084.74</v>
      </c>
      <c r="F611" s="64">
        <v>9.3973538811005736E-4</v>
      </c>
    </row>
    <row r="612" spans="1:6" x14ac:dyDescent="0.2">
      <c r="A612" s="55" t="s">
        <v>205</v>
      </c>
      <c r="B612" s="55" t="s">
        <v>565</v>
      </c>
      <c r="C612" s="62">
        <v>62</v>
      </c>
      <c r="D612" s="63">
        <v>3291668</v>
      </c>
      <c r="E612" s="63">
        <v>197500.08</v>
      </c>
      <c r="F612" s="64">
        <v>3.0371862064591462E-4</v>
      </c>
    </row>
    <row r="613" spans="1:6" x14ac:dyDescent="0.2">
      <c r="A613" s="55" t="s">
        <v>205</v>
      </c>
      <c r="B613" s="55" t="s">
        <v>566</v>
      </c>
      <c r="C613" s="62">
        <v>23</v>
      </c>
      <c r="D613" s="63">
        <v>452675</v>
      </c>
      <c r="E613" s="63">
        <v>27160.5</v>
      </c>
      <c r="F613" s="64">
        <v>4.1767829137352067E-5</v>
      </c>
    </row>
    <row r="614" spans="1:6" x14ac:dyDescent="0.2">
      <c r="A614" s="55" t="s">
        <v>205</v>
      </c>
      <c r="B614" s="55" t="s">
        <v>567</v>
      </c>
      <c r="C614" s="62">
        <v>18</v>
      </c>
      <c r="D614" s="63">
        <v>179245</v>
      </c>
      <c r="E614" s="63">
        <v>10754.7</v>
      </c>
      <c r="F614" s="64">
        <v>1.6538740892968846E-5</v>
      </c>
    </row>
    <row r="615" spans="1:6" x14ac:dyDescent="0.2">
      <c r="A615" s="55" t="s">
        <v>205</v>
      </c>
      <c r="B615" s="55" t="s">
        <v>568</v>
      </c>
      <c r="C615" s="62">
        <v>14</v>
      </c>
      <c r="D615" s="63">
        <v>153464</v>
      </c>
      <c r="E615" s="63">
        <v>9207.84</v>
      </c>
      <c r="F615" s="64">
        <v>1.4159956106996405E-5</v>
      </c>
    </row>
    <row r="616" spans="1:6" x14ac:dyDescent="0.2">
      <c r="A616" s="55" t="s">
        <v>205</v>
      </c>
      <c r="B616" s="55" t="s">
        <v>569</v>
      </c>
      <c r="C616" s="62">
        <v>10</v>
      </c>
      <c r="D616" s="63">
        <v>369898</v>
      </c>
      <c r="E616" s="63">
        <v>22193.88</v>
      </c>
      <c r="F616" s="64">
        <v>3.4130085518856259E-5</v>
      </c>
    </row>
    <row r="617" spans="1:6" x14ac:dyDescent="0.2">
      <c r="A617" s="55" t="s">
        <v>205</v>
      </c>
      <c r="B617" s="55" t="s">
        <v>57</v>
      </c>
      <c r="C617" s="62">
        <v>24</v>
      </c>
      <c r="D617" s="63">
        <v>270807</v>
      </c>
      <c r="E617" s="63">
        <v>16165.41</v>
      </c>
      <c r="F617" s="64">
        <v>2.4859412853785552E-5</v>
      </c>
    </row>
    <row r="618" spans="1:6" x14ac:dyDescent="0.2">
      <c r="A618" s="55" t="s">
        <v>205</v>
      </c>
      <c r="B618" s="55" t="s">
        <v>58</v>
      </c>
      <c r="C618" s="62">
        <v>273</v>
      </c>
      <c r="D618" s="63">
        <v>14937350</v>
      </c>
      <c r="E618" s="63">
        <v>894067.15</v>
      </c>
      <c r="F618" s="64">
        <v>1.374910033265931E-3</v>
      </c>
    </row>
    <row r="619" spans="1:6" x14ac:dyDescent="0.2">
      <c r="A619" s="55" t="s">
        <v>431</v>
      </c>
      <c r="B619" s="55" t="s">
        <v>570</v>
      </c>
      <c r="C619" s="62">
        <v>158</v>
      </c>
      <c r="D619" s="63">
        <v>10838619</v>
      </c>
      <c r="E619" s="63">
        <v>649198.04</v>
      </c>
      <c r="F619" s="64">
        <v>9.9834659932710574E-4</v>
      </c>
    </row>
    <row r="620" spans="1:6" x14ac:dyDescent="0.2">
      <c r="A620" s="55" t="s">
        <v>431</v>
      </c>
      <c r="B620" s="55" t="s">
        <v>571</v>
      </c>
      <c r="C620" s="62">
        <v>15</v>
      </c>
      <c r="D620" s="63">
        <v>1625392</v>
      </c>
      <c r="E620" s="63">
        <v>97523.520000000004</v>
      </c>
      <c r="F620" s="64">
        <v>1.4997314925104977E-4</v>
      </c>
    </row>
    <row r="621" spans="1:6" x14ac:dyDescent="0.2">
      <c r="A621" s="55" t="s">
        <v>431</v>
      </c>
      <c r="B621" s="55" t="s">
        <v>57</v>
      </c>
      <c r="C621" s="62">
        <v>25</v>
      </c>
      <c r="D621" s="63">
        <v>670483</v>
      </c>
      <c r="E621" s="63">
        <v>40164.080000000002</v>
      </c>
      <c r="F621" s="64">
        <v>6.1764931827430999E-5</v>
      </c>
    </row>
    <row r="622" spans="1:6" x14ac:dyDescent="0.2">
      <c r="A622" s="55" t="s">
        <v>431</v>
      </c>
      <c r="B622" s="55" t="s">
        <v>58</v>
      </c>
      <c r="C622" s="62">
        <v>198</v>
      </c>
      <c r="D622" s="63">
        <v>13134494</v>
      </c>
      <c r="E622" s="63">
        <v>786885.64</v>
      </c>
      <c r="F622" s="64">
        <v>1.2100846804055864E-3</v>
      </c>
    </row>
    <row r="623" spans="1:6" x14ac:dyDescent="0.2">
      <c r="A623" s="55" t="s">
        <v>572</v>
      </c>
      <c r="B623" s="55" t="s">
        <v>573</v>
      </c>
      <c r="C623" s="62">
        <v>205</v>
      </c>
      <c r="D623" s="63">
        <v>18196064</v>
      </c>
      <c r="E623" s="63">
        <v>1088716.17</v>
      </c>
      <c r="F623" s="64">
        <v>1.6742442505709521E-3</v>
      </c>
    </row>
    <row r="624" spans="1:6" x14ac:dyDescent="0.2">
      <c r="A624" s="55" t="s">
        <v>572</v>
      </c>
      <c r="B624" s="55" t="s">
        <v>574</v>
      </c>
      <c r="C624" s="62">
        <v>41</v>
      </c>
      <c r="D624" s="63">
        <v>1560633</v>
      </c>
      <c r="E624" s="63">
        <v>93637.98</v>
      </c>
      <c r="F624" s="64">
        <v>1.4399790686499844E-4</v>
      </c>
    </row>
    <row r="625" spans="1:6" x14ac:dyDescent="0.2">
      <c r="A625" s="55" t="s">
        <v>572</v>
      </c>
      <c r="B625" s="55" t="s">
        <v>575</v>
      </c>
      <c r="C625" s="62">
        <v>34</v>
      </c>
      <c r="D625" s="63">
        <v>1330751</v>
      </c>
      <c r="E625" s="63">
        <v>79665.83</v>
      </c>
      <c r="F625" s="64">
        <v>1.2251132252813227E-4</v>
      </c>
    </row>
    <row r="626" spans="1:6" x14ac:dyDescent="0.2">
      <c r="A626" s="55" t="s">
        <v>572</v>
      </c>
      <c r="B626" s="55" t="s">
        <v>57</v>
      </c>
      <c r="C626" s="62">
        <v>16</v>
      </c>
      <c r="D626" s="63">
        <v>397872</v>
      </c>
      <c r="E626" s="63">
        <v>23811</v>
      </c>
      <c r="F626" s="64">
        <v>3.6616917199222771E-5</v>
      </c>
    </row>
    <row r="627" spans="1:6" x14ac:dyDescent="0.2">
      <c r="A627" s="55" t="s">
        <v>572</v>
      </c>
      <c r="B627" s="55" t="s">
        <v>58</v>
      </c>
      <c r="C627" s="62">
        <v>296</v>
      </c>
      <c r="D627" s="63">
        <v>21485320</v>
      </c>
      <c r="E627" s="63">
        <v>1285830.98</v>
      </c>
      <c r="F627" s="64">
        <v>1.9773703971633057E-3</v>
      </c>
    </row>
    <row r="628" spans="1:6" x14ac:dyDescent="0.2">
      <c r="A628" s="55" t="s">
        <v>576</v>
      </c>
      <c r="B628" s="55" t="s">
        <v>576</v>
      </c>
      <c r="C628" s="62">
        <v>652</v>
      </c>
      <c r="D628" s="63">
        <v>108068412</v>
      </c>
      <c r="E628" s="63">
        <v>6466901.7000000002</v>
      </c>
      <c r="F628" s="64">
        <v>9.9448995877709032E-3</v>
      </c>
    </row>
    <row r="629" spans="1:6" x14ac:dyDescent="0.2">
      <c r="A629" s="55" t="s">
        <v>576</v>
      </c>
      <c r="B629" s="55" t="s">
        <v>577</v>
      </c>
      <c r="C629" s="62">
        <v>109</v>
      </c>
      <c r="D629" s="63">
        <v>5300428</v>
      </c>
      <c r="E629" s="63">
        <v>318025.68</v>
      </c>
      <c r="F629" s="64">
        <v>4.8906471764253989E-4</v>
      </c>
    </row>
    <row r="630" spans="1:6" x14ac:dyDescent="0.2">
      <c r="A630" s="55" t="s">
        <v>576</v>
      </c>
      <c r="B630" s="55" t="s">
        <v>170</v>
      </c>
      <c r="C630" s="62">
        <v>91</v>
      </c>
      <c r="D630" s="63">
        <v>10270300</v>
      </c>
      <c r="E630" s="63">
        <v>616187.43999999994</v>
      </c>
      <c r="F630" s="64">
        <v>9.4758239761795167E-4</v>
      </c>
    </row>
    <row r="631" spans="1:6" x14ac:dyDescent="0.2">
      <c r="A631" s="55" t="s">
        <v>576</v>
      </c>
      <c r="B631" s="55" t="s">
        <v>578</v>
      </c>
      <c r="C631" s="62">
        <v>21</v>
      </c>
      <c r="D631" s="63">
        <v>1053962</v>
      </c>
      <c r="E631" s="63">
        <v>63237.72</v>
      </c>
      <c r="F631" s="64">
        <v>9.7247925627131745E-5</v>
      </c>
    </row>
    <row r="632" spans="1:6" x14ac:dyDescent="0.2">
      <c r="A632" s="55" t="s">
        <v>576</v>
      </c>
      <c r="B632" s="55" t="s">
        <v>579</v>
      </c>
      <c r="C632" s="62">
        <v>15</v>
      </c>
      <c r="D632" s="63">
        <v>71087</v>
      </c>
      <c r="E632" s="63">
        <v>4265.22</v>
      </c>
      <c r="F632" s="64">
        <v>6.5591200527684248E-6</v>
      </c>
    </row>
    <row r="633" spans="1:6" x14ac:dyDescent="0.2">
      <c r="A633" s="55" t="s">
        <v>576</v>
      </c>
      <c r="B633" s="55" t="s">
        <v>57</v>
      </c>
      <c r="C633" s="62">
        <v>79</v>
      </c>
      <c r="D633" s="63">
        <v>2018661</v>
      </c>
      <c r="E633" s="63">
        <v>120956.84</v>
      </c>
      <c r="F633" s="64">
        <v>1.8600926441391107E-4</v>
      </c>
    </row>
    <row r="634" spans="1:6" x14ac:dyDescent="0.2">
      <c r="A634" s="55" t="s">
        <v>576</v>
      </c>
      <c r="B634" s="55" t="s">
        <v>58</v>
      </c>
      <c r="C634" s="62">
        <v>967</v>
      </c>
      <c r="D634" s="63">
        <v>126782850</v>
      </c>
      <c r="E634" s="63">
        <v>7589574.5999999996</v>
      </c>
      <c r="F634" s="64">
        <v>1.1671363013125206E-2</v>
      </c>
    </row>
    <row r="635" spans="1:6" x14ac:dyDescent="0.2">
      <c r="A635" s="55" t="s">
        <v>580</v>
      </c>
      <c r="B635" s="55" t="s">
        <v>581</v>
      </c>
      <c r="C635" s="62">
        <v>200</v>
      </c>
      <c r="D635" s="63">
        <v>20720477</v>
      </c>
      <c r="E635" s="63">
        <v>1243228.6200000001</v>
      </c>
      <c r="F635" s="64">
        <v>1.9118558413440845E-3</v>
      </c>
    </row>
    <row r="636" spans="1:6" x14ac:dyDescent="0.2">
      <c r="A636" s="55" t="s">
        <v>580</v>
      </c>
      <c r="B636" s="55" t="s">
        <v>582</v>
      </c>
      <c r="C636" s="62">
        <v>66</v>
      </c>
      <c r="D636" s="63">
        <v>3056847</v>
      </c>
      <c r="E636" s="63">
        <v>183410.82</v>
      </c>
      <c r="F636" s="64">
        <v>2.820519427735732E-4</v>
      </c>
    </row>
    <row r="637" spans="1:6" x14ac:dyDescent="0.2">
      <c r="A637" s="55" t="s">
        <v>580</v>
      </c>
      <c r="B637" s="55" t="s">
        <v>583</v>
      </c>
      <c r="C637" s="62">
        <v>60</v>
      </c>
      <c r="D637" s="63">
        <v>3768244</v>
      </c>
      <c r="E637" s="63">
        <v>226094.64</v>
      </c>
      <c r="F637" s="64">
        <v>3.4769176901718035E-4</v>
      </c>
    </row>
    <row r="638" spans="1:6" x14ac:dyDescent="0.2">
      <c r="A638" s="55" t="s">
        <v>580</v>
      </c>
      <c r="B638" s="55" t="s">
        <v>584</v>
      </c>
      <c r="C638" s="62">
        <v>57</v>
      </c>
      <c r="D638" s="63">
        <v>2697365</v>
      </c>
      <c r="E638" s="63">
        <v>161841.9</v>
      </c>
      <c r="F638" s="64">
        <v>2.4888293022825127E-4</v>
      </c>
    </row>
    <row r="639" spans="1:6" x14ac:dyDescent="0.2">
      <c r="A639" s="55" t="s">
        <v>580</v>
      </c>
      <c r="B639" s="55" t="s">
        <v>585</v>
      </c>
      <c r="C639" s="62">
        <v>39</v>
      </c>
      <c r="D639" s="63">
        <v>1478236</v>
      </c>
      <c r="E639" s="63">
        <v>88661.21</v>
      </c>
      <c r="F639" s="64">
        <v>1.363445544224477E-4</v>
      </c>
    </row>
    <row r="640" spans="1:6" x14ac:dyDescent="0.2">
      <c r="A640" s="55" t="s">
        <v>580</v>
      </c>
      <c r="B640" s="55" t="s">
        <v>586</v>
      </c>
      <c r="C640" s="62">
        <v>30</v>
      </c>
      <c r="D640" s="63">
        <v>1854248</v>
      </c>
      <c r="E640" s="63">
        <v>111221.63</v>
      </c>
      <c r="F640" s="64">
        <v>1.7103831071658442E-4</v>
      </c>
    </row>
    <row r="641" spans="1:6" x14ac:dyDescent="0.2">
      <c r="A641" s="55" t="s">
        <v>580</v>
      </c>
      <c r="B641" s="55" t="s">
        <v>587</v>
      </c>
      <c r="C641" s="62">
        <v>13</v>
      </c>
      <c r="D641" s="63">
        <v>843604</v>
      </c>
      <c r="E641" s="63">
        <v>50616.24</v>
      </c>
      <c r="F641" s="64">
        <v>7.7838422116500251E-5</v>
      </c>
    </row>
    <row r="642" spans="1:6" x14ac:dyDescent="0.2">
      <c r="A642" s="55" t="s">
        <v>580</v>
      </c>
      <c r="B642" s="55" t="s">
        <v>57</v>
      </c>
      <c r="C642" s="62">
        <v>24</v>
      </c>
      <c r="D642" s="63">
        <v>945666</v>
      </c>
      <c r="E642" s="63">
        <v>51890.52</v>
      </c>
      <c r="F642" s="64">
        <v>7.9798029241300784E-5</v>
      </c>
    </row>
    <row r="643" spans="1:6" x14ac:dyDescent="0.2">
      <c r="A643" s="55" t="s">
        <v>580</v>
      </c>
      <c r="B643" s="55" t="s">
        <v>58</v>
      </c>
      <c r="C643" s="62">
        <v>489</v>
      </c>
      <c r="D643" s="63">
        <v>35364687</v>
      </c>
      <c r="E643" s="63">
        <v>2116965.58</v>
      </c>
      <c r="F643" s="64">
        <v>3.2555017998599223E-3</v>
      </c>
    </row>
    <row r="644" spans="1:6" x14ac:dyDescent="0.2">
      <c r="A644" s="55" t="s">
        <v>192</v>
      </c>
      <c r="B644" s="55" t="s">
        <v>588</v>
      </c>
      <c r="C644" s="62">
        <v>109</v>
      </c>
      <c r="D644" s="63">
        <v>9566374</v>
      </c>
      <c r="E644" s="63">
        <v>573975.82999999996</v>
      </c>
      <c r="F644" s="64">
        <v>8.8266874307946599E-4</v>
      </c>
    </row>
    <row r="645" spans="1:6" x14ac:dyDescent="0.2">
      <c r="A645" s="55" t="s">
        <v>192</v>
      </c>
      <c r="B645" s="55" t="s">
        <v>589</v>
      </c>
      <c r="C645" s="62">
        <v>29</v>
      </c>
      <c r="D645" s="63">
        <v>2935436</v>
      </c>
      <c r="E645" s="63">
        <v>176126.16</v>
      </c>
      <c r="F645" s="64">
        <v>2.7084948206026885E-4</v>
      </c>
    </row>
    <row r="646" spans="1:6" x14ac:dyDescent="0.2">
      <c r="A646" s="55" t="s">
        <v>192</v>
      </c>
      <c r="B646" s="55" t="s">
        <v>590</v>
      </c>
      <c r="C646" s="62">
        <v>17</v>
      </c>
      <c r="D646" s="63">
        <v>67250</v>
      </c>
      <c r="E646" s="63">
        <v>4035</v>
      </c>
      <c r="F646" s="64">
        <v>6.205084242529246E-6</v>
      </c>
    </row>
    <row r="647" spans="1:6" x14ac:dyDescent="0.2">
      <c r="A647" s="55" t="s">
        <v>192</v>
      </c>
      <c r="B647" s="55" t="s">
        <v>591</v>
      </c>
      <c r="C647" s="62">
        <v>12</v>
      </c>
      <c r="D647" s="63">
        <v>508494</v>
      </c>
      <c r="E647" s="63">
        <v>30509.64</v>
      </c>
      <c r="F647" s="64">
        <v>4.6918187462017345E-5</v>
      </c>
    </row>
    <row r="648" spans="1:6" x14ac:dyDescent="0.2">
      <c r="A648" s="55" t="s">
        <v>192</v>
      </c>
      <c r="B648" s="55" t="s">
        <v>57</v>
      </c>
      <c r="C648" s="62">
        <v>21</v>
      </c>
      <c r="D648" s="63">
        <v>976790</v>
      </c>
      <c r="E648" s="63">
        <v>57413.98</v>
      </c>
      <c r="F648" s="64">
        <v>8.8292089863417422E-5</v>
      </c>
    </row>
    <row r="649" spans="1:6" x14ac:dyDescent="0.2">
      <c r="A649" s="55" t="s">
        <v>192</v>
      </c>
      <c r="B649" s="55" t="s">
        <v>58</v>
      </c>
      <c r="C649" s="62">
        <v>188</v>
      </c>
      <c r="D649" s="63">
        <v>14054344</v>
      </c>
      <c r="E649" s="63">
        <v>842060.61</v>
      </c>
      <c r="F649" s="64">
        <v>1.2949335867076988E-3</v>
      </c>
    </row>
    <row r="650" spans="1:6" x14ac:dyDescent="0.2">
      <c r="A650" s="55" t="s">
        <v>592</v>
      </c>
      <c r="B650" s="55" t="s">
        <v>593</v>
      </c>
      <c r="C650" s="62">
        <v>199</v>
      </c>
      <c r="D650" s="63">
        <v>16100873</v>
      </c>
      <c r="E650" s="63">
        <v>962421.98</v>
      </c>
      <c r="F650" s="64">
        <v>1.4800271283176697E-3</v>
      </c>
    </row>
    <row r="651" spans="1:6" x14ac:dyDescent="0.2">
      <c r="A651" s="55" t="s">
        <v>592</v>
      </c>
      <c r="B651" s="55" t="s">
        <v>328</v>
      </c>
      <c r="C651" s="62">
        <v>157</v>
      </c>
      <c r="D651" s="63">
        <v>16858445</v>
      </c>
      <c r="E651" s="63">
        <v>1009738.32</v>
      </c>
      <c r="F651" s="64">
        <v>1.5527909141288608E-3</v>
      </c>
    </row>
    <row r="652" spans="1:6" x14ac:dyDescent="0.2">
      <c r="A652" s="55" t="s">
        <v>592</v>
      </c>
      <c r="B652" s="55" t="s">
        <v>594</v>
      </c>
      <c r="C652" s="62">
        <v>27</v>
      </c>
      <c r="D652" s="63">
        <v>716464</v>
      </c>
      <c r="E652" s="63">
        <v>42987.839999999997</v>
      </c>
      <c r="F652" s="64">
        <v>6.6107352813969862E-5</v>
      </c>
    </row>
    <row r="653" spans="1:6" x14ac:dyDescent="0.2">
      <c r="A653" s="55" t="s">
        <v>592</v>
      </c>
      <c r="B653" s="55" t="s">
        <v>595</v>
      </c>
      <c r="C653" s="62">
        <v>13</v>
      </c>
      <c r="D653" s="63">
        <v>108470</v>
      </c>
      <c r="E653" s="63">
        <v>6508.2</v>
      </c>
      <c r="F653" s="64">
        <v>1.0008408740329328E-5</v>
      </c>
    </row>
    <row r="654" spans="1:6" x14ac:dyDescent="0.2">
      <c r="A654" s="55" t="s">
        <v>592</v>
      </c>
      <c r="B654" s="55" t="s">
        <v>596</v>
      </c>
      <c r="C654" s="62">
        <v>10</v>
      </c>
      <c r="D654" s="63">
        <v>114528</v>
      </c>
      <c r="E654" s="63">
        <v>6871.68</v>
      </c>
      <c r="F654" s="64">
        <v>1.0567373801165643E-5</v>
      </c>
    </row>
    <row r="655" spans="1:6" x14ac:dyDescent="0.2">
      <c r="A655" s="55" t="s">
        <v>592</v>
      </c>
      <c r="B655" s="55" t="s">
        <v>57</v>
      </c>
      <c r="C655" s="62">
        <v>16</v>
      </c>
      <c r="D655" s="63">
        <v>596280</v>
      </c>
      <c r="E655" s="63">
        <v>35776.800000000003</v>
      </c>
      <c r="F655" s="64">
        <v>5.5018106054057091E-5</v>
      </c>
    </row>
    <row r="656" spans="1:6" x14ac:dyDescent="0.2">
      <c r="A656" s="55" t="s">
        <v>592</v>
      </c>
      <c r="B656" s="55" t="s">
        <v>58</v>
      </c>
      <c r="C656" s="62">
        <v>422</v>
      </c>
      <c r="D656" s="63">
        <v>34495060</v>
      </c>
      <c r="E656" s="63">
        <v>2064304.82</v>
      </c>
      <c r="F656" s="64">
        <v>3.1745192838560526E-3</v>
      </c>
    </row>
    <row r="657" spans="1:6" x14ac:dyDescent="0.2">
      <c r="A657" s="55" t="s">
        <v>597</v>
      </c>
      <c r="B657" s="55" t="s">
        <v>598</v>
      </c>
      <c r="C657" s="62">
        <v>168</v>
      </c>
      <c r="D657" s="63">
        <v>11195451</v>
      </c>
      <c r="E657" s="63">
        <v>667996.92000000004</v>
      </c>
      <c r="F657" s="64">
        <v>1.0272558023172416E-3</v>
      </c>
    </row>
    <row r="658" spans="1:6" x14ac:dyDescent="0.2">
      <c r="A658" s="55" t="s">
        <v>597</v>
      </c>
      <c r="B658" s="55" t="s">
        <v>481</v>
      </c>
      <c r="C658" s="62">
        <v>55</v>
      </c>
      <c r="D658" s="63">
        <v>3564110</v>
      </c>
      <c r="E658" s="63">
        <v>213715.04</v>
      </c>
      <c r="F658" s="64">
        <v>3.2865423224176147E-4</v>
      </c>
    </row>
    <row r="659" spans="1:6" x14ac:dyDescent="0.2">
      <c r="A659" s="55" t="s">
        <v>597</v>
      </c>
      <c r="B659" s="55" t="s">
        <v>599</v>
      </c>
      <c r="C659" s="62">
        <v>35</v>
      </c>
      <c r="D659" s="63">
        <v>11476200</v>
      </c>
      <c r="E659" s="63">
        <v>688572</v>
      </c>
      <c r="F659" s="64">
        <v>1.0588964726262326E-3</v>
      </c>
    </row>
    <row r="660" spans="1:6" x14ac:dyDescent="0.2">
      <c r="A660" s="55" t="s">
        <v>597</v>
      </c>
      <c r="B660" s="55" t="s">
        <v>600</v>
      </c>
      <c r="C660" s="62">
        <v>30</v>
      </c>
      <c r="D660" s="63">
        <v>626190</v>
      </c>
      <c r="E660" s="63">
        <v>37571.4</v>
      </c>
      <c r="F660" s="64">
        <v>5.7777869172184224E-5</v>
      </c>
    </row>
    <row r="661" spans="1:6" x14ac:dyDescent="0.2">
      <c r="A661" s="55" t="s">
        <v>597</v>
      </c>
      <c r="B661" s="55" t="s">
        <v>601</v>
      </c>
      <c r="C661" s="62">
        <v>16</v>
      </c>
      <c r="D661" s="63">
        <v>708536</v>
      </c>
      <c r="E661" s="63">
        <v>42512.160000000003</v>
      </c>
      <c r="F661" s="64">
        <v>6.5375844890181448E-5</v>
      </c>
    </row>
    <row r="662" spans="1:6" x14ac:dyDescent="0.2">
      <c r="A662" s="55" t="s">
        <v>597</v>
      </c>
      <c r="B662" s="55" t="s">
        <v>602</v>
      </c>
      <c r="C662" s="62">
        <v>13</v>
      </c>
      <c r="D662" s="63">
        <v>927132</v>
      </c>
      <c r="E662" s="63">
        <v>55627.92</v>
      </c>
      <c r="F662" s="64">
        <v>8.5545459686908921E-5</v>
      </c>
    </row>
    <row r="663" spans="1:6" x14ac:dyDescent="0.2">
      <c r="A663" s="55" t="s">
        <v>597</v>
      </c>
      <c r="B663" s="55" t="s">
        <v>57</v>
      </c>
      <c r="C663" s="62">
        <v>16</v>
      </c>
      <c r="D663" s="63">
        <v>79452</v>
      </c>
      <c r="E663" s="63">
        <v>4404.37</v>
      </c>
      <c r="F663" s="64">
        <v>6.7731070347629576E-6</v>
      </c>
    </row>
    <row r="664" spans="1:6" x14ac:dyDescent="0.2">
      <c r="A664" s="55" t="s">
        <v>597</v>
      </c>
      <c r="B664" s="55" t="s">
        <v>58</v>
      </c>
      <c r="C664" s="62">
        <v>333</v>
      </c>
      <c r="D664" s="63">
        <v>28577071</v>
      </c>
      <c r="E664" s="63">
        <v>1710399.81</v>
      </c>
      <c r="F664" s="64">
        <v>2.6302787879692729E-3</v>
      </c>
    </row>
    <row r="665" spans="1:6" x14ac:dyDescent="0.2">
      <c r="A665" s="55" t="s">
        <v>177</v>
      </c>
      <c r="B665" s="55" t="s">
        <v>603</v>
      </c>
      <c r="C665" s="62">
        <v>365</v>
      </c>
      <c r="D665" s="63">
        <v>41625900</v>
      </c>
      <c r="E665" s="63">
        <v>2490297.2200000002</v>
      </c>
      <c r="F665" s="64">
        <v>3.8296168622147186E-3</v>
      </c>
    </row>
    <row r="666" spans="1:6" x14ac:dyDescent="0.2">
      <c r="A666" s="55" t="s">
        <v>177</v>
      </c>
      <c r="B666" s="55" t="s">
        <v>604</v>
      </c>
      <c r="C666" s="62">
        <v>88</v>
      </c>
      <c r="D666" s="63">
        <v>3802596</v>
      </c>
      <c r="E666" s="63">
        <v>228155.76</v>
      </c>
      <c r="F666" s="64">
        <v>3.5086139063650177E-4</v>
      </c>
    </row>
    <row r="667" spans="1:6" x14ac:dyDescent="0.2">
      <c r="A667" s="55" t="s">
        <v>177</v>
      </c>
      <c r="B667" s="55" t="s">
        <v>605</v>
      </c>
      <c r="C667" s="62">
        <v>65</v>
      </c>
      <c r="D667" s="63">
        <v>2538619</v>
      </c>
      <c r="E667" s="63">
        <v>152317.14000000001</v>
      </c>
      <c r="F667" s="64">
        <v>2.342356097350982E-4</v>
      </c>
    </row>
    <row r="668" spans="1:6" x14ac:dyDescent="0.2">
      <c r="A668" s="55" t="s">
        <v>177</v>
      </c>
      <c r="B668" s="55" t="s">
        <v>606</v>
      </c>
      <c r="C668" s="62">
        <v>58</v>
      </c>
      <c r="D668" s="63">
        <v>4454551</v>
      </c>
      <c r="E668" s="63">
        <v>267273.06</v>
      </c>
      <c r="F668" s="64">
        <v>4.1101656829208765E-4</v>
      </c>
    </row>
    <row r="669" spans="1:6" x14ac:dyDescent="0.2">
      <c r="A669" s="55" t="s">
        <v>177</v>
      </c>
      <c r="B669" s="55" t="s">
        <v>607</v>
      </c>
      <c r="C669" s="62">
        <v>54</v>
      </c>
      <c r="D669" s="63">
        <v>3293824</v>
      </c>
      <c r="E669" s="63">
        <v>197629.44</v>
      </c>
      <c r="F669" s="64">
        <v>3.0391755241731823E-4</v>
      </c>
    </row>
    <row r="670" spans="1:6" x14ac:dyDescent="0.2">
      <c r="A670" s="55" t="s">
        <v>177</v>
      </c>
      <c r="B670" s="55" t="s">
        <v>608</v>
      </c>
      <c r="C670" s="62">
        <v>42</v>
      </c>
      <c r="D670" s="63">
        <v>947602</v>
      </c>
      <c r="E670" s="63">
        <v>56856.12</v>
      </c>
      <c r="F670" s="64">
        <v>8.7434204288315231E-5</v>
      </c>
    </row>
    <row r="671" spans="1:6" x14ac:dyDescent="0.2">
      <c r="A671" s="55" t="s">
        <v>177</v>
      </c>
      <c r="B671" s="55" t="s">
        <v>609</v>
      </c>
      <c r="C671" s="62">
        <v>15</v>
      </c>
      <c r="D671" s="63">
        <v>219243</v>
      </c>
      <c r="E671" s="63">
        <v>13154.58</v>
      </c>
      <c r="F671" s="64">
        <v>2.0229312781930699E-5</v>
      </c>
    </row>
    <row r="672" spans="1:6" x14ac:dyDescent="0.2">
      <c r="A672" s="55" t="s">
        <v>177</v>
      </c>
      <c r="B672" s="55" t="s">
        <v>610</v>
      </c>
      <c r="C672" s="62">
        <v>15</v>
      </c>
      <c r="D672" s="63">
        <v>239477</v>
      </c>
      <c r="E672" s="63">
        <v>14368.62</v>
      </c>
      <c r="F672" s="64">
        <v>2.2096281920418979E-5</v>
      </c>
    </row>
    <row r="673" spans="1:6" x14ac:dyDescent="0.2">
      <c r="A673" s="55" t="s">
        <v>177</v>
      </c>
      <c r="B673" s="55" t="s">
        <v>57</v>
      </c>
      <c r="C673" s="62">
        <v>27</v>
      </c>
      <c r="D673" s="63">
        <v>367617</v>
      </c>
      <c r="E673" s="63">
        <v>21173.69</v>
      </c>
      <c r="F673" s="64">
        <v>3.2561221852589605E-5</v>
      </c>
    </row>
    <row r="674" spans="1:6" x14ac:dyDescent="0.2">
      <c r="A674" s="55" t="s">
        <v>177</v>
      </c>
      <c r="B674" s="55" t="s">
        <v>58</v>
      </c>
      <c r="C674" s="62">
        <v>729</v>
      </c>
      <c r="D674" s="63">
        <v>57489429</v>
      </c>
      <c r="E674" s="63">
        <v>3441225.63</v>
      </c>
      <c r="F674" s="64">
        <v>5.2919690041389779E-3</v>
      </c>
    </row>
    <row r="675" spans="1:6" x14ac:dyDescent="0.2">
      <c r="A675" s="55" t="s">
        <v>611</v>
      </c>
      <c r="B675" s="55" t="s">
        <v>611</v>
      </c>
      <c r="C675" s="62">
        <v>89</v>
      </c>
      <c r="D675" s="63">
        <v>5003272</v>
      </c>
      <c r="E675" s="63">
        <v>299014.74</v>
      </c>
      <c r="F675" s="64">
        <v>4.5982940556579414E-4</v>
      </c>
    </row>
    <row r="676" spans="1:6" x14ac:dyDescent="0.2">
      <c r="A676" s="55" t="s">
        <v>611</v>
      </c>
      <c r="B676" s="55" t="s">
        <v>612</v>
      </c>
      <c r="C676" s="62">
        <v>57</v>
      </c>
      <c r="D676" s="63">
        <v>2715469</v>
      </c>
      <c r="E676" s="63">
        <v>162928.14000000001</v>
      </c>
      <c r="F676" s="64">
        <v>2.5055336658701339E-4</v>
      </c>
    </row>
    <row r="677" spans="1:6" x14ac:dyDescent="0.2">
      <c r="A677" s="55" t="s">
        <v>611</v>
      </c>
      <c r="B677" s="55" t="s">
        <v>613</v>
      </c>
      <c r="C677" s="62">
        <v>21</v>
      </c>
      <c r="D677" s="63">
        <v>525550</v>
      </c>
      <c r="E677" s="63">
        <v>31533</v>
      </c>
      <c r="F677" s="64">
        <v>4.84919260023977E-5</v>
      </c>
    </row>
    <row r="678" spans="1:6" x14ac:dyDescent="0.2">
      <c r="A678" s="55" t="s">
        <v>611</v>
      </c>
      <c r="B678" s="55" t="s">
        <v>614</v>
      </c>
      <c r="C678" s="62">
        <v>20</v>
      </c>
      <c r="D678" s="63">
        <v>733900</v>
      </c>
      <c r="E678" s="63">
        <v>44034</v>
      </c>
      <c r="F678" s="64">
        <v>6.7716153540404661E-5</v>
      </c>
    </row>
    <row r="679" spans="1:6" x14ac:dyDescent="0.2">
      <c r="A679" s="55" t="s">
        <v>611</v>
      </c>
      <c r="B679" s="55" t="s">
        <v>615</v>
      </c>
      <c r="C679" s="62">
        <v>13</v>
      </c>
      <c r="D679" s="63">
        <v>674766</v>
      </c>
      <c r="E679" s="63">
        <v>40485.96</v>
      </c>
      <c r="F679" s="64">
        <v>6.2259923776869725E-5</v>
      </c>
    </row>
    <row r="680" spans="1:6" x14ac:dyDescent="0.2">
      <c r="A680" s="55" t="s">
        <v>611</v>
      </c>
      <c r="B680" s="55" t="s">
        <v>616</v>
      </c>
      <c r="C680" s="62">
        <v>10</v>
      </c>
      <c r="D680" s="63">
        <v>471753</v>
      </c>
      <c r="E680" s="63">
        <v>28305.18</v>
      </c>
      <c r="F680" s="64">
        <v>4.3528135415106314E-5</v>
      </c>
    </row>
    <row r="681" spans="1:6" x14ac:dyDescent="0.2">
      <c r="A681" s="55" t="s">
        <v>611</v>
      </c>
      <c r="B681" s="55" t="s">
        <v>57</v>
      </c>
      <c r="C681" s="62">
        <v>28</v>
      </c>
      <c r="D681" s="63">
        <v>1527061</v>
      </c>
      <c r="E681" s="63">
        <v>91562.86</v>
      </c>
      <c r="F681" s="64">
        <v>1.4080675583318745E-4</v>
      </c>
    </row>
    <row r="682" spans="1:6" x14ac:dyDescent="0.2">
      <c r="A682" s="55" t="s">
        <v>611</v>
      </c>
      <c r="B682" s="55" t="s">
        <v>58</v>
      </c>
      <c r="C682" s="62">
        <v>238</v>
      </c>
      <c r="D682" s="63">
        <v>11651771</v>
      </c>
      <c r="E682" s="63">
        <v>697863.88</v>
      </c>
      <c r="F682" s="64">
        <v>1.0731856667207734E-3</v>
      </c>
    </row>
    <row r="683" spans="1:6" x14ac:dyDescent="0.2">
      <c r="A683" s="55" t="s">
        <v>617</v>
      </c>
      <c r="B683" s="55" t="s">
        <v>268</v>
      </c>
      <c r="C683" s="62">
        <v>4636</v>
      </c>
      <c r="D683" s="63">
        <v>1029048063</v>
      </c>
      <c r="E683" s="63">
        <v>61586648.539999999</v>
      </c>
      <c r="F683" s="64">
        <v>9.4708882876267858E-2</v>
      </c>
    </row>
    <row r="684" spans="1:6" x14ac:dyDescent="0.2">
      <c r="A684" s="55" t="s">
        <v>617</v>
      </c>
      <c r="B684" s="55" t="s">
        <v>233</v>
      </c>
      <c r="C684" s="62">
        <v>1350</v>
      </c>
      <c r="D684" s="63">
        <v>245175277</v>
      </c>
      <c r="E684" s="63">
        <v>14660017.98</v>
      </c>
      <c r="F684" s="64">
        <v>2.2544398156850914E-2</v>
      </c>
    </row>
    <row r="685" spans="1:6" x14ac:dyDescent="0.2">
      <c r="A685" s="55" t="s">
        <v>617</v>
      </c>
      <c r="B685" s="55" t="s">
        <v>618</v>
      </c>
      <c r="C685" s="62">
        <v>1312</v>
      </c>
      <c r="D685" s="63">
        <v>279795054</v>
      </c>
      <c r="E685" s="63">
        <v>16753359.99</v>
      </c>
      <c r="F685" s="64">
        <v>2.5763571272210392E-2</v>
      </c>
    </row>
    <row r="686" spans="1:6" x14ac:dyDescent="0.2">
      <c r="A686" s="55" t="s">
        <v>617</v>
      </c>
      <c r="B686" s="55" t="s">
        <v>240</v>
      </c>
      <c r="C686" s="62">
        <v>1001</v>
      </c>
      <c r="D686" s="63">
        <v>236129455</v>
      </c>
      <c r="E686" s="63">
        <v>14131780.92</v>
      </c>
      <c r="F686" s="64">
        <v>2.1732067188492552E-2</v>
      </c>
    </row>
    <row r="687" spans="1:6" x14ac:dyDescent="0.2">
      <c r="A687" s="55" t="s">
        <v>617</v>
      </c>
      <c r="B687" s="55" t="s">
        <v>237</v>
      </c>
      <c r="C687" s="62">
        <v>487</v>
      </c>
      <c r="D687" s="63">
        <v>109675295</v>
      </c>
      <c r="E687" s="63">
        <v>6550638.4500000002</v>
      </c>
      <c r="F687" s="64">
        <v>1.0073671232862753E-2</v>
      </c>
    </row>
    <row r="688" spans="1:6" x14ac:dyDescent="0.2">
      <c r="A688" s="55" t="s">
        <v>617</v>
      </c>
      <c r="B688" s="55" t="s">
        <v>619</v>
      </c>
      <c r="C688" s="62">
        <v>458</v>
      </c>
      <c r="D688" s="63">
        <v>176309039</v>
      </c>
      <c r="E688" s="63">
        <v>10521623.220000001</v>
      </c>
      <c r="F688" s="64">
        <v>1.6180311883085954E-2</v>
      </c>
    </row>
    <row r="689" spans="1:6" x14ac:dyDescent="0.2">
      <c r="A689" s="55" t="s">
        <v>617</v>
      </c>
      <c r="B689" s="55" t="s">
        <v>620</v>
      </c>
      <c r="C689" s="62">
        <v>427</v>
      </c>
      <c r="D689" s="63">
        <v>48759918</v>
      </c>
      <c r="E689" s="63">
        <v>2910163.07</v>
      </c>
      <c r="F689" s="64">
        <v>4.4752929389956717E-3</v>
      </c>
    </row>
    <row r="690" spans="1:6" x14ac:dyDescent="0.2">
      <c r="A690" s="55" t="s">
        <v>617</v>
      </c>
      <c r="B690" s="55" t="s">
        <v>248</v>
      </c>
      <c r="C690" s="62">
        <v>309</v>
      </c>
      <c r="D690" s="63">
        <v>86247326</v>
      </c>
      <c r="E690" s="63">
        <v>5171938.5599999996</v>
      </c>
      <c r="F690" s="64">
        <v>7.9534856163532581E-3</v>
      </c>
    </row>
    <row r="691" spans="1:6" x14ac:dyDescent="0.2">
      <c r="A691" s="55" t="s">
        <v>617</v>
      </c>
      <c r="B691" s="55" t="s">
        <v>621</v>
      </c>
      <c r="C691" s="62">
        <v>206</v>
      </c>
      <c r="D691" s="63">
        <v>22363396</v>
      </c>
      <c r="E691" s="63">
        <v>1339481.73</v>
      </c>
      <c r="F691" s="64">
        <v>2.0598753348150716E-3</v>
      </c>
    </row>
    <row r="692" spans="1:6" x14ac:dyDescent="0.2">
      <c r="A692" s="55" t="s">
        <v>617</v>
      </c>
      <c r="B692" s="55" t="s">
        <v>622</v>
      </c>
      <c r="C692" s="62">
        <v>139</v>
      </c>
      <c r="D692" s="63">
        <v>9931702</v>
      </c>
      <c r="E692" s="63">
        <v>595752.84</v>
      </c>
      <c r="F692" s="64">
        <v>9.1615775958514176E-4</v>
      </c>
    </row>
    <row r="693" spans="1:6" x14ac:dyDescent="0.2">
      <c r="A693" s="55" t="s">
        <v>617</v>
      </c>
      <c r="B693" s="55" t="s">
        <v>623</v>
      </c>
      <c r="C693" s="62">
        <v>116</v>
      </c>
      <c r="D693" s="63">
        <v>26509744</v>
      </c>
      <c r="E693" s="63">
        <v>1589456.54</v>
      </c>
      <c r="F693" s="64">
        <v>2.444290391707325E-3</v>
      </c>
    </row>
    <row r="694" spans="1:6" x14ac:dyDescent="0.2">
      <c r="A694" s="55" t="s">
        <v>617</v>
      </c>
      <c r="B694" s="55" t="s">
        <v>624</v>
      </c>
      <c r="C694" s="62">
        <v>108</v>
      </c>
      <c r="D694" s="63">
        <v>8756896</v>
      </c>
      <c r="E694" s="63">
        <v>520745.12</v>
      </c>
      <c r="F694" s="64">
        <v>8.0080974931499415E-4</v>
      </c>
    </row>
    <row r="695" spans="1:6" x14ac:dyDescent="0.2">
      <c r="A695" s="55" t="s">
        <v>617</v>
      </c>
      <c r="B695" s="55" t="s">
        <v>625</v>
      </c>
      <c r="C695" s="62">
        <v>50</v>
      </c>
      <c r="D695" s="63">
        <v>2309965</v>
      </c>
      <c r="E695" s="63">
        <v>138568.03</v>
      </c>
      <c r="F695" s="64">
        <v>2.1309201969549438E-4</v>
      </c>
    </row>
    <row r="696" spans="1:6" x14ac:dyDescent="0.2">
      <c r="A696" s="55" t="s">
        <v>617</v>
      </c>
      <c r="B696" s="55" t="s">
        <v>626</v>
      </c>
      <c r="C696" s="62">
        <v>45</v>
      </c>
      <c r="D696" s="63">
        <v>1832605</v>
      </c>
      <c r="E696" s="63">
        <v>109741.64</v>
      </c>
      <c r="F696" s="64">
        <v>1.6876235963155322E-4</v>
      </c>
    </row>
    <row r="697" spans="1:6" x14ac:dyDescent="0.2">
      <c r="A697" s="55" t="s">
        <v>617</v>
      </c>
      <c r="B697" s="55" t="s">
        <v>627</v>
      </c>
      <c r="C697" s="62">
        <v>28</v>
      </c>
      <c r="D697" s="63">
        <v>1495579</v>
      </c>
      <c r="E697" s="63">
        <v>89678.25</v>
      </c>
      <c r="F697" s="64">
        <v>1.3790857397090418E-4</v>
      </c>
    </row>
    <row r="698" spans="1:6" x14ac:dyDescent="0.2">
      <c r="A698" s="55" t="s">
        <v>617</v>
      </c>
      <c r="B698" s="55" t="s">
        <v>628</v>
      </c>
      <c r="C698" s="62">
        <v>27</v>
      </c>
      <c r="D698" s="63">
        <v>962799</v>
      </c>
      <c r="E698" s="63">
        <v>57727.51</v>
      </c>
      <c r="F698" s="64">
        <v>8.8774241056121313E-5</v>
      </c>
    </row>
    <row r="699" spans="1:6" x14ac:dyDescent="0.2">
      <c r="A699" s="55" t="s">
        <v>617</v>
      </c>
      <c r="B699" s="55" t="s">
        <v>57</v>
      </c>
      <c r="C699" s="62">
        <v>212</v>
      </c>
      <c r="D699" s="63">
        <v>49765617</v>
      </c>
      <c r="E699" s="63">
        <v>2684678.58</v>
      </c>
      <c r="F699" s="64">
        <v>4.1285394679092422E-3</v>
      </c>
    </row>
    <row r="700" spans="1:6" x14ac:dyDescent="0.2">
      <c r="A700" s="55" t="s">
        <v>617</v>
      </c>
      <c r="B700" s="55" t="s">
        <v>58</v>
      </c>
      <c r="C700" s="62">
        <v>10911</v>
      </c>
      <c r="D700" s="63">
        <v>2335067730</v>
      </c>
      <c r="E700" s="63">
        <v>139412000.97</v>
      </c>
      <c r="F700" s="64">
        <v>0.2143898910628052</v>
      </c>
    </row>
    <row r="701" spans="1:6" x14ac:dyDescent="0.2">
      <c r="A701" s="55" t="s">
        <v>629</v>
      </c>
      <c r="B701" s="55" t="s">
        <v>630</v>
      </c>
      <c r="C701" s="62">
        <v>1226</v>
      </c>
      <c r="D701" s="63">
        <v>292313616</v>
      </c>
      <c r="E701" s="63">
        <v>17473773.920000002</v>
      </c>
      <c r="F701" s="64">
        <v>2.6871434748081912E-2</v>
      </c>
    </row>
    <row r="702" spans="1:6" x14ac:dyDescent="0.2">
      <c r="A702" s="55" t="s">
        <v>629</v>
      </c>
      <c r="B702" s="55" t="s">
        <v>631</v>
      </c>
      <c r="C702" s="62">
        <v>80</v>
      </c>
      <c r="D702" s="63">
        <v>8606064</v>
      </c>
      <c r="E702" s="63">
        <v>511444.24</v>
      </c>
      <c r="F702" s="64">
        <v>7.8650671488385282E-4</v>
      </c>
    </row>
    <row r="703" spans="1:6" x14ac:dyDescent="0.2">
      <c r="A703" s="55" t="s">
        <v>629</v>
      </c>
      <c r="B703" s="55" t="s">
        <v>632</v>
      </c>
      <c r="C703" s="62">
        <v>59</v>
      </c>
      <c r="D703" s="63">
        <v>4163597</v>
      </c>
      <c r="E703" s="63">
        <v>239680.95</v>
      </c>
      <c r="F703" s="64">
        <v>3.6858500274583399E-4</v>
      </c>
    </row>
    <row r="704" spans="1:6" x14ac:dyDescent="0.2">
      <c r="A704" s="55" t="s">
        <v>629</v>
      </c>
      <c r="B704" s="55" t="s">
        <v>633</v>
      </c>
      <c r="C704" s="62">
        <v>56</v>
      </c>
      <c r="D704" s="63">
        <v>2845753</v>
      </c>
      <c r="E704" s="63">
        <v>170745.18</v>
      </c>
      <c r="F704" s="64">
        <v>2.6257452934468892E-4</v>
      </c>
    </row>
    <row r="705" spans="1:6" x14ac:dyDescent="0.2">
      <c r="A705" s="55" t="s">
        <v>629</v>
      </c>
      <c r="B705" s="55" t="s">
        <v>634</v>
      </c>
      <c r="C705" s="62">
        <v>49</v>
      </c>
      <c r="D705" s="63">
        <v>1557524</v>
      </c>
      <c r="E705" s="63">
        <v>92680.6</v>
      </c>
      <c r="F705" s="64">
        <v>1.4252563337005108E-4</v>
      </c>
    </row>
    <row r="706" spans="1:6" x14ac:dyDescent="0.2">
      <c r="A706" s="55" t="s">
        <v>629</v>
      </c>
      <c r="B706" s="55" t="s">
        <v>635</v>
      </c>
      <c r="C706" s="62">
        <v>45</v>
      </c>
      <c r="D706" s="63">
        <v>2936346</v>
      </c>
      <c r="E706" s="63">
        <v>175971.69</v>
      </c>
      <c r="F706" s="64">
        <v>2.7061193574975001E-4</v>
      </c>
    </row>
    <row r="707" spans="1:6" x14ac:dyDescent="0.2">
      <c r="A707" s="55" t="s">
        <v>629</v>
      </c>
      <c r="B707" s="55" t="s">
        <v>636</v>
      </c>
      <c r="C707" s="62">
        <v>43</v>
      </c>
      <c r="D707" s="63">
        <v>1532411</v>
      </c>
      <c r="E707" s="63">
        <v>91944.66</v>
      </c>
      <c r="F707" s="64">
        <v>1.4139389366808156E-4</v>
      </c>
    </row>
    <row r="708" spans="1:6" x14ac:dyDescent="0.2">
      <c r="A708" s="55" t="s">
        <v>629</v>
      </c>
      <c r="B708" s="55" t="s">
        <v>637</v>
      </c>
      <c r="C708" s="62">
        <v>39</v>
      </c>
      <c r="D708" s="63">
        <v>1869412</v>
      </c>
      <c r="E708" s="63">
        <v>112164.72</v>
      </c>
      <c r="F708" s="64">
        <v>1.7248860883264065E-4</v>
      </c>
    </row>
    <row r="709" spans="1:6" x14ac:dyDescent="0.2">
      <c r="A709" s="55" t="s">
        <v>629</v>
      </c>
      <c r="B709" s="55" t="s">
        <v>638</v>
      </c>
      <c r="C709" s="62">
        <v>36</v>
      </c>
      <c r="D709" s="63">
        <v>1234974</v>
      </c>
      <c r="E709" s="63">
        <v>74098.44</v>
      </c>
      <c r="F709" s="64">
        <v>1.1394970568525374E-4</v>
      </c>
    </row>
    <row r="710" spans="1:6" x14ac:dyDescent="0.2">
      <c r="A710" s="55" t="s">
        <v>629</v>
      </c>
      <c r="B710" s="55" t="s">
        <v>639</v>
      </c>
      <c r="C710" s="62">
        <v>25</v>
      </c>
      <c r="D710" s="63">
        <v>553419</v>
      </c>
      <c r="E710" s="63">
        <v>33205.14</v>
      </c>
      <c r="F710" s="64">
        <v>5.1063368273848221E-5</v>
      </c>
    </row>
    <row r="711" spans="1:6" x14ac:dyDescent="0.2">
      <c r="A711" s="55" t="s">
        <v>629</v>
      </c>
      <c r="B711" s="55" t="s">
        <v>640</v>
      </c>
      <c r="C711" s="62">
        <v>19</v>
      </c>
      <c r="D711" s="63">
        <v>883928</v>
      </c>
      <c r="E711" s="63">
        <v>52919.03</v>
      </c>
      <c r="F711" s="64">
        <v>8.1379687529846946E-5</v>
      </c>
    </row>
    <row r="712" spans="1:6" x14ac:dyDescent="0.2">
      <c r="A712" s="55" t="s">
        <v>629</v>
      </c>
      <c r="B712" s="55" t="s">
        <v>359</v>
      </c>
      <c r="C712" s="62">
        <v>15</v>
      </c>
      <c r="D712" s="63">
        <v>320506</v>
      </c>
      <c r="E712" s="63">
        <v>19230.36</v>
      </c>
      <c r="F712" s="64">
        <v>2.9572739483064366E-5</v>
      </c>
    </row>
    <row r="713" spans="1:6" x14ac:dyDescent="0.2">
      <c r="A713" s="55" t="s">
        <v>629</v>
      </c>
      <c r="B713" s="55" t="s">
        <v>641</v>
      </c>
      <c r="C713" s="62">
        <v>10</v>
      </c>
      <c r="D713" s="63">
        <v>921493</v>
      </c>
      <c r="E713" s="63">
        <v>55289.58</v>
      </c>
      <c r="F713" s="64">
        <v>8.5025155299643161E-5</v>
      </c>
    </row>
    <row r="714" spans="1:6" x14ac:dyDescent="0.2">
      <c r="A714" s="55" t="s">
        <v>629</v>
      </c>
      <c r="B714" s="55" t="s">
        <v>642</v>
      </c>
      <c r="C714" s="62">
        <v>10</v>
      </c>
      <c r="D714" s="63">
        <v>108110</v>
      </c>
      <c r="E714" s="63">
        <v>6486.6</v>
      </c>
      <c r="F714" s="64">
        <v>9.9751919324882795E-6</v>
      </c>
    </row>
    <row r="715" spans="1:6" x14ac:dyDescent="0.2">
      <c r="A715" s="55" t="s">
        <v>629</v>
      </c>
      <c r="B715" s="55" t="s">
        <v>57</v>
      </c>
      <c r="C715" s="62">
        <v>47</v>
      </c>
      <c r="D715" s="63">
        <v>3715659</v>
      </c>
      <c r="E715" s="63">
        <v>217418.25</v>
      </c>
      <c r="F715" s="64">
        <v>3.343490847864397E-4</v>
      </c>
    </row>
    <row r="716" spans="1:6" x14ac:dyDescent="0.2">
      <c r="A716" s="55" t="s">
        <v>629</v>
      </c>
      <c r="B716" s="55" t="s">
        <v>58</v>
      </c>
      <c r="C716" s="62">
        <v>1759</v>
      </c>
      <c r="D716" s="63">
        <v>323562812</v>
      </c>
      <c r="E716" s="63">
        <v>19327053.359999999</v>
      </c>
      <c r="F716" s="64">
        <v>2.9721435999667391E-2</v>
      </c>
    </row>
    <row r="717" spans="1:6" x14ac:dyDescent="0.2">
      <c r="A717" s="55" t="s">
        <v>643</v>
      </c>
      <c r="B717" s="55" t="s">
        <v>644</v>
      </c>
      <c r="C717" s="62">
        <v>315</v>
      </c>
      <c r="D717" s="63">
        <v>29330265</v>
      </c>
      <c r="E717" s="63">
        <v>1749184.21</v>
      </c>
      <c r="F717" s="64">
        <v>2.6899220269521605E-3</v>
      </c>
    </row>
    <row r="718" spans="1:6" x14ac:dyDescent="0.2">
      <c r="A718" s="55" t="s">
        <v>643</v>
      </c>
      <c r="B718" s="55" t="s">
        <v>645</v>
      </c>
      <c r="C718" s="62">
        <v>114</v>
      </c>
      <c r="D718" s="63">
        <v>6174206</v>
      </c>
      <c r="E718" s="63">
        <v>370452.36</v>
      </c>
      <c r="F718" s="64">
        <v>5.69687261869584E-4</v>
      </c>
    </row>
    <row r="719" spans="1:6" x14ac:dyDescent="0.2">
      <c r="A719" s="55" t="s">
        <v>643</v>
      </c>
      <c r="B719" s="55" t="s">
        <v>646</v>
      </c>
      <c r="C719" s="62">
        <v>89</v>
      </c>
      <c r="D719" s="63">
        <v>9985141</v>
      </c>
      <c r="E719" s="63">
        <v>599108.46</v>
      </c>
      <c r="F719" s="64">
        <v>9.2131808295215932E-4</v>
      </c>
    </row>
    <row r="720" spans="1:6" x14ac:dyDescent="0.2">
      <c r="A720" s="55" t="s">
        <v>643</v>
      </c>
      <c r="B720" s="55" t="s">
        <v>647</v>
      </c>
      <c r="C720" s="62">
        <v>23</v>
      </c>
      <c r="D720" s="63">
        <v>362929</v>
      </c>
      <c r="E720" s="63">
        <v>21775.74</v>
      </c>
      <c r="F720" s="64">
        <v>3.3487063480399952E-5</v>
      </c>
    </row>
    <row r="721" spans="1:6" x14ac:dyDescent="0.2">
      <c r="A721" s="55" t="s">
        <v>643</v>
      </c>
      <c r="B721" s="55" t="s">
        <v>648</v>
      </c>
      <c r="C721" s="62">
        <v>17</v>
      </c>
      <c r="D721" s="63">
        <v>198484</v>
      </c>
      <c r="E721" s="63">
        <v>11909.04</v>
      </c>
      <c r="F721" s="64">
        <v>1.8313902465340894E-5</v>
      </c>
    </row>
    <row r="722" spans="1:6" x14ac:dyDescent="0.2">
      <c r="A722" s="55" t="s">
        <v>643</v>
      </c>
      <c r="B722" s="55" t="s">
        <v>414</v>
      </c>
      <c r="C722" s="62">
        <v>10</v>
      </c>
      <c r="D722" s="63">
        <v>800050</v>
      </c>
      <c r="E722" s="63">
        <v>48003</v>
      </c>
      <c r="F722" s="64">
        <v>7.3819741981197368E-5</v>
      </c>
    </row>
    <row r="723" spans="1:6" x14ac:dyDescent="0.2">
      <c r="A723" s="55" t="s">
        <v>643</v>
      </c>
      <c r="B723" s="55" t="s">
        <v>57</v>
      </c>
      <c r="C723" s="62">
        <v>35</v>
      </c>
      <c r="D723" s="63">
        <v>806113</v>
      </c>
      <c r="E723" s="63">
        <v>46703.02</v>
      </c>
      <c r="F723" s="64">
        <v>7.1820613006326689E-5</v>
      </c>
    </row>
    <row r="724" spans="1:6" x14ac:dyDescent="0.2">
      <c r="A724" s="55" t="s">
        <v>643</v>
      </c>
      <c r="B724" s="55" t="s">
        <v>58</v>
      </c>
      <c r="C724" s="62">
        <v>603</v>
      </c>
      <c r="D724" s="63">
        <v>47657188</v>
      </c>
      <c r="E724" s="63">
        <v>2847135.83</v>
      </c>
      <c r="F724" s="64">
        <v>4.3783686927071691E-3</v>
      </c>
    </row>
    <row r="725" spans="1:6" x14ac:dyDescent="0.2">
      <c r="A725" s="55" t="s">
        <v>649</v>
      </c>
      <c r="B725" s="55" t="s">
        <v>650</v>
      </c>
      <c r="C725" s="62">
        <v>111</v>
      </c>
      <c r="D725" s="63">
        <v>12649001</v>
      </c>
      <c r="E725" s="63">
        <v>757915</v>
      </c>
      <c r="F725" s="64">
        <v>1.1655331905022438E-3</v>
      </c>
    </row>
    <row r="726" spans="1:6" x14ac:dyDescent="0.2">
      <c r="A726" s="55" t="s">
        <v>649</v>
      </c>
      <c r="B726" s="55" t="s">
        <v>651</v>
      </c>
      <c r="C726" s="62">
        <v>22</v>
      </c>
      <c r="D726" s="63">
        <v>781979</v>
      </c>
      <c r="E726" s="63">
        <v>46918.74</v>
      </c>
      <c r="F726" s="64">
        <v>7.2152350496487393E-5</v>
      </c>
    </row>
    <row r="727" spans="1:6" x14ac:dyDescent="0.2">
      <c r="A727" s="55" t="s">
        <v>649</v>
      </c>
      <c r="B727" s="55" t="s">
        <v>652</v>
      </c>
      <c r="C727" s="62">
        <v>10</v>
      </c>
      <c r="D727" s="63">
        <v>134111</v>
      </c>
      <c r="E727" s="63">
        <v>8046.66</v>
      </c>
      <c r="F727" s="64">
        <v>1.2374275878808026E-5</v>
      </c>
    </row>
    <row r="728" spans="1:6" x14ac:dyDescent="0.2">
      <c r="A728" s="55" t="s">
        <v>649</v>
      </c>
      <c r="B728" s="55" t="s">
        <v>57</v>
      </c>
      <c r="C728" s="62">
        <v>41</v>
      </c>
      <c r="D728" s="63">
        <v>513627</v>
      </c>
      <c r="E728" s="63">
        <v>30288.43</v>
      </c>
      <c r="F728" s="64">
        <v>4.6578007366530387E-5</v>
      </c>
    </row>
    <row r="729" spans="1:6" x14ac:dyDescent="0.2">
      <c r="A729" s="55" t="s">
        <v>649</v>
      </c>
      <c r="B729" s="55" t="s">
        <v>58</v>
      </c>
      <c r="C729" s="62">
        <v>184</v>
      </c>
      <c r="D729" s="63">
        <v>14078718</v>
      </c>
      <c r="E729" s="63">
        <v>843168.83</v>
      </c>
      <c r="F729" s="64">
        <v>1.2966378242440695E-3</v>
      </c>
    </row>
    <row r="730" spans="1:6" x14ac:dyDescent="0.2">
      <c r="A730" s="55" t="s">
        <v>653</v>
      </c>
      <c r="B730" s="55" t="s">
        <v>654</v>
      </c>
      <c r="C730" s="62">
        <v>102</v>
      </c>
      <c r="D730" s="63">
        <v>6690171</v>
      </c>
      <c r="E730" s="63">
        <v>401124.53</v>
      </c>
      <c r="F730" s="64">
        <v>6.1685539043245354E-4</v>
      </c>
    </row>
    <row r="731" spans="1:6" x14ac:dyDescent="0.2">
      <c r="A731" s="55" t="s">
        <v>653</v>
      </c>
      <c r="B731" s="55" t="s">
        <v>655</v>
      </c>
      <c r="C731" s="62">
        <v>76</v>
      </c>
      <c r="D731" s="63">
        <v>3481271</v>
      </c>
      <c r="E731" s="63">
        <v>206891.38</v>
      </c>
      <c r="F731" s="64">
        <v>3.1816070432543505E-4</v>
      </c>
    </row>
    <row r="732" spans="1:6" x14ac:dyDescent="0.2">
      <c r="A732" s="55" t="s">
        <v>653</v>
      </c>
      <c r="B732" s="55" t="s">
        <v>656</v>
      </c>
      <c r="C732" s="62">
        <v>45</v>
      </c>
      <c r="D732" s="63">
        <v>3014339</v>
      </c>
      <c r="E732" s="63">
        <v>180860.34</v>
      </c>
      <c r="F732" s="64">
        <v>2.7812977591883071E-4</v>
      </c>
    </row>
    <row r="733" spans="1:6" x14ac:dyDescent="0.2">
      <c r="A733" s="55" t="s">
        <v>653</v>
      </c>
      <c r="B733" s="55" t="s">
        <v>657</v>
      </c>
      <c r="C733" s="62">
        <v>35</v>
      </c>
      <c r="D733" s="63">
        <v>2608882</v>
      </c>
      <c r="E733" s="63">
        <v>156532.92000000001</v>
      </c>
      <c r="F733" s="64">
        <v>2.4071870020547488E-4</v>
      </c>
    </row>
    <row r="734" spans="1:6" x14ac:dyDescent="0.2">
      <c r="A734" s="55" t="s">
        <v>653</v>
      </c>
      <c r="B734" s="55" t="s">
        <v>658</v>
      </c>
      <c r="C734" s="62">
        <v>34</v>
      </c>
      <c r="D734" s="63">
        <v>1256443</v>
      </c>
      <c r="E734" s="63">
        <v>75386.58</v>
      </c>
      <c r="F734" s="64">
        <v>1.1593062692841894E-4</v>
      </c>
    </row>
    <row r="735" spans="1:6" x14ac:dyDescent="0.2">
      <c r="A735" s="55" t="s">
        <v>653</v>
      </c>
      <c r="B735" s="55" t="s">
        <v>659</v>
      </c>
      <c r="C735" s="62">
        <v>20</v>
      </c>
      <c r="D735" s="63">
        <v>397479</v>
      </c>
      <c r="E735" s="63">
        <v>23848.74</v>
      </c>
      <c r="F735" s="64">
        <v>3.6674954344033942E-5</v>
      </c>
    </row>
    <row r="736" spans="1:6" x14ac:dyDescent="0.2">
      <c r="A736" s="55" t="s">
        <v>653</v>
      </c>
      <c r="B736" s="55" t="s">
        <v>660</v>
      </c>
      <c r="C736" s="62">
        <v>20</v>
      </c>
      <c r="D736" s="63">
        <v>787803</v>
      </c>
      <c r="E736" s="63">
        <v>47268.18</v>
      </c>
      <c r="F736" s="64">
        <v>7.2689724632227034E-5</v>
      </c>
    </row>
    <row r="737" spans="1:6" x14ac:dyDescent="0.2">
      <c r="A737" s="55" t="s">
        <v>653</v>
      </c>
      <c r="B737" s="55" t="s">
        <v>661</v>
      </c>
      <c r="C737" s="62">
        <v>13</v>
      </c>
      <c r="D737" s="63">
        <v>346503</v>
      </c>
      <c r="E737" s="63">
        <v>20790.18</v>
      </c>
      <c r="F737" s="64">
        <v>3.1971454353741435E-5</v>
      </c>
    </row>
    <row r="738" spans="1:6" x14ac:dyDescent="0.2">
      <c r="A738" s="55" t="s">
        <v>653</v>
      </c>
      <c r="B738" s="55" t="s">
        <v>57</v>
      </c>
      <c r="C738" s="62">
        <v>21</v>
      </c>
      <c r="D738" s="63">
        <v>858875</v>
      </c>
      <c r="E738" s="63">
        <v>51532.5</v>
      </c>
      <c r="F738" s="64">
        <v>7.9247460651335404E-5</v>
      </c>
    </row>
    <row r="739" spans="1:6" x14ac:dyDescent="0.2">
      <c r="A739" s="55" t="s">
        <v>653</v>
      </c>
      <c r="B739" s="55" t="s">
        <v>58</v>
      </c>
      <c r="C739" s="62">
        <v>366</v>
      </c>
      <c r="D739" s="63">
        <v>19441766</v>
      </c>
      <c r="E739" s="63">
        <v>1164235.3500000001</v>
      </c>
      <c r="F739" s="64">
        <v>1.790378791791951E-3</v>
      </c>
    </row>
    <row r="740" spans="1:6" x14ac:dyDescent="0.2">
      <c r="A740" s="55" t="s">
        <v>662</v>
      </c>
      <c r="B740" s="55" t="s">
        <v>663</v>
      </c>
      <c r="C740" s="62">
        <v>2307</v>
      </c>
      <c r="D740" s="63">
        <v>569721399</v>
      </c>
      <c r="E740" s="63">
        <v>34097050.229999997</v>
      </c>
      <c r="F740" s="64">
        <v>5.2434961362800792E-2</v>
      </c>
    </row>
    <row r="741" spans="1:6" x14ac:dyDescent="0.2">
      <c r="A741" s="55" t="s">
        <v>662</v>
      </c>
      <c r="B741" s="55" t="s">
        <v>664</v>
      </c>
      <c r="C741" s="62">
        <v>756</v>
      </c>
      <c r="D741" s="63">
        <v>97856041</v>
      </c>
      <c r="E741" s="63">
        <v>5840368.5</v>
      </c>
      <c r="F741" s="64">
        <v>8.9814073233988028E-3</v>
      </c>
    </row>
    <row r="742" spans="1:6" x14ac:dyDescent="0.2">
      <c r="A742" s="55" t="s">
        <v>662</v>
      </c>
      <c r="B742" s="55" t="s">
        <v>665</v>
      </c>
      <c r="C742" s="62">
        <v>219</v>
      </c>
      <c r="D742" s="63">
        <v>17267668</v>
      </c>
      <c r="E742" s="63">
        <v>1034974.1</v>
      </c>
      <c r="F742" s="64">
        <v>1.591598879637147E-3</v>
      </c>
    </row>
    <row r="743" spans="1:6" x14ac:dyDescent="0.2">
      <c r="A743" s="55" t="s">
        <v>662</v>
      </c>
      <c r="B743" s="55" t="s">
        <v>666</v>
      </c>
      <c r="C743" s="62">
        <v>118</v>
      </c>
      <c r="D743" s="63">
        <v>6892943</v>
      </c>
      <c r="E743" s="63">
        <v>404638.83</v>
      </c>
      <c r="F743" s="64">
        <v>6.2225973431188865E-4</v>
      </c>
    </row>
    <row r="744" spans="1:6" x14ac:dyDescent="0.2">
      <c r="A744" s="55" t="s">
        <v>662</v>
      </c>
      <c r="B744" s="55" t="s">
        <v>667</v>
      </c>
      <c r="C744" s="62">
        <v>84</v>
      </c>
      <c r="D744" s="63">
        <v>3501886</v>
      </c>
      <c r="E744" s="63">
        <v>210113.16</v>
      </c>
      <c r="F744" s="64">
        <v>3.2311520650905238E-4</v>
      </c>
    </row>
    <row r="745" spans="1:6" x14ac:dyDescent="0.2">
      <c r="A745" s="55" t="s">
        <v>662</v>
      </c>
      <c r="B745" s="55" t="s">
        <v>668</v>
      </c>
      <c r="C745" s="62">
        <v>73</v>
      </c>
      <c r="D745" s="63">
        <v>19803611</v>
      </c>
      <c r="E745" s="63">
        <v>1183147.75</v>
      </c>
      <c r="F745" s="64">
        <v>1.8194625675610736E-3</v>
      </c>
    </row>
    <row r="746" spans="1:6" x14ac:dyDescent="0.2">
      <c r="A746" s="55" t="s">
        <v>662</v>
      </c>
      <c r="B746" s="55" t="s">
        <v>669</v>
      </c>
      <c r="C746" s="62">
        <v>43</v>
      </c>
      <c r="D746" s="63">
        <v>972674</v>
      </c>
      <c r="E746" s="63">
        <v>58360.44</v>
      </c>
      <c r="F746" s="64">
        <v>8.9747570416622932E-5</v>
      </c>
    </row>
    <row r="747" spans="1:6" x14ac:dyDescent="0.2">
      <c r="A747" s="55" t="s">
        <v>662</v>
      </c>
      <c r="B747" s="55" t="s">
        <v>670</v>
      </c>
      <c r="C747" s="62">
        <v>22</v>
      </c>
      <c r="D747" s="63">
        <v>1693423</v>
      </c>
      <c r="E747" s="63">
        <v>101605.38</v>
      </c>
      <c r="F747" s="64">
        <v>1.5625029551281195E-4</v>
      </c>
    </row>
    <row r="748" spans="1:6" x14ac:dyDescent="0.2">
      <c r="A748" s="55" t="s">
        <v>662</v>
      </c>
      <c r="B748" s="55" t="s">
        <v>671</v>
      </c>
      <c r="C748" s="62">
        <v>22</v>
      </c>
      <c r="D748" s="63">
        <v>1231777</v>
      </c>
      <c r="E748" s="63">
        <v>73906.62</v>
      </c>
      <c r="F748" s="64">
        <v>1.1365472197784308E-4</v>
      </c>
    </row>
    <row r="749" spans="1:6" x14ac:dyDescent="0.2">
      <c r="A749" s="55" t="s">
        <v>662</v>
      </c>
      <c r="B749" s="55" t="s">
        <v>672</v>
      </c>
      <c r="C749" s="62">
        <v>17</v>
      </c>
      <c r="D749" s="63">
        <v>297845</v>
      </c>
      <c r="E749" s="63">
        <v>17870.7</v>
      </c>
      <c r="F749" s="64">
        <v>2.7481833698381018E-5</v>
      </c>
    </row>
    <row r="750" spans="1:6" x14ac:dyDescent="0.2">
      <c r="A750" s="55" t="s">
        <v>662</v>
      </c>
      <c r="B750" s="55" t="s">
        <v>673</v>
      </c>
      <c r="C750" s="62">
        <v>16</v>
      </c>
      <c r="D750" s="63">
        <v>336530</v>
      </c>
      <c r="E750" s="63">
        <v>20191.8</v>
      </c>
      <c r="F750" s="64">
        <v>3.1051256507633715E-5</v>
      </c>
    </row>
    <row r="751" spans="1:6" x14ac:dyDescent="0.2">
      <c r="A751" s="55" t="s">
        <v>662</v>
      </c>
      <c r="B751" s="55" t="s">
        <v>674</v>
      </c>
      <c r="C751" s="62">
        <v>14</v>
      </c>
      <c r="D751" s="63">
        <v>52152</v>
      </c>
      <c r="E751" s="63">
        <v>3129.12</v>
      </c>
      <c r="F751" s="64">
        <v>4.8120082292399288E-6</v>
      </c>
    </row>
    <row r="752" spans="1:6" x14ac:dyDescent="0.2">
      <c r="A752" s="55" t="s">
        <v>662</v>
      </c>
      <c r="B752" s="55" t="s">
        <v>57</v>
      </c>
      <c r="C752" s="62">
        <v>79</v>
      </c>
      <c r="D752" s="63">
        <v>11135800</v>
      </c>
      <c r="E752" s="63">
        <v>650411.43000000005</v>
      </c>
      <c r="F752" s="64">
        <v>1.0002125688857283E-3</v>
      </c>
    </row>
    <row r="753" spans="1:6" x14ac:dyDescent="0.2">
      <c r="A753" s="55" t="s">
        <v>662</v>
      </c>
      <c r="B753" s="55" t="s">
        <v>58</v>
      </c>
      <c r="C753" s="62">
        <v>3770</v>
      </c>
      <c r="D753" s="63">
        <v>730763749</v>
      </c>
      <c r="E753" s="63">
        <v>43695768.060000002</v>
      </c>
      <c r="F753" s="64">
        <v>6.7196015329447023E-2</v>
      </c>
    </row>
    <row r="754" spans="1:6" x14ac:dyDescent="0.2">
      <c r="A754" s="55" t="s">
        <v>675</v>
      </c>
      <c r="B754" s="55" t="s">
        <v>676</v>
      </c>
      <c r="C754" s="62">
        <v>247</v>
      </c>
      <c r="D754" s="63">
        <v>17328738</v>
      </c>
      <c r="E754" s="63">
        <v>1038046.13</v>
      </c>
      <c r="F754" s="64">
        <v>1.596323093997885E-3</v>
      </c>
    </row>
    <row r="755" spans="1:6" x14ac:dyDescent="0.2">
      <c r="A755" s="55" t="s">
        <v>675</v>
      </c>
      <c r="B755" s="55" t="s">
        <v>677</v>
      </c>
      <c r="C755" s="62">
        <v>34</v>
      </c>
      <c r="D755" s="63">
        <v>1056151</v>
      </c>
      <c r="E755" s="63">
        <v>63247.63</v>
      </c>
      <c r="F755" s="64">
        <v>9.7263165375543995E-5</v>
      </c>
    </row>
    <row r="756" spans="1:6" x14ac:dyDescent="0.2">
      <c r="A756" s="55" t="s">
        <v>675</v>
      </c>
      <c r="B756" s="55" t="s">
        <v>678</v>
      </c>
      <c r="C756" s="62">
        <v>26</v>
      </c>
      <c r="D756" s="63">
        <v>260839</v>
      </c>
      <c r="E756" s="63">
        <v>15650.34</v>
      </c>
      <c r="F756" s="64">
        <v>2.4067330390142543E-5</v>
      </c>
    </row>
    <row r="757" spans="1:6" x14ac:dyDescent="0.2">
      <c r="A757" s="55" t="s">
        <v>675</v>
      </c>
      <c r="B757" s="55" t="s">
        <v>679</v>
      </c>
      <c r="C757" s="62">
        <v>22</v>
      </c>
      <c r="D757" s="63">
        <v>568948</v>
      </c>
      <c r="E757" s="63">
        <v>34136.879999999997</v>
      </c>
      <c r="F757" s="64">
        <v>5.2496212187636121E-5</v>
      </c>
    </row>
    <row r="758" spans="1:6" x14ac:dyDescent="0.2">
      <c r="A758" s="55" t="s">
        <v>675</v>
      </c>
      <c r="B758" s="55" t="s">
        <v>680</v>
      </c>
      <c r="C758" s="62">
        <v>21</v>
      </c>
      <c r="D758" s="63">
        <v>892075</v>
      </c>
      <c r="E758" s="63">
        <v>53524.5</v>
      </c>
      <c r="F758" s="64">
        <v>8.2310788485565457E-5</v>
      </c>
    </row>
    <row r="759" spans="1:6" x14ac:dyDescent="0.2">
      <c r="A759" s="55" t="s">
        <v>675</v>
      </c>
      <c r="B759" s="55" t="s">
        <v>681</v>
      </c>
      <c r="C759" s="62">
        <v>17</v>
      </c>
      <c r="D759" s="63">
        <v>1322705</v>
      </c>
      <c r="E759" s="63">
        <v>79362.3</v>
      </c>
      <c r="F759" s="64">
        <v>1.2204454948720664E-4</v>
      </c>
    </row>
    <row r="760" spans="1:6" x14ac:dyDescent="0.2">
      <c r="A760" s="55" t="s">
        <v>675</v>
      </c>
      <c r="B760" s="55" t="s">
        <v>682</v>
      </c>
      <c r="C760" s="62">
        <v>15</v>
      </c>
      <c r="D760" s="63">
        <v>369677</v>
      </c>
      <c r="E760" s="63">
        <v>22180.62</v>
      </c>
      <c r="F760" s="64">
        <v>3.4109694089598278E-5</v>
      </c>
    </row>
    <row r="761" spans="1:6" x14ac:dyDescent="0.2">
      <c r="A761" s="55" t="s">
        <v>675</v>
      </c>
      <c r="B761" s="55" t="s">
        <v>675</v>
      </c>
      <c r="C761" s="62">
        <v>14</v>
      </c>
      <c r="D761" s="63">
        <v>166700</v>
      </c>
      <c r="E761" s="63">
        <v>10002</v>
      </c>
      <c r="F761" s="64">
        <v>1.5381227408618965E-5</v>
      </c>
    </row>
    <row r="762" spans="1:6" x14ac:dyDescent="0.2">
      <c r="A762" s="55" t="s">
        <v>675</v>
      </c>
      <c r="B762" s="55" t="s">
        <v>57</v>
      </c>
      <c r="C762" s="62">
        <v>29</v>
      </c>
      <c r="D762" s="63">
        <v>862063</v>
      </c>
      <c r="E762" s="63">
        <v>51362.44</v>
      </c>
      <c r="F762" s="64">
        <v>7.8985939802194268E-5</v>
      </c>
    </row>
    <row r="763" spans="1:6" x14ac:dyDescent="0.2">
      <c r="A763" s="55" t="s">
        <v>675</v>
      </c>
      <c r="B763" s="55" t="s">
        <v>58</v>
      </c>
      <c r="C763" s="62">
        <v>425</v>
      </c>
      <c r="D763" s="63">
        <v>22827896</v>
      </c>
      <c r="E763" s="63">
        <v>1367512.84</v>
      </c>
      <c r="F763" s="64">
        <v>2.1029820012243914E-3</v>
      </c>
    </row>
    <row r="764" spans="1:6" x14ac:dyDescent="0.2">
      <c r="A764" s="55" t="s">
        <v>683</v>
      </c>
      <c r="B764" s="55" t="s">
        <v>684</v>
      </c>
      <c r="C764" s="62">
        <v>312</v>
      </c>
      <c r="D764" s="63">
        <v>45145162</v>
      </c>
      <c r="E764" s="63">
        <v>2702472.72</v>
      </c>
      <c r="F764" s="64">
        <v>4.1559035664776095E-3</v>
      </c>
    </row>
    <row r="765" spans="1:6" x14ac:dyDescent="0.2">
      <c r="A765" s="55" t="s">
        <v>683</v>
      </c>
      <c r="B765" s="55" t="s">
        <v>685</v>
      </c>
      <c r="C765" s="62">
        <v>220</v>
      </c>
      <c r="D765" s="63">
        <v>24547211</v>
      </c>
      <c r="E765" s="63">
        <v>1468839.38</v>
      </c>
      <c r="F765" s="64">
        <v>2.2588034923530179E-3</v>
      </c>
    </row>
    <row r="766" spans="1:6" x14ac:dyDescent="0.2">
      <c r="A766" s="55" t="s">
        <v>683</v>
      </c>
      <c r="B766" s="55" t="s">
        <v>686</v>
      </c>
      <c r="C766" s="62">
        <v>199</v>
      </c>
      <c r="D766" s="63">
        <v>16992750</v>
      </c>
      <c r="E766" s="63">
        <v>1017014.01</v>
      </c>
      <c r="F766" s="64">
        <v>1.5639795806400201E-3</v>
      </c>
    </row>
    <row r="767" spans="1:6" x14ac:dyDescent="0.2">
      <c r="A767" s="55" t="s">
        <v>683</v>
      </c>
      <c r="B767" s="55" t="s">
        <v>687</v>
      </c>
      <c r="C767" s="62">
        <v>127</v>
      </c>
      <c r="D767" s="63">
        <v>8593058</v>
      </c>
      <c r="E767" s="63">
        <v>515583.48</v>
      </c>
      <c r="F767" s="64">
        <v>7.9287210098051867E-4</v>
      </c>
    </row>
    <row r="768" spans="1:6" x14ac:dyDescent="0.2">
      <c r="A768" s="55" t="s">
        <v>683</v>
      </c>
      <c r="B768" s="55" t="s">
        <v>688</v>
      </c>
      <c r="C768" s="62">
        <v>98</v>
      </c>
      <c r="D768" s="63">
        <v>6154206</v>
      </c>
      <c r="E768" s="63">
        <v>368310.95</v>
      </c>
      <c r="F768" s="64">
        <v>5.6639416906963493E-4</v>
      </c>
    </row>
    <row r="769" spans="1:6" x14ac:dyDescent="0.2">
      <c r="A769" s="55" t="s">
        <v>683</v>
      </c>
      <c r="B769" s="55" t="s">
        <v>689</v>
      </c>
      <c r="C769" s="62">
        <v>57</v>
      </c>
      <c r="D769" s="63">
        <v>2236375</v>
      </c>
      <c r="E769" s="63">
        <v>134182.5</v>
      </c>
      <c r="F769" s="64">
        <v>2.0634788509868169E-4</v>
      </c>
    </row>
    <row r="770" spans="1:6" x14ac:dyDescent="0.2">
      <c r="A770" s="55" t="s">
        <v>683</v>
      </c>
      <c r="B770" s="55" t="s">
        <v>690</v>
      </c>
      <c r="C770" s="62">
        <v>36</v>
      </c>
      <c r="D770" s="63">
        <v>2178533</v>
      </c>
      <c r="E770" s="63">
        <v>130711.98</v>
      </c>
      <c r="F770" s="64">
        <v>2.0101086676773184E-4</v>
      </c>
    </row>
    <row r="771" spans="1:6" x14ac:dyDescent="0.2">
      <c r="A771" s="55" t="s">
        <v>683</v>
      </c>
      <c r="B771" s="55" t="s">
        <v>691</v>
      </c>
      <c r="C771" s="62">
        <v>33</v>
      </c>
      <c r="D771" s="63">
        <v>2021816</v>
      </c>
      <c r="E771" s="63">
        <v>121308.96</v>
      </c>
      <c r="F771" s="64">
        <v>1.8655075989432729E-4</v>
      </c>
    </row>
    <row r="772" spans="1:6" x14ac:dyDescent="0.2">
      <c r="A772" s="55" t="s">
        <v>683</v>
      </c>
      <c r="B772" s="55" t="s">
        <v>692</v>
      </c>
      <c r="C772" s="62">
        <v>33</v>
      </c>
      <c r="D772" s="63">
        <v>1942659</v>
      </c>
      <c r="E772" s="63">
        <v>116559.54</v>
      </c>
      <c r="F772" s="64">
        <v>1.7924702973245535E-4</v>
      </c>
    </row>
    <row r="773" spans="1:6" x14ac:dyDescent="0.2">
      <c r="A773" s="55" t="s">
        <v>683</v>
      </c>
      <c r="B773" s="55" t="s">
        <v>581</v>
      </c>
      <c r="C773" s="62">
        <v>20</v>
      </c>
      <c r="D773" s="63">
        <v>268913</v>
      </c>
      <c r="E773" s="63">
        <v>16062.08</v>
      </c>
      <c r="F773" s="64">
        <v>2.4700510411460758E-5</v>
      </c>
    </row>
    <row r="774" spans="1:6" x14ac:dyDescent="0.2">
      <c r="A774" s="55" t="s">
        <v>683</v>
      </c>
      <c r="B774" s="55" t="s">
        <v>693</v>
      </c>
      <c r="C774" s="62">
        <v>17</v>
      </c>
      <c r="D774" s="63">
        <v>760045</v>
      </c>
      <c r="E774" s="63">
        <v>45602.7</v>
      </c>
      <c r="F774" s="64">
        <v>7.0128524209860826E-5</v>
      </c>
    </row>
    <row r="775" spans="1:6" x14ac:dyDescent="0.2">
      <c r="A775" s="55" t="s">
        <v>683</v>
      </c>
      <c r="B775" s="55" t="s">
        <v>694</v>
      </c>
      <c r="C775" s="62">
        <v>17</v>
      </c>
      <c r="D775" s="63">
        <v>1290139</v>
      </c>
      <c r="E775" s="63">
        <v>77408.34</v>
      </c>
      <c r="F775" s="64">
        <v>1.190397201423411E-4</v>
      </c>
    </row>
    <row r="776" spans="1:6" x14ac:dyDescent="0.2">
      <c r="A776" s="55" t="s">
        <v>683</v>
      </c>
      <c r="B776" s="55" t="s">
        <v>57</v>
      </c>
      <c r="C776" s="62">
        <v>25</v>
      </c>
      <c r="D776" s="63">
        <v>853642</v>
      </c>
      <c r="E776" s="63">
        <v>50904.38</v>
      </c>
      <c r="F776" s="64">
        <v>7.8281528181839131E-5</v>
      </c>
    </row>
    <row r="777" spans="1:6" x14ac:dyDescent="0.2">
      <c r="A777" s="55" t="s">
        <v>683</v>
      </c>
      <c r="B777" s="55" t="s">
        <v>58</v>
      </c>
      <c r="C777" s="62">
        <v>1194</v>
      </c>
      <c r="D777" s="63">
        <v>112984509</v>
      </c>
      <c r="E777" s="63">
        <v>6764961.0199999996</v>
      </c>
      <c r="F777" s="64">
        <v>1.0403259733959497E-2</v>
      </c>
    </row>
    <row r="778" spans="1:6" x14ac:dyDescent="0.2">
      <c r="A778" s="55" t="s">
        <v>695</v>
      </c>
      <c r="B778" s="55" t="s">
        <v>696</v>
      </c>
      <c r="C778" s="62">
        <v>1179</v>
      </c>
      <c r="D778" s="63">
        <v>240056503</v>
      </c>
      <c r="E778" s="63">
        <v>14354524.289999999</v>
      </c>
      <c r="F778" s="64">
        <v>2.2074605323638738E-2</v>
      </c>
    </row>
    <row r="779" spans="1:6" x14ac:dyDescent="0.2">
      <c r="A779" s="55" t="s">
        <v>695</v>
      </c>
      <c r="B779" s="55" t="s">
        <v>697</v>
      </c>
      <c r="C779" s="62">
        <v>203</v>
      </c>
      <c r="D779" s="63">
        <v>16876269</v>
      </c>
      <c r="E779" s="63">
        <v>1012144.01</v>
      </c>
      <c r="F779" s="64">
        <v>1.556490420724006E-3</v>
      </c>
    </row>
    <row r="780" spans="1:6" x14ac:dyDescent="0.2">
      <c r="A780" s="55" t="s">
        <v>695</v>
      </c>
      <c r="B780" s="55" t="s">
        <v>698</v>
      </c>
      <c r="C780" s="62">
        <v>158</v>
      </c>
      <c r="D780" s="63">
        <v>9865700</v>
      </c>
      <c r="E780" s="63">
        <v>588376.66</v>
      </c>
      <c r="F780" s="64">
        <v>9.0481455802676281E-4</v>
      </c>
    </row>
    <row r="781" spans="1:6" x14ac:dyDescent="0.2">
      <c r="A781" s="55" t="s">
        <v>695</v>
      </c>
      <c r="B781" s="55" t="s">
        <v>699</v>
      </c>
      <c r="C781" s="62">
        <v>97</v>
      </c>
      <c r="D781" s="63">
        <v>4661162</v>
      </c>
      <c r="E781" s="63">
        <v>279669.71999999997</v>
      </c>
      <c r="F781" s="64">
        <v>4.3008034019444022E-4</v>
      </c>
    </row>
    <row r="782" spans="1:6" x14ac:dyDescent="0.2">
      <c r="A782" s="55" t="s">
        <v>695</v>
      </c>
      <c r="B782" s="55" t="s">
        <v>700</v>
      </c>
      <c r="C782" s="62">
        <v>40</v>
      </c>
      <c r="D782" s="63">
        <v>2773569</v>
      </c>
      <c r="E782" s="63">
        <v>166414.14000000001</v>
      </c>
      <c r="F782" s="64">
        <v>2.5591419029691596E-4</v>
      </c>
    </row>
    <row r="783" spans="1:6" x14ac:dyDescent="0.2">
      <c r="A783" s="55" t="s">
        <v>695</v>
      </c>
      <c r="B783" s="55" t="s">
        <v>701</v>
      </c>
      <c r="C783" s="62">
        <v>38</v>
      </c>
      <c r="D783" s="63">
        <v>1431498</v>
      </c>
      <c r="E783" s="63">
        <v>85889.88</v>
      </c>
      <c r="F783" s="64">
        <v>1.3208276108568224E-4</v>
      </c>
    </row>
    <row r="784" spans="1:6" x14ac:dyDescent="0.2">
      <c r="A784" s="55" t="s">
        <v>695</v>
      </c>
      <c r="B784" s="55" t="s">
        <v>702</v>
      </c>
      <c r="C784" s="62">
        <v>35</v>
      </c>
      <c r="D784" s="63">
        <v>1183314</v>
      </c>
      <c r="E784" s="63">
        <v>70998.84</v>
      </c>
      <c r="F784" s="64">
        <v>1.0918309376006323E-4</v>
      </c>
    </row>
    <row r="785" spans="1:6" x14ac:dyDescent="0.2">
      <c r="A785" s="55" t="s">
        <v>695</v>
      </c>
      <c r="B785" s="55" t="s">
        <v>703</v>
      </c>
      <c r="C785" s="62">
        <v>34</v>
      </c>
      <c r="D785" s="63">
        <v>2062570</v>
      </c>
      <c r="E785" s="63">
        <v>123754.2</v>
      </c>
      <c r="F785" s="64">
        <v>1.9031108707975535E-4</v>
      </c>
    </row>
    <row r="786" spans="1:6" x14ac:dyDescent="0.2">
      <c r="A786" s="55" t="s">
        <v>695</v>
      </c>
      <c r="B786" s="55" t="s">
        <v>704</v>
      </c>
      <c r="C786" s="62">
        <v>31</v>
      </c>
      <c r="D786" s="63">
        <v>1478495</v>
      </c>
      <c r="E786" s="63">
        <v>88709.7</v>
      </c>
      <c r="F786" s="64">
        <v>1.3641912308042049E-4</v>
      </c>
    </row>
    <row r="787" spans="1:6" x14ac:dyDescent="0.2">
      <c r="A787" s="55" t="s">
        <v>695</v>
      </c>
      <c r="B787" s="55" t="s">
        <v>705</v>
      </c>
      <c r="C787" s="62">
        <v>25</v>
      </c>
      <c r="D787" s="63">
        <v>1257817</v>
      </c>
      <c r="E787" s="63">
        <v>75469.02</v>
      </c>
      <c r="F787" s="64">
        <v>1.1605740441167895E-4</v>
      </c>
    </row>
    <row r="788" spans="1:6" x14ac:dyDescent="0.2">
      <c r="A788" s="55" t="s">
        <v>695</v>
      </c>
      <c r="B788" s="55" t="s">
        <v>706</v>
      </c>
      <c r="C788" s="62">
        <v>20</v>
      </c>
      <c r="D788" s="63">
        <v>468239</v>
      </c>
      <c r="E788" s="63">
        <v>28094.34</v>
      </c>
      <c r="F788" s="64">
        <v>4.320390246301341E-5</v>
      </c>
    </row>
    <row r="789" spans="1:6" x14ac:dyDescent="0.2">
      <c r="A789" s="55" t="s">
        <v>695</v>
      </c>
      <c r="B789" s="55" t="s">
        <v>707</v>
      </c>
      <c r="C789" s="62">
        <v>20</v>
      </c>
      <c r="D789" s="63">
        <v>237677</v>
      </c>
      <c r="E789" s="63">
        <v>14260.62</v>
      </c>
      <c r="F789" s="64">
        <v>2.1930197881213736E-5</v>
      </c>
    </row>
    <row r="790" spans="1:6" x14ac:dyDescent="0.2">
      <c r="A790" s="55" t="s">
        <v>695</v>
      </c>
      <c r="B790" s="55" t="s">
        <v>708</v>
      </c>
      <c r="C790" s="62">
        <v>19</v>
      </c>
      <c r="D790" s="63">
        <v>293231</v>
      </c>
      <c r="E790" s="63">
        <v>17593.86</v>
      </c>
      <c r="F790" s="64">
        <v>2.7056104944551577E-5</v>
      </c>
    </row>
    <row r="791" spans="1:6" x14ac:dyDescent="0.2">
      <c r="A791" s="55" t="s">
        <v>695</v>
      </c>
      <c r="B791" s="55" t="s">
        <v>57</v>
      </c>
      <c r="C791" s="62">
        <v>33</v>
      </c>
      <c r="D791" s="63">
        <v>2992421</v>
      </c>
      <c r="E791" s="63">
        <v>155934.56</v>
      </c>
      <c r="F791" s="64">
        <v>2.3979853311567069E-4</v>
      </c>
    </row>
    <row r="792" spans="1:6" x14ac:dyDescent="0.2">
      <c r="A792" s="55" t="s">
        <v>695</v>
      </c>
      <c r="B792" s="55" t="s">
        <v>58</v>
      </c>
      <c r="C792" s="62">
        <v>1932</v>
      </c>
      <c r="D792" s="63">
        <v>285638465</v>
      </c>
      <c r="E792" s="63">
        <v>17061833.84</v>
      </c>
      <c r="F792" s="64">
        <v>2.6237947040702914E-2</v>
      </c>
    </row>
    <row r="793" spans="1:6" x14ac:dyDescent="0.2">
      <c r="A793" s="55" t="s">
        <v>709</v>
      </c>
      <c r="B793" s="55" t="s">
        <v>710</v>
      </c>
      <c r="C793" s="62">
        <v>97</v>
      </c>
      <c r="D793" s="63">
        <v>9929117</v>
      </c>
      <c r="E793" s="63">
        <v>592816.89</v>
      </c>
      <c r="F793" s="64">
        <v>9.1164281111380259E-4</v>
      </c>
    </row>
    <row r="794" spans="1:6" x14ac:dyDescent="0.2">
      <c r="A794" s="55" t="s">
        <v>709</v>
      </c>
      <c r="B794" s="55" t="s">
        <v>709</v>
      </c>
      <c r="C794" s="62">
        <v>80</v>
      </c>
      <c r="D794" s="63">
        <v>4353838</v>
      </c>
      <c r="E794" s="63">
        <v>261203.61</v>
      </c>
      <c r="F794" s="64">
        <v>4.0168287596102962E-4</v>
      </c>
    </row>
    <row r="795" spans="1:6" x14ac:dyDescent="0.2">
      <c r="A795" s="55" t="s">
        <v>709</v>
      </c>
      <c r="B795" s="55" t="s">
        <v>711</v>
      </c>
      <c r="C795" s="62">
        <v>62</v>
      </c>
      <c r="D795" s="63">
        <v>2456311</v>
      </c>
      <c r="E795" s="63">
        <v>147378.66</v>
      </c>
      <c r="F795" s="64">
        <v>2.266411402357064E-4</v>
      </c>
    </row>
    <row r="796" spans="1:6" x14ac:dyDescent="0.2">
      <c r="A796" s="55" t="s">
        <v>709</v>
      </c>
      <c r="B796" s="55" t="s">
        <v>712</v>
      </c>
      <c r="C796" s="62">
        <v>59</v>
      </c>
      <c r="D796" s="63">
        <v>2175601</v>
      </c>
      <c r="E796" s="63">
        <v>130536.06</v>
      </c>
      <c r="F796" s="64">
        <v>2.0074033432164863E-4</v>
      </c>
    </row>
    <row r="797" spans="1:6" x14ac:dyDescent="0.2">
      <c r="A797" s="55" t="s">
        <v>709</v>
      </c>
      <c r="B797" s="55" t="s">
        <v>713</v>
      </c>
      <c r="C797" s="62">
        <v>37</v>
      </c>
      <c r="D797" s="63">
        <v>1996072</v>
      </c>
      <c r="E797" s="63">
        <v>119764.32</v>
      </c>
      <c r="F797" s="64">
        <v>1.8417538905804963E-4</v>
      </c>
    </row>
    <row r="798" spans="1:6" x14ac:dyDescent="0.2">
      <c r="A798" s="55" t="s">
        <v>709</v>
      </c>
      <c r="B798" s="55" t="s">
        <v>714</v>
      </c>
      <c r="C798" s="62">
        <v>16</v>
      </c>
      <c r="D798" s="63">
        <v>336171</v>
      </c>
      <c r="E798" s="63">
        <v>20170.259999999998</v>
      </c>
      <c r="F798" s="64">
        <v>3.1018131968703333E-5</v>
      </c>
    </row>
    <row r="799" spans="1:6" x14ac:dyDescent="0.2">
      <c r="A799" s="55" t="s">
        <v>709</v>
      </c>
      <c r="B799" s="55" t="s">
        <v>715</v>
      </c>
      <c r="C799" s="62">
        <v>13</v>
      </c>
      <c r="D799" s="63">
        <v>178829</v>
      </c>
      <c r="E799" s="63">
        <v>10729.74</v>
      </c>
      <c r="F799" s="64">
        <v>1.6500357026130297E-5</v>
      </c>
    </row>
    <row r="800" spans="1:6" x14ac:dyDescent="0.2">
      <c r="A800" s="55" t="s">
        <v>709</v>
      </c>
      <c r="B800" s="55" t="s">
        <v>716</v>
      </c>
      <c r="C800" s="62">
        <v>11</v>
      </c>
      <c r="D800" s="63">
        <v>194418</v>
      </c>
      <c r="E800" s="63">
        <v>11665.08</v>
      </c>
      <c r="F800" s="64">
        <v>1.7938737074558381E-5</v>
      </c>
    </row>
    <row r="801" spans="1:6" x14ac:dyDescent="0.2">
      <c r="A801" s="55" t="s">
        <v>709</v>
      </c>
      <c r="B801" s="55" t="s">
        <v>57</v>
      </c>
      <c r="C801" s="62">
        <v>44</v>
      </c>
      <c r="D801" s="63">
        <v>944472</v>
      </c>
      <c r="E801" s="63">
        <v>56492.56</v>
      </c>
      <c r="F801" s="64">
        <v>8.6875116202264673E-5</v>
      </c>
    </row>
    <row r="802" spans="1:6" x14ac:dyDescent="0.2">
      <c r="A802" s="55" t="s">
        <v>709</v>
      </c>
      <c r="B802" s="55" t="s">
        <v>58</v>
      </c>
      <c r="C802" s="62">
        <v>419</v>
      </c>
      <c r="D802" s="63">
        <v>22564829</v>
      </c>
      <c r="E802" s="63">
        <v>1350757.18</v>
      </c>
      <c r="F802" s="64">
        <v>2.0772148929618936E-3</v>
      </c>
    </row>
    <row r="803" spans="1:6" x14ac:dyDescent="0.2">
      <c r="A803" s="55" t="s">
        <v>717</v>
      </c>
      <c r="B803" s="55" t="s">
        <v>718</v>
      </c>
      <c r="C803" s="62">
        <v>92</v>
      </c>
      <c r="D803" s="63">
        <v>3861646</v>
      </c>
      <c r="E803" s="63">
        <v>231668.31</v>
      </c>
      <c r="F803" s="64">
        <v>3.562630433393756E-4</v>
      </c>
    </row>
    <row r="804" spans="1:6" x14ac:dyDescent="0.2">
      <c r="A804" s="55" t="s">
        <v>717</v>
      </c>
      <c r="B804" s="55" t="s">
        <v>719</v>
      </c>
      <c r="C804" s="62">
        <v>66</v>
      </c>
      <c r="D804" s="63">
        <v>2697101</v>
      </c>
      <c r="E804" s="63">
        <v>161792.79999999999</v>
      </c>
      <c r="F804" s="64">
        <v>2.4880742350302001E-4</v>
      </c>
    </row>
    <row r="805" spans="1:6" x14ac:dyDescent="0.2">
      <c r="A805" s="55" t="s">
        <v>717</v>
      </c>
      <c r="B805" s="55" t="s">
        <v>720</v>
      </c>
      <c r="C805" s="62">
        <v>12</v>
      </c>
      <c r="D805" s="63">
        <v>391775</v>
      </c>
      <c r="E805" s="63">
        <v>23506.5</v>
      </c>
      <c r="F805" s="64">
        <v>3.6148652477574655E-5</v>
      </c>
    </row>
    <row r="806" spans="1:6" x14ac:dyDescent="0.2">
      <c r="A806" s="55" t="s">
        <v>717</v>
      </c>
      <c r="B806" s="55" t="s">
        <v>721</v>
      </c>
      <c r="C806" s="62">
        <v>10</v>
      </c>
      <c r="D806" s="63">
        <v>190596</v>
      </c>
      <c r="E806" s="63">
        <v>11435.76</v>
      </c>
      <c r="F806" s="64">
        <v>1.7586085297979245E-5</v>
      </c>
    </row>
    <row r="807" spans="1:6" x14ac:dyDescent="0.2">
      <c r="A807" s="55" t="s">
        <v>717</v>
      </c>
      <c r="B807" s="55" t="s">
        <v>57</v>
      </c>
      <c r="C807" s="62">
        <v>21</v>
      </c>
      <c r="D807" s="63">
        <v>180056</v>
      </c>
      <c r="E807" s="63">
        <v>10622.71</v>
      </c>
      <c r="F807" s="64">
        <v>1.6335764667647546E-5</v>
      </c>
    </row>
    <row r="808" spans="1:6" x14ac:dyDescent="0.2">
      <c r="A808" s="55" t="s">
        <v>717</v>
      </c>
      <c r="B808" s="55" t="s">
        <v>58</v>
      </c>
      <c r="C808" s="62">
        <v>201</v>
      </c>
      <c r="D808" s="63">
        <v>7321174</v>
      </c>
      <c r="E808" s="63">
        <v>439026.08</v>
      </c>
      <c r="F808" s="64">
        <v>6.7514096928559706E-4</v>
      </c>
    </row>
    <row r="809" spans="1:6" x14ac:dyDescent="0.2">
      <c r="A809" s="55" t="s">
        <v>374</v>
      </c>
      <c r="B809" s="55" t="s">
        <v>722</v>
      </c>
      <c r="C809" s="62">
        <v>263</v>
      </c>
      <c r="D809" s="63">
        <v>33757401</v>
      </c>
      <c r="E809" s="63">
        <v>2018759.25</v>
      </c>
      <c r="F809" s="64">
        <v>3.1044786150273007E-3</v>
      </c>
    </row>
    <row r="810" spans="1:6" x14ac:dyDescent="0.2">
      <c r="A810" s="55" t="s">
        <v>374</v>
      </c>
      <c r="B810" s="55" t="s">
        <v>723</v>
      </c>
      <c r="C810" s="62">
        <v>49</v>
      </c>
      <c r="D810" s="63">
        <v>1567078</v>
      </c>
      <c r="E810" s="63">
        <v>94024.68</v>
      </c>
      <c r="F810" s="64">
        <v>1.4459257999426388E-4</v>
      </c>
    </row>
    <row r="811" spans="1:6" x14ac:dyDescent="0.2">
      <c r="A811" s="55" t="s">
        <v>374</v>
      </c>
      <c r="B811" s="55" t="s">
        <v>57</v>
      </c>
      <c r="C811" s="62">
        <v>34</v>
      </c>
      <c r="D811" s="63">
        <v>862041</v>
      </c>
      <c r="E811" s="63">
        <v>51241.39</v>
      </c>
      <c r="F811" s="64">
        <v>7.8799787274918382E-5</v>
      </c>
    </row>
    <row r="812" spans="1:6" x14ac:dyDescent="0.2">
      <c r="A812" s="55" t="s">
        <v>374</v>
      </c>
      <c r="B812" s="55" t="s">
        <v>58</v>
      </c>
      <c r="C812" s="62">
        <v>346</v>
      </c>
      <c r="D812" s="63">
        <v>36186520</v>
      </c>
      <c r="E812" s="63">
        <v>2164025.3199999998</v>
      </c>
      <c r="F812" s="64">
        <v>3.327870982296483E-3</v>
      </c>
    </row>
    <row r="813" spans="1:6" x14ac:dyDescent="0.2">
      <c r="A813" s="55" t="s">
        <v>724</v>
      </c>
      <c r="B813" s="55" t="s">
        <v>725</v>
      </c>
      <c r="C813" s="62">
        <v>97</v>
      </c>
      <c r="D813" s="63">
        <v>4502453</v>
      </c>
      <c r="E813" s="63">
        <v>269459.71000000002</v>
      </c>
      <c r="F813" s="64">
        <v>4.1437923185068165E-4</v>
      </c>
    </row>
    <row r="814" spans="1:6" x14ac:dyDescent="0.2">
      <c r="A814" s="55" t="s">
        <v>724</v>
      </c>
      <c r="B814" s="55" t="s">
        <v>726</v>
      </c>
      <c r="C814" s="62">
        <v>24</v>
      </c>
      <c r="D814" s="63">
        <v>774203</v>
      </c>
      <c r="E814" s="63">
        <v>46434.47</v>
      </c>
      <c r="F814" s="64">
        <v>7.1407632740321444E-5</v>
      </c>
    </row>
    <row r="815" spans="1:6" x14ac:dyDescent="0.2">
      <c r="A815" s="55" t="s">
        <v>724</v>
      </c>
      <c r="B815" s="55" t="s">
        <v>727</v>
      </c>
      <c r="C815" s="62">
        <v>23</v>
      </c>
      <c r="D815" s="63">
        <v>744051</v>
      </c>
      <c r="E815" s="63">
        <v>44637.52</v>
      </c>
      <c r="F815" s="64">
        <v>6.8644255756526406E-5</v>
      </c>
    </row>
    <row r="816" spans="1:6" x14ac:dyDescent="0.2">
      <c r="A816" s="55" t="s">
        <v>724</v>
      </c>
      <c r="B816" s="55" t="s">
        <v>728</v>
      </c>
      <c r="C816" s="62">
        <v>23</v>
      </c>
      <c r="D816" s="63">
        <v>3029392</v>
      </c>
      <c r="E816" s="63">
        <v>181745.42</v>
      </c>
      <c r="F816" s="64">
        <v>2.7949086537642126E-4</v>
      </c>
    </row>
    <row r="817" spans="1:6" x14ac:dyDescent="0.2">
      <c r="A817" s="55" t="s">
        <v>724</v>
      </c>
      <c r="B817" s="55" t="s">
        <v>729</v>
      </c>
      <c r="C817" s="62">
        <v>21</v>
      </c>
      <c r="D817" s="63">
        <v>364464</v>
      </c>
      <c r="E817" s="63">
        <v>21867.84</v>
      </c>
      <c r="F817" s="64">
        <v>3.3628696258277755E-5</v>
      </c>
    </row>
    <row r="818" spans="1:6" x14ac:dyDescent="0.2">
      <c r="A818" s="55" t="s">
        <v>724</v>
      </c>
      <c r="B818" s="55" t="s">
        <v>730</v>
      </c>
      <c r="C818" s="62">
        <v>16</v>
      </c>
      <c r="D818" s="63">
        <v>532462</v>
      </c>
      <c r="E818" s="63">
        <v>31947.72</v>
      </c>
      <c r="F818" s="64">
        <v>4.9129688712945841E-5</v>
      </c>
    </row>
    <row r="819" spans="1:6" x14ac:dyDescent="0.2">
      <c r="A819" s="55" t="s">
        <v>724</v>
      </c>
      <c r="B819" s="55" t="s">
        <v>731</v>
      </c>
      <c r="C819" s="62">
        <v>13</v>
      </c>
      <c r="D819" s="63">
        <v>116178</v>
      </c>
      <c r="E819" s="63">
        <v>6970.68</v>
      </c>
      <c r="F819" s="64">
        <v>1.0719617503770451E-5</v>
      </c>
    </row>
    <row r="820" spans="1:6" x14ac:dyDescent="0.2">
      <c r="A820" s="55" t="s">
        <v>724</v>
      </c>
      <c r="B820" s="55" t="s">
        <v>57</v>
      </c>
      <c r="C820" s="62">
        <v>42</v>
      </c>
      <c r="D820" s="63">
        <v>1506721</v>
      </c>
      <c r="E820" s="63">
        <v>89185.41</v>
      </c>
      <c r="F820" s="64">
        <v>1.3715067713866426E-4</v>
      </c>
    </row>
    <row r="821" spans="1:6" x14ac:dyDescent="0.2">
      <c r="A821" s="55" t="s">
        <v>724</v>
      </c>
      <c r="B821" s="55" t="s">
        <v>58</v>
      </c>
      <c r="C821" s="62">
        <v>259</v>
      </c>
      <c r="D821" s="63">
        <v>11569924</v>
      </c>
      <c r="E821" s="63">
        <v>692248.77</v>
      </c>
      <c r="F821" s="64">
        <v>1.0645506653376091E-3</v>
      </c>
    </row>
    <row r="822" spans="1:6" x14ac:dyDescent="0.2">
      <c r="A822" s="55" t="s">
        <v>509</v>
      </c>
      <c r="B822" s="55" t="s">
        <v>732</v>
      </c>
      <c r="C822" s="62">
        <v>622</v>
      </c>
      <c r="D822" s="63">
        <v>99156921</v>
      </c>
      <c r="E822" s="63">
        <v>5937410.9100000001</v>
      </c>
      <c r="F822" s="64">
        <v>9.1306406143896492E-3</v>
      </c>
    </row>
    <row r="823" spans="1:6" x14ac:dyDescent="0.2">
      <c r="A823" s="55" t="s">
        <v>509</v>
      </c>
      <c r="B823" s="55" t="s">
        <v>733</v>
      </c>
      <c r="C823" s="62">
        <v>33</v>
      </c>
      <c r="D823" s="63">
        <v>1269431</v>
      </c>
      <c r="E823" s="63">
        <v>76165.86</v>
      </c>
      <c r="F823" s="64">
        <v>1.1712901554019544E-4</v>
      </c>
    </row>
    <row r="824" spans="1:6" x14ac:dyDescent="0.2">
      <c r="A824" s="55" t="s">
        <v>509</v>
      </c>
      <c r="B824" s="55" t="s">
        <v>532</v>
      </c>
      <c r="C824" s="62">
        <v>24</v>
      </c>
      <c r="D824" s="63">
        <v>1245353</v>
      </c>
      <c r="E824" s="63">
        <v>74721.179999999993</v>
      </c>
      <c r="F824" s="64">
        <v>1.1490736470909329E-4</v>
      </c>
    </row>
    <row r="825" spans="1:6" x14ac:dyDescent="0.2">
      <c r="A825" s="55" t="s">
        <v>509</v>
      </c>
      <c r="B825" s="55" t="s">
        <v>734</v>
      </c>
      <c r="C825" s="62">
        <v>23</v>
      </c>
      <c r="D825" s="63">
        <v>443899</v>
      </c>
      <c r="E825" s="63">
        <v>26633.94</v>
      </c>
      <c r="F825" s="64">
        <v>4.0958077177315831E-5</v>
      </c>
    </row>
    <row r="826" spans="1:6" x14ac:dyDescent="0.2">
      <c r="A826" s="55" t="s">
        <v>509</v>
      </c>
      <c r="B826" s="55" t="s">
        <v>735</v>
      </c>
      <c r="C826" s="62">
        <v>17</v>
      </c>
      <c r="D826" s="63">
        <v>182512</v>
      </c>
      <c r="E826" s="63">
        <v>10950.72</v>
      </c>
      <c r="F826" s="64">
        <v>1.684018342412636E-5</v>
      </c>
    </row>
    <row r="827" spans="1:6" x14ac:dyDescent="0.2">
      <c r="A827" s="55" t="s">
        <v>509</v>
      </c>
      <c r="B827" s="55" t="s">
        <v>57</v>
      </c>
      <c r="C827" s="62">
        <v>26</v>
      </c>
      <c r="D827" s="63">
        <v>904403</v>
      </c>
      <c r="E827" s="63">
        <v>50117.95</v>
      </c>
      <c r="F827" s="64">
        <v>7.7072144191541164E-5</v>
      </c>
    </row>
    <row r="828" spans="1:6" x14ac:dyDescent="0.2">
      <c r="A828" s="55" t="s">
        <v>509</v>
      </c>
      <c r="B828" s="55" t="s">
        <v>58</v>
      </c>
      <c r="C828" s="62">
        <v>745</v>
      </c>
      <c r="D828" s="63">
        <v>103202519</v>
      </c>
      <c r="E828" s="63">
        <v>6176000.5599999996</v>
      </c>
      <c r="F828" s="64">
        <v>9.4975473994319201E-3</v>
      </c>
    </row>
    <row r="829" spans="1:6" x14ac:dyDescent="0.2">
      <c r="A829" s="55" t="s">
        <v>736</v>
      </c>
      <c r="B829" s="55" t="s">
        <v>737</v>
      </c>
      <c r="C829" s="62">
        <v>480</v>
      </c>
      <c r="D829" s="63">
        <v>61738762</v>
      </c>
      <c r="E829" s="63">
        <v>3698443.49</v>
      </c>
      <c r="F829" s="64">
        <v>5.6875225332549875E-3</v>
      </c>
    </row>
    <row r="830" spans="1:6" x14ac:dyDescent="0.2">
      <c r="A830" s="55" t="s">
        <v>736</v>
      </c>
      <c r="B830" s="55" t="s">
        <v>738</v>
      </c>
      <c r="C830" s="62">
        <v>201</v>
      </c>
      <c r="D830" s="63">
        <v>23764955</v>
      </c>
      <c r="E830" s="63">
        <v>1425897.3</v>
      </c>
      <c r="F830" s="64">
        <v>2.1927665099615856E-3</v>
      </c>
    </row>
    <row r="831" spans="1:6" x14ac:dyDescent="0.2">
      <c r="A831" s="55" t="s">
        <v>736</v>
      </c>
      <c r="B831" s="55" t="s">
        <v>628</v>
      </c>
      <c r="C831" s="62">
        <v>108</v>
      </c>
      <c r="D831" s="63">
        <v>6120606</v>
      </c>
      <c r="E831" s="63">
        <v>367236.36</v>
      </c>
      <c r="F831" s="64">
        <v>5.6474164825769449E-4</v>
      </c>
    </row>
    <row r="832" spans="1:6" x14ac:dyDescent="0.2">
      <c r="A832" s="55" t="s">
        <v>736</v>
      </c>
      <c r="B832" s="55" t="s">
        <v>739</v>
      </c>
      <c r="C832" s="62">
        <v>43</v>
      </c>
      <c r="D832" s="63">
        <v>1506230</v>
      </c>
      <c r="E832" s="63">
        <v>90373.8</v>
      </c>
      <c r="F832" s="64">
        <v>1.389782013178413E-4</v>
      </c>
    </row>
    <row r="833" spans="1:6" x14ac:dyDescent="0.2">
      <c r="A833" s="55" t="s">
        <v>736</v>
      </c>
      <c r="B833" s="55" t="s">
        <v>740</v>
      </c>
      <c r="C833" s="62">
        <v>31</v>
      </c>
      <c r="D833" s="63">
        <v>1212756</v>
      </c>
      <c r="E833" s="63">
        <v>72765.36</v>
      </c>
      <c r="F833" s="64">
        <v>1.1189967502799701E-4</v>
      </c>
    </row>
    <row r="834" spans="1:6" x14ac:dyDescent="0.2">
      <c r="A834" s="55" t="s">
        <v>736</v>
      </c>
      <c r="B834" s="55" t="s">
        <v>741</v>
      </c>
      <c r="C834" s="62">
        <v>24</v>
      </c>
      <c r="D834" s="63">
        <v>3003791</v>
      </c>
      <c r="E834" s="63">
        <v>180227.46</v>
      </c>
      <c r="F834" s="64">
        <v>2.7715652344908798E-4</v>
      </c>
    </row>
    <row r="835" spans="1:6" x14ac:dyDescent="0.2">
      <c r="A835" s="55" t="s">
        <v>736</v>
      </c>
      <c r="B835" s="55" t="s">
        <v>742</v>
      </c>
      <c r="C835" s="62">
        <v>20</v>
      </c>
      <c r="D835" s="63">
        <v>748214</v>
      </c>
      <c r="E835" s="63">
        <v>44892.84</v>
      </c>
      <c r="F835" s="64">
        <v>6.9036890727729023E-5</v>
      </c>
    </row>
    <row r="836" spans="1:6" x14ac:dyDescent="0.2">
      <c r="A836" s="55" t="s">
        <v>736</v>
      </c>
      <c r="B836" s="55" t="s">
        <v>743</v>
      </c>
      <c r="C836" s="62">
        <v>17</v>
      </c>
      <c r="D836" s="63">
        <v>874233</v>
      </c>
      <c r="E836" s="63">
        <v>52453.98</v>
      </c>
      <c r="F836" s="64">
        <v>8.0664526581398818E-5</v>
      </c>
    </row>
    <row r="837" spans="1:6" x14ac:dyDescent="0.2">
      <c r="A837" s="55" t="s">
        <v>736</v>
      </c>
      <c r="B837" s="55" t="s">
        <v>233</v>
      </c>
      <c r="C837" s="62">
        <v>13</v>
      </c>
      <c r="D837" s="63">
        <v>295928</v>
      </c>
      <c r="E837" s="63">
        <v>15781.5</v>
      </c>
      <c r="F837" s="64">
        <v>2.4269030228866245E-5</v>
      </c>
    </row>
    <row r="838" spans="1:6" x14ac:dyDescent="0.2">
      <c r="A838" s="55" t="s">
        <v>736</v>
      </c>
      <c r="B838" s="55" t="s">
        <v>744</v>
      </c>
      <c r="C838" s="62">
        <v>10</v>
      </c>
      <c r="D838" s="63">
        <v>399943</v>
      </c>
      <c r="E838" s="63">
        <v>23996.58</v>
      </c>
      <c r="F838" s="64">
        <v>3.6902304939923783E-5</v>
      </c>
    </row>
    <row r="839" spans="1:6" x14ac:dyDescent="0.2">
      <c r="A839" s="55" t="s">
        <v>736</v>
      </c>
      <c r="B839" s="55" t="s">
        <v>745</v>
      </c>
      <c r="C839" s="62">
        <v>10</v>
      </c>
      <c r="D839" s="63">
        <v>147441</v>
      </c>
      <c r="E839" s="63">
        <v>8846.4599999999991</v>
      </c>
      <c r="F839" s="64">
        <v>1.3604220458033524E-5</v>
      </c>
    </row>
    <row r="840" spans="1:6" x14ac:dyDescent="0.2">
      <c r="A840" s="55" t="s">
        <v>736</v>
      </c>
      <c r="B840" s="55" t="s">
        <v>57</v>
      </c>
      <c r="C840" s="62">
        <v>64</v>
      </c>
      <c r="D840" s="63">
        <v>4301322</v>
      </c>
      <c r="E840" s="63">
        <v>257870.86</v>
      </c>
      <c r="F840" s="64">
        <v>3.9655772242712893E-4</v>
      </c>
    </row>
    <row r="841" spans="1:6" x14ac:dyDescent="0.2">
      <c r="A841" s="55" t="s">
        <v>736</v>
      </c>
      <c r="B841" s="55" t="s">
        <v>58</v>
      </c>
      <c r="C841" s="62">
        <v>1021</v>
      </c>
      <c r="D841" s="63">
        <v>104114181</v>
      </c>
      <c r="E841" s="63">
        <v>6238785.9900000002</v>
      </c>
      <c r="F841" s="64">
        <v>9.5940997866322732E-3</v>
      </c>
    </row>
    <row r="842" spans="1:6" x14ac:dyDescent="0.2">
      <c r="A842" s="55" t="s">
        <v>746</v>
      </c>
      <c r="B842" s="55" t="s">
        <v>746</v>
      </c>
      <c r="C842" s="62">
        <v>304</v>
      </c>
      <c r="D842" s="63">
        <v>28441299</v>
      </c>
      <c r="E842" s="63">
        <v>1704269.24</v>
      </c>
      <c r="F842" s="64">
        <v>2.6208511043745463E-3</v>
      </c>
    </row>
    <row r="843" spans="1:6" x14ac:dyDescent="0.2">
      <c r="A843" s="55" t="s">
        <v>746</v>
      </c>
      <c r="B843" s="55" t="s">
        <v>747</v>
      </c>
      <c r="C843" s="62">
        <v>187</v>
      </c>
      <c r="D843" s="63">
        <v>16158929</v>
      </c>
      <c r="E843" s="63">
        <v>968032.78</v>
      </c>
      <c r="F843" s="64">
        <v>1.4886555017174178E-3</v>
      </c>
    </row>
    <row r="844" spans="1:6" x14ac:dyDescent="0.2">
      <c r="A844" s="55" t="s">
        <v>746</v>
      </c>
      <c r="B844" s="55" t="s">
        <v>748</v>
      </c>
      <c r="C844" s="62">
        <v>81</v>
      </c>
      <c r="D844" s="63">
        <v>6253057</v>
      </c>
      <c r="E844" s="63">
        <v>369562.44</v>
      </c>
      <c r="F844" s="64">
        <v>5.6831872938653289E-4</v>
      </c>
    </row>
    <row r="845" spans="1:6" x14ac:dyDescent="0.2">
      <c r="A845" s="55" t="s">
        <v>746</v>
      </c>
      <c r="B845" s="55" t="s">
        <v>749</v>
      </c>
      <c r="C845" s="62">
        <v>74</v>
      </c>
      <c r="D845" s="63">
        <v>3567010</v>
      </c>
      <c r="E845" s="63">
        <v>214020.6</v>
      </c>
      <c r="F845" s="64">
        <v>3.2912412704749809E-4</v>
      </c>
    </row>
    <row r="846" spans="1:6" x14ac:dyDescent="0.2">
      <c r="A846" s="55" t="s">
        <v>746</v>
      </c>
      <c r="B846" s="55" t="s">
        <v>750</v>
      </c>
      <c r="C846" s="62">
        <v>30</v>
      </c>
      <c r="D846" s="63">
        <v>922077</v>
      </c>
      <c r="E846" s="63">
        <v>55273.97</v>
      </c>
      <c r="F846" s="64">
        <v>8.5001150004717301E-5</v>
      </c>
    </row>
    <row r="847" spans="1:6" x14ac:dyDescent="0.2">
      <c r="A847" s="55" t="s">
        <v>746</v>
      </c>
      <c r="B847" s="55" t="s">
        <v>751</v>
      </c>
      <c r="C847" s="62">
        <v>25</v>
      </c>
      <c r="D847" s="63">
        <v>781454</v>
      </c>
      <c r="E847" s="63">
        <v>46887.24</v>
      </c>
      <c r="F847" s="64">
        <v>7.2103909318385858E-5</v>
      </c>
    </row>
    <row r="848" spans="1:6" x14ac:dyDescent="0.2">
      <c r="A848" s="55" t="s">
        <v>746</v>
      </c>
      <c r="B848" s="55" t="s">
        <v>752</v>
      </c>
      <c r="C848" s="62">
        <v>18</v>
      </c>
      <c r="D848" s="63">
        <v>141527</v>
      </c>
      <c r="E848" s="63">
        <v>8491.6200000000008</v>
      </c>
      <c r="F848" s="64">
        <v>1.3058542120333631E-5</v>
      </c>
    </row>
    <row r="849" spans="1:6" x14ac:dyDescent="0.2">
      <c r="A849" s="55" t="s">
        <v>746</v>
      </c>
      <c r="B849" s="55" t="s">
        <v>753</v>
      </c>
      <c r="C849" s="62">
        <v>11</v>
      </c>
      <c r="D849" s="63">
        <v>378285</v>
      </c>
      <c r="E849" s="63">
        <v>22697.1</v>
      </c>
      <c r="F849" s="64">
        <v>3.4903944872642016E-5</v>
      </c>
    </row>
    <row r="850" spans="1:6" x14ac:dyDescent="0.2">
      <c r="A850" s="55" t="s">
        <v>746</v>
      </c>
      <c r="B850" s="55" t="s">
        <v>57</v>
      </c>
      <c r="C850" s="62">
        <v>27</v>
      </c>
      <c r="D850" s="63">
        <v>659546</v>
      </c>
      <c r="E850" s="63">
        <v>38972.1</v>
      </c>
      <c r="F850" s="64">
        <v>5.993188689176556E-5</v>
      </c>
    </row>
    <row r="851" spans="1:6" x14ac:dyDescent="0.2">
      <c r="A851" s="55" t="s">
        <v>746</v>
      </c>
      <c r="B851" s="55" t="s">
        <v>58</v>
      </c>
      <c r="C851" s="62">
        <v>757</v>
      </c>
      <c r="D851" s="63">
        <v>57303184</v>
      </c>
      <c r="E851" s="63">
        <v>3428207.09</v>
      </c>
      <c r="F851" s="64">
        <v>5.2719488957338389E-3</v>
      </c>
    </row>
    <row r="852" spans="1:6" x14ac:dyDescent="0.2">
      <c r="A852" s="55" t="s">
        <v>754</v>
      </c>
      <c r="B852" s="55" t="s">
        <v>755</v>
      </c>
      <c r="C852" s="62">
        <v>83</v>
      </c>
      <c r="D852" s="63">
        <v>4585972</v>
      </c>
      <c r="E852" s="63">
        <v>275158.32</v>
      </c>
      <c r="F852" s="64">
        <v>4.2314264080119455E-4</v>
      </c>
    </row>
    <row r="853" spans="1:6" x14ac:dyDescent="0.2">
      <c r="A853" s="55" t="s">
        <v>754</v>
      </c>
      <c r="B853" s="55" t="s">
        <v>756</v>
      </c>
      <c r="C853" s="62">
        <v>44</v>
      </c>
      <c r="D853" s="63">
        <v>1788366</v>
      </c>
      <c r="E853" s="63">
        <v>107301.96</v>
      </c>
      <c r="F853" s="64">
        <v>1.6501058269851389E-4</v>
      </c>
    </row>
    <row r="854" spans="1:6" x14ac:dyDescent="0.2">
      <c r="A854" s="55" t="s">
        <v>754</v>
      </c>
      <c r="B854" s="55" t="s">
        <v>757</v>
      </c>
      <c r="C854" s="62">
        <v>41</v>
      </c>
      <c r="D854" s="63">
        <v>1230267</v>
      </c>
      <c r="E854" s="63">
        <v>73816.02</v>
      </c>
      <c r="F854" s="64">
        <v>1.1351539592273202E-4</v>
      </c>
    </row>
    <row r="855" spans="1:6" x14ac:dyDescent="0.2">
      <c r="A855" s="55" t="s">
        <v>754</v>
      </c>
      <c r="B855" s="55" t="s">
        <v>758</v>
      </c>
      <c r="C855" s="62">
        <v>26</v>
      </c>
      <c r="D855" s="63">
        <v>463521</v>
      </c>
      <c r="E855" s="63">
        <v>27811.26</v>
      </c>
      <c r="F855" s="64">
        <v>4.2768577742474326E-5</v>
      </c>
    </row>
    <row r="856" spans="1:6" x14ac:dyDescent="0.2">
      <c r="A856" s="55" t="s">
        <v>754</v>
      </c>
      <c r="B856" s="55" t="s">
        <v>759</v>
      </c>
      <c r="C856" s="62">
        <v>12</v>
      </c>
      <c r="D856" s="63">
        <v>561363</v>
      </c>
      <c r="E856" s="63">
        <v>33681.78</v>
      </c>
      <c r="F856" s="64">
        <v>5.1796352500207365E-5</v>
      </c>
    </row>
    <row r="857" spans="1:6" x14ac:dyDescent="0.2">
      <c r="A857" s="55" t="s">
        <v>754</v>
      </c>
      <c r="B857" s="55" t="s">
        <v>57</v>
      </c>
      <c r="C857" s="62">
        <v>30</v>
      </c>
      <c r="D857" s="63">
        <v>1413741</v>
      </c>
      <c r="E857" s="63">
        <v>83401.09</v>
      </c>
      <c r="F857" s="64">
        <v>1.2825546204925985E-4</v>
      </c>
    </row>
    <row r="858" spans="1:6" x14ac:dyDescent="0.2">
      <c r="A858" s="55" t="s">
        <v>754</v>
      </c>
      <c r="B858" s="55" t="s">
        <v>58</v>
      </c>
      <c r="C858" s="62">
        <v>236</v>
      </c>
      <c r="D858" s="63">
        <v>10043230</v>
      </c>
      <c r="E858" s="63">
        <v>601170.43000000005</v>
      </c>
      <c r="F858" s="64">
        <v>9.2448901171438209E-4</v>
      </c>
    </row>
    <row r="859" spans="1:6" x14ac:dyDescent="0.2">
      <c r="A859" s="55" t="s">
        <v>760</v>
      </c>
      <c r="B859" s="55" t="s">
        <v>761</v>
      </c>
      <c r="C859" s="62">
        <v>784</v>
      </c>
      <c r="D859" s="63">
        <v>132549278</v>
      </c>
      <c r="E859" s="63">
        <v>7928151.3899999997</v>
      </c>
      <c r="F859" s="64">
        <v>1.2192031539646923E-2</v>
      </c>
    </row>
    <row r="860" spans="1:6" x14ac:dyDescent="0.2">
      <c r="A860" s="55" t="s">
        <v>760</v>
      </c>
      <c r="B860" s="55" t="s">
        <v>762</v>
      </c>
      <c r="C860" s="62">
        <v>58</v>
      </c>
      <c r="D860" s="63">
        <v>1814509</v>
      </c>
      <c r="E860" s="63">
        <v>108870.54</v>
      </c>
      <c r="F860" s="64">
        <v>1.6742276883014869E-4</v>
      </c>
    </row>
    <row r="861" spans="1:6" x14ac:dyDescent="0.2">
      <c r="A861" s="55" t="s">
        <v>760</v>
      </c>
      <c r="B861" s="55" t="s">
        <v>763</v>
      </c>
      <c r="C861" s="62">
        <v>34</v>
      </c>
      <c r="D861" s="63">
        <v>1808426</v>
      </c>
      <c r="E861" s="63">
        <v>108505.56</v>
      </c>
      <c r="F861" s="64">
        <v>1.6686149704654563E-4</v>
      </c>
    </row>
    <row r="862" spans="1:6" x14ac:dyDescent="0.2">
      <c r="A862" s="55" t="s">
        <v>760</v>
      </c>
      <c r="B862" s="55" t="s">
        <v>764</v>
      </c>
      <c r="C862" s="62">
        <v>17</v>
      </c>
      <c r="D862" s="63">
        <v>99085</v>
      </c>
      <c r="E862" s="63">
        <v>5945.1</v>
      </c>
      <c r="F862" s="64">
        <v>9.1424650136953219E-6</v>
      </c>
    </row>
    <row r="863" spans="1:6" x14ac:dyDescent="0.2">
      <c r="A863" s="55" t="s">
        <v>760</v>
      </c>
      <c r="B863" s="55" t="s">
        <v>765</v>
      </c>
      <c r="C863" s="62">
        <v>16</v>
      </c>
      <c r="D863" s="63">
        <v>323253</v>
      </c>
      <c r="E863" s="63">
        <v>19395.18</v>
      </c>
      <c r="F863" s="64">
        <v>2.9826202180673701E-5</v>
      </c>
    </row>
    <row r="864" spans="1:6" x14ac:dyDescent="0.2">
      <c r="A864" s="55" t="s">
        <v>760</v>
      </c>
      <c r="B864" s="55" t="s">
        <v>766</v>
      </c>
      <c r="C864" s="62">
        <v>16</v>
      </c>
      <c r="D864" s="63">
        <v>350364</v>
      </c>
      <c r="E864" s="63">
        <v>21021.84</v>
      </c>
      <c r="F864" s="64">
        <v>3.2327704617836684E-5</v>
      </c>
    </row>
    <row r="865" spans="1:6" x14ac:dyDescent="0.2">
      <c r="A865" s="55" t="s">
        <v>760</v>
      </c>
      <c r="B865" s="55" t="s">
        <v>767</v>
      </c>
      <c r="C865" s="62">
        <v>13</v>
      </c>
      <c r="D865" s="63">
        <v>357257</v>
      </c>
      <c r="E865" s="63">
        <v>21435.42</v>
      </c>
      <c r="F865" s="64">
        <v>3.2963714219082093E-5</v>
      </c>
    </row>
    <row r="866" spans="1:6" x14ac:dyDescent="0.2">
      <c r="A866" s="55" t="s">
        <v>760</v>
      </c>
      <c r="B866" s="55" t="s">
        <v>768</v>
      </c>
      <c r="C866" s="62">
        <v>13</v>
      </c>
      <c r="D866" s="63">
        <v>522776</v>
      </c>
      <c r="E866" s="63">
        <v>31366.560000000001</v>
      </c>
      <c r="F866" s="64">
        <v>4.8235972044200287E-5</v>
      </c>
    </row>
    <row r="867" spans="1:6" x14ac:dyDescent="0.2">
      <c r="A867" s="55" t="s">
        <v>760</v>
      </c>
      <c r="B867" s="55" t="s">
        <v>769</v>
      </c>
      <c r="C867" s="62">
        <v>12</v>
      </c>
      <c r="D867" s="63">
        <v>120032</v>
      </c>
      <c r="E867" s="63">
        <v>7201.92</v>
      </c>
      <c r="F867" s="64">
        <v>1.1075221885491011E-5</v>
      </c>
    </row>
    <row r="868" spans="1:6" x14ac:dyDescent="0.2">
      <c r="A868" s="55" t="s">
        <v>760</v>
      </c>
      <c r="B868" s="55" t="s">
        <v>770</v>
      </c>
      <c r="C868" s="62">
        <v>10</v>
      </c>
      <c r="D868" s="63">
        <v>1115899</v>
      </c>
      <c r="E868" s="63">
        <v>66953.94</v>
      </c>
      <c r="F868" s="64">
        <v>1.0296278514727351E-4</v>
      </c>
    </row>
    <row r="869" spans="1:6" x14ac:dyDescent="0.2">
      <c r="A869" s="55" t="s">
        <v>760</v>
      </c>
      <c r="B869" s="55" t="s">
        <v>57</v>
      </c>
      <c r="C869" s="62">
        <v>58</v>
      </c>
      <c r="D869" s="63">
        <v>5253455</v>
      </c>
      <c r="E869" s="63">
        <v>297699.8</v>
      </c>
      <c r="F869" s="64">
        <v>4.5780727087586321E-4</v>
      </c>
    </row>
    <row r="870" spans="1:6" x14ac:dyDescent="0.2">
      <c r="A870" s="55" t="s">
        <v>760</v>
      </c>
      <c r="B870" s="55" t="s">
        <v>58</v>
      </c>
      <c r="C870" s="62">
        <v>1031</v>
      </c>
      <c r="D870" s="63">
        <v>144314334</v>
      </c>
      <c r="E870" s="63">
        <v>8616547.25</v>
      </c>
      <c r="F870" s="64">
        <v>1.3250657141507735E-2</v>
      </c>
    </row>
    <row r="871" spans="1:6" x14ac:dyDescent="0.2">
      <c r="A871" s="55" t="s">
        <v>771</v>
      </c>
      <c r="B871" s="55" t="s">
        <v>362</v>
      </c>
      <c r="C871" s="62">
        <v>143</v>
      </c>
      <c r="D871" s="63">
        <v>8781726</v>
      </c>
      <c r="E871" s="63">
        <v>524774.77</v>
      </c>
      <c r="F871" s="64">
        <v>8.0700660624632211E-4</v>
      </c>
    </row>
    <row r="872" spans="1:6" x14ac:dyDescent="0.2">
      <c r="A872" s="55" t="s">
        <v>771</v>
      </c>
      <c r="B872" s="55" t="s">
        <v>772</v>
      </c>
      <c r="C872" s="62">
        <v>87</v>
      </c>
      <c r="D872" s="63">
        <v>9182178</v>
      </c>
      <c r="E872" s="63">
        <v>550930.68000000005</v>
      </c>
      <c r="F872" s="64">
        <v>8.4722956163418167E-4</v>
      </c>
    </row>
    <row r="873" spans="1:6" x14ac:dyDescent="0.2">
      <c r="A873" s="55" t="s">
        <v>771</v>
      </c>
      <c r="B873" s="55" t="s">
        <v>773</v>
      </c>
      <c r="C873" s="62">
        <v>54</v>
      </c>
      <c r="D873" s="63">
        <v>3098269</v>
      </c>
      <c r="E873" s="63">
        <v>185896.14</v>
      </c>
      <c r="F873" s="64">
        <v>2.8587390559132856E-4</v>
      </c>
    </row>
    <row r="874" spans="1:6" x14ac:dyDescent="0.2">
      <c r="A874" s="55" t="s">
        <v>771</v>
      </c>
      <c r="B874" s="55" t="s">
        <v>774</v>
      </c>
      <c r="C874" s="62">
        <v>19</v>
      </c>
      <c r="D874" s="63">
        <v>1990077</v>
      </c>
      <c r="E874" s="63">
        <v>119404.62</v>
      </c>
      <c r="F874" s="64">
        <v>1.8362223693858549E-4</v>
      </c>
    </row>
    <row r="875" spans="1:6" x14ac:dyDescent="0.2">
      <c r="A875" s="55" t="s">
        <v>771</v>
      </c>
      <c r="B875" s="55" t="s">
        <v>775</v>
      </c>
      <c r="C875" s="62">
        <v>16</v>
      </c>
      <c r="D875" s="63">
        <v>301866</v>
      </c>
      <c r="E875" s="63">
        <v>18111.96</v>
      </c>
      <c r="F875" s="64">
        <v>2.7852846988183396E-5</v>
      </c>
    </row>
    <row r="876" spans="1:6" x14ac:dyDescent="0.2">
      <c r="A876" s="55" t="s">
        <v>771</v>
      </c>
      <c r="B876" s="55" t="s">
        <v>776</v>
      </c>
      <c r="C876" s="62">
        <v>11</v>
      </c>
      <c r="D876" s="63">
        <v>279245</v>
      </c>
      <c r="E876" s="63">
        <v>16754.7</v>
      </c>
      <c r="F876" s="64">
        <v>2.5765631959926831E-5</v>
      </c>
    </row>
    <row r="877" spans="1:6" x14ac:dyDescent="0.2">
      <c r="A877" s="55" t="s">
        <v>771</v>
      </c>
      <c r="B877" s="55" t="s">
        <v>57</v>
      </c>
      <c r="C877" s="62">
        <v>21</v>
      </c>
      <c r="D877" s="63">
        <v>398901</v>
      </c>
      <c r="E877" s="63">
        <v>23793.27</v>
      </c>
      <c r="F877" s="64">
        <v>3.6589651736119911E-5</v>
      </c>
    </row>
    <row r="878" spans="1:6" x14ac:dyDescent="0.2">
      <c r="A878" s="55" t="s">
        <v>771</v>
      </c>
      <c r="B878" s="55" t="s">
        <v>58</v>
      </c>
      <c r="C878" s="62">
        <v>351</v>
      </c>
      <c r="D878" s="63">
        <v>24032262</v>
      </c>
      <c r="E878" s="63">
        <v>1439666.14</v>
      </c>
      <c r="F878" s="64">
        <v>2.2139404410946475E-3</v>
      </c>
    </row>
    <row r="879" spans="1:6" x14ac:dyDescent="0.2">
      <c r="A879" s="55" t="s">
        <v>777</v>
      </c>
      <c r="B879" s="55" t="s">
        <v>778</v>
      </c>
      <c r="C879" s="62">
        <v>480</v>
      </c>
      <c r="D879" s="63">
        <v>50163184</v>
      </c>
      <c r="E879" s="63">
        <v>2992583.73</v>
      </c>
      <c r="F879" s="64">
        <v>4.6020406809101355E-3</v>
      </c>
    </row>
    <row r="880" spans="1:6" x14ac:dyDescent="0.2">
      <c r="A880" s="55" t="s">
        <v>777</v>
      </c>
      <c r="B880" s="55" t="s">
        <v>779</v>
      </c>
      <c r="C880" s="62">
        <v>61</v>
      </c>
      <c r="D880" s="63">
        <v>3941454</v>
      </c>
      <c r="E880" s="63">
        <v>236317.58</v>
      </c>
      <c r="F880" s="64">
        <v>3.6341276131118821E-4</v>
      </c>
    </row>
    <row r="881" spans="1:6" x14ac:dyDescent="0.2">
      <c r="A881" s="55" t="s">
        <v>777</v>
      </c>
      <c r="B881" s="55" t="s">
        <v>780</v>
      </c>
      <c r="C881" s="62">
        <v>52</v>
      </c>
      <c r="D881" s="63">
        <v>1878667</v>
      </c>
      <c r="E881" s="63">
        <v>112677.17</v>
      </c>
      <c r="F881" s="64">
        <v>1.7327666222051775E-4</v>
      </c>
    </row>
    <row r="882" spans="1:6" x14ac:dyDescent="0.2">
      <c r="A882" s="55" t="s">
        <v>777</v>
      </c>
      <c r="B882" s="55" t="s">
        <v>781</v>
      </c>
      <c r="C882" s="62">
        <v>44</v>
      </c>
      <c r="D882" s="63">
        <v>1425655</v>
      </c>
      <c r="E882" s="63">
        <v>85427.82</v>
      </c>
      <c r="F882" s="64">
        <v>1.3137219820461582E-4</v>
      </c>
    </row>
    <row r="883" spans="1:6" x14ac:dyDescent="0.2">
      <c r="A883" s="55" t="s">
        <v>777</v>
      </c>
      <c r="B883" s="55" t="s">
        <v>782</v>
      </c>
      <c r="C883" s="62">
        <v>31</v>
      </c>
      <c r="D883" s="63">
        <v>2790906</v>
      </c>
      <c r="E883" s="63">
        <v>167454.35999999999</v>
      </c>
      <c r="F883" s="64">
        <v>2.5751385640119444E-4</v>
      </c>
    </row>
    <row r="884" spans="1:6" x14ac:dyDescent="0.2">
      <c r="A884" s="55" t="s">
        <v>777</v>
      </c>
      <c r="B884" s="55" t="s">
        <v>783</v>
      </c>
      <c r="C884" s="62">
        <v>15</v>
      </c>
      <c r="D884" s="63">
        <v>348757</v>
      </c>
      <c r="E884" s="63">
        <v>20924.37</v>
      </c>
      <c r="F884" s="64">
        <v>3.217781377245395E-5</v>
      </c>
    </row>
    <row r="885" spans="1:6" x14ac:dyDescent="0.2">
      <c r="A885" s="55" t="s">
        <v>777</v>
      </c>
      <c r="B885" s="55" t="s">
        <v>57</v>
      </c>
      <c r="C885" s="62">
        <v>58</v>
      </c>
      <c r="D885" s="63">
        <v>3091237</v>
      </c>
      <c r="E885" s="63">
        <v>184522.21</v>
      </c>
      <c r="F885" s="64">
        <v>2.8376105518405762E-4</v>
      </c>
    </row>
    <row r="886" spans="1:6" x14ac:dyDescent="0.2">
      <c r="A886" s="55" t="s">
        <v>777</v>
      </c>
      <c r="B886" s="55" t="s">
        <v>58</v>
      </c>
      <c r="C886" s="62">
        <v>741</v>
      </c>
      <c r="D886" s="63">
        <v>63639860</v>
      </c>
      <c r="E886" s="63">
        <v>3799907.24</v>
      </c>
      <c r="F886" s="64">
        <v>5.8435550280041635E-3</v>
      </c>
    </row>
    <row r="887" spans="1:6" x14ac:dyDescent="0.2">
      <c r="A887" s="55" t="s">
        <v>784</v>
      </c>
      <c r="B887" s="55" t="s">
        <v>609</v>
      </c>
      <c r="C887" s="62">
        <v>1931</v>
      </c>
      <c r="D887" s="63">
        <v>413652982</v>
      </c>
      <c r="E887" s="63">
        <v>24752539.190000001</v>
      </c>
      <c r="F887" s="64">
        <v>3.8064830456123085E-2</v>
      </c>
    </row>
    <row r="888" spans="1:6" x14ac:dyDescent="0.2">
      <c r="A888" s="55" t="s">
        <v>784</v>
      </c>
      <c r="B888" s="55" t="s">
        <v>785</v>
      </c>
      <c r="C888" s="62">
        <v>124</v>
      </c>
      <c r="D888" s="63">
        <v>11857741</v>
      </c>
      <c r="E888" s="63">
        <v>710531.41</v>
      </c>
      <c r="F888" s="64">
        <v>1.0926659866203438E-3</v>
      </c>
    </row>
    <row r="889" spans="1:6" x14ac:dyDescent="0.2">
      <c r="A889" s="55" t="s">
        <v>784</v>
      </c>
      <c r="B889" s="55" t="s">
        <v>786</v>
      </c>
      <c r="C889" s="62">
        <v>51</v>
      </c>
      <c r="D889" s="63">
        <v>2648287</v>
      </c>
      <c r="E889" s="63">
        <v>158897.22</v>
      </c>
      <c r="F889" s="64">
        <v>2.4435455663040969E-4</v>
      </c>
    </row>
    <row r="890" spans="1:6" x14ac:dyDescent="0.2">
      <c r="A890" s="55" t="s">
        <v>784</v>
      </c>
      <c r="B890" s="55" t="s">
        <v>787</v>
      </c>
      <c r="C890" s="62">
        <v>43</v>
      </c>
      <c r="D890" s="63">
        <v>2475449</v>
      </c>
      <c r="E890" s="63">
        <v>148526.94</v>
      </c>
      <c r="F890" s="64">
        <v>2.2840698264810081E-4</v>
      </c>
    </row>
    <row r="891" spans="1:6" x14ac:dyDescent="0.2">
      <c r="A891" s="55" t="s">
        <v>784</v>
      </c>
      <c r="B891" s="55" t="s">
        <v>788</v>
      </c>
      <c r="C891" s="62">
        <v>42</v>
      </c>
      <c r="D891" s="63">
        <v>2642883</v>
      </c>
      <c r="E891" s="63">
        <v>158572.98000000001</v>
      </c>
      <c r="F891" s="64">
        <v>2.4385593543715126E-4</v>
      </c>
    </row>
    <row r="892" spans="1:6" x14ac:dyDescent="0.2">
      <c r="A892" s="55" t="s">
        <v>784</v>
      </c>
      <c r="B892" s="55" t="s">
        <v>789</v>
      </c>
      <c r="C892" s="62">
        <v>34</v>
      </c>
      <c r="D892" s="63">
        <v>1612545</v>
      </c>
      <c r="E892" s="63">
        <v>96688.960000000006</v>
      </c>
      <c r="F892" s="64">
        <v>1.4868975021624302E-4</v>
      </c>
    </row>
    <row r="893" spans="1:6" x14ac:dyDescent="0.2">
      <c r="A893" s="55" t="s">
        <v>784</v>
      </c>
      <c r="B893" s="55" t="s">
        <v>790</v>
      </c>
      <c r="C893" s="62">
        <v>27</v>
      </c>
      <c r="D893" s="63">
        <v>1197899</v>
      </c>
      <c r="E893" s="63">
        <v>71873.94</v>
      </c>
      <c r="F893" s="64">
        <v>1.1052883582217906E-4</v>
      </c>
    </row>
    <row r="894" spans="1:6" x14ac:dyDescent="0.2">
      <c r="A894" s="55" t="s">
        <v>784</v>
      </c>
      <c r="B894" s="55" t="s">
        <v>791</v>
      </c>
      <c r="C894" s="62">
        <v>22</v>
      </c>
      <c r="D894" s="63">
        <v>682697</v>
      </c>
      <c r="E894" s="63">
        <v>40961.82</v>
      </c>
      <c r="F894" s="64">
        <v>6.2991708507390161E-5</v>
      </c>
    </row>
    <row r="895" spans="1:6" x14ac:dyDescent="0.2">
      <c r="A895" s="55" t="s">
        <v>784</v>
      </c>
      <c r="B895" s="55" t="s">
        <v>792</v>
      </c>
      <c r="C895" s="62">
        <v>19</v>
      </c>
      <c r="D895" s="63">
        <v>996853</v>
      </c>
      <c r="E895" s="63">
        <v>59811.18</v>
      </c>
      <c r="F895" s="64">
        <v>9.1978540407702697E-5</v>
      </c>
    </row>
    <row r="896" spans="1:6" x14ac:dyDescent="0.2">
      <c r="A896" s="55" t="s">
        <v>784</v>
      </c>
      <c r="B896" s="55" t="s">
        <v>793</v>
      </c>
      <c r="C896" s="62">
        <v>14</v>
      </c>
      <c r="D896" s="63">
        <v>291796</v>
      </c>
      <c r="E896" s="63">
        <v>17507.759999999998</v>
      </c>
      <c r="F896" s="64">
        <v>2.6923699057740727E-5</v>
      </c>
    </row>
    <row r="897" spans="1:6" x14ac:dyDescent="0.2">
      <c r="A897" s="55" t="s">
        <v>784</v>
      </c>
      <c r="B897" s="55" t="s">
        <v>794</v>
      </c>
      <c r="C897" s="62">
        <v>13</v>
      </c>
      <c r="D897" s="63">
        <v>213730</v>
      </c>
      <c r="E897" s="63">
        <v>12823.8</v>
      </c>
      <c r="F897" s="64">
        <v>1.9720634277409303E-5</v>
      </c>
    </row>
    <row r="898" spans="1:6" x14ac:dyDescent="0.2">
      <c r="A898" s="55" t="s">
        <v>784</v>
      </c>
      <c r="B898" s="55" t="s">
        <v>795</v>
      </c>
      <c r="C898" s="62">
        <v>10</v>
      </c>
      <c r="D898" s="63">
        <v>21712</v>
      </c>
      <c r="E898" s="63">
        <v>1302.72</v>
      </c>
      <c r="F898" s="64">
        <v>2.0033425884579181E-6</v>
      </c>
    </row>
    <row r="899" spans="1:6" x14ac:dyDescent="0.2">
      <c r="A899" s="55" t="s">
        <v>784</v>
      </c>
      <c r="B899" s="55" t="s">
        <v>57</v>
      </c>
      <c r="C899" s="62">
        <v>61</v>
      </c>
      <c r="D899" s="63">
        <v>5598618</v>
      </c>
      <c r="E899" s="63">
        <v>287628.27</v>
      </c>
      <c r="F899" s="64">
        <v>4.4231911917792999E-4</v>
      </c>
    </row>
    <row r="900" spans="1:6" x14ac:dyDescent="0.2">
      <c r="A900" s="55" t="s">
        <v>784</v>
      </c>
      <c r="B900" s="55" t="s">
        <v>58</v>
      </c>
      <c r="C900" s="62">
        <v>2391</v>
      </c>
      <c r="D900" s="63">
        <v>443893192</v>
      </c>
      <c r="E900" s="63">
        <v>26517666.190000001</v>
      </c>
      <c r="F900" s="64">
        <v>4.0779269547514138E-2</v>
      </c>
    </row>
    <row r="901" spans="1:6" x14ac:dyDescent="0.2">
      <c r="A901" s="55" t="s">
        <v>796</v>
      </c>
      <c r="B901" s="55" t="s">
        <v>797</v>
      </c>
      <c r="C901" s="62">
        <v>102</v>
      </c>
      <c r="D901" s="63">
        <v>8215227</v>
      </c>
      <c r="E901" s="63">
        <v>492321.33</v>
      </c>
      <c r="F901" s="64">
        <v>7.5709921364164594E-4</v>
      </c>
    </row>
    <row r="902" spans="1:6" x14ac:dyDescent="0.2">
      <c r="A902" s="55" t="s">
        <v>796</v>
      </c>
      <c r="B902" s="55" t="s">
        <v>798</v>
      </c>
      <c r="C902" s="62">
        <v>35</v>
      </c>
      <c r="D902" s="63">
        <v>1713732</v>
      </c>
      <c r="E902" s="63">
        <v>102823.92</v>
      </c>
      <c r="F902" s="64">
        <v>1.5812418481960045E-4</v>
      </c>
    </row>
    <row r="903" spans="1:6" x14ac:dyDescent="0.2">
      <c r="A903" s="55" t="s">
        <v>796</v>
      </c>
      <c r="B903" s="55" t="s">
        <v>799</v>
      </c>
      <c r="C903" s="62">
        <v>20</v>
      </c>
      <c r="D903" s="63">
        <v>1649619</v>
      </c>
      <c r="E903" s="63">
        <v>98977.14</v>
      </c>
      <c r="F903" s="64">
        <v>1.5220854814984168E-4</v>
      </c>
    </row>
    <row r="904" spans="1:6" x14ac:dyDescent="0.2">
      <c r="A904" s="55" t="s">
        <v>796</v>
      </c>
      <c r="B904" s="55" t="s">
        <v>800</v>
      </c>
      <c r="C904" s="62">
        <v>15</v>
      </c>
      <c r="D904" s="63">
        <v>332923</v>
      </c>
      <c r="E904" s="63">
        <v>19975.38</v>
      </c>
      <c r="F904" s="64">
        <v>3.0718442546848539E-5</v>
      </c>
    </row>
    <row r="905" spans="1:6" x14ac:dyDescent="0.2">
      <c r="A905" s="55" t="s">
        <v>796</v>
      </c>
      <c r="B905" s="55" t="s">
        <v>801</v>
      </c>
      <c r="C905" s="62">
        <v>13</v>
      </c>
      <c r="D905" s="63">
        <v>385228</v>
      </c>
      <c r="E905" s="63">
        <v>23113.68</v>
      </c>
      <c r="F905" s="64">
        <v>3.5544567919420913E-5</v>
      </c>
    </row>
    <row r="906" spans="1:6" x14ac:dyDescent="0.2">
      <c r="A906" s="55" t="s">
        <v>796</v>
      </c>
      <c r="B906" s="55" t="s">
        <v>57</v>
      </c>
      <c r="C906" s="62">
        <v>32</v>
      </c>
      <c r="D906" s="63">
        <v>1044473</v>
      </c>
      <c r="E906" s="63">
        <v>55353.33</v>
      </c>
      <c r="F906" s="64">
        <v>8.5123191017229599E-5</v>
      </c>
    </row>
    <row r="907" spans="1:6" x14ac:dyDescent="0.2">
      <c r="A907" s="55" t="s">
        <v>796</v>
      </c>
      <c r="B907" s="55" t="s">
        <v>58</v>
      </c>
      <c r="C907" s="62">
        <v>217</v>
      </c>
      <c r="D907" s="63">
        <v>13341202</v>
      </c>
      <c r="E907" s="63">
        <v>792564.78</v>
      </c>
      <c r="F907" s="64">
        <v>1.2188181480945871E-3</v>
      </c>
    </row>
    <row r="908" spans="1:6" x14ac:dyDescent="0.2">
      <c r="A908" s="55" t="s">
        <v>802</v>
      </c>
      <c r="B908" s="55" t="s">
        <v>803</v>
      </c>
      <c r="C908" s="62">
        <v>127</v>
      </c>
      <c r="D908" s="63">
        <v>6654304</v>
      </c>
      <c r="E908" s="63">
        <v>397632.95</v>
      </c>
      <c r="F908" s="64">
        <v>6.1148598571385867E-4</v>
      </c>
    </row>
    <row r="909" spans="1:6" x14ac:dyDescent="0.2">
      <c r="A909" s="55" t="s">
        <v>802</v>
      </c>
      <c r="B909" s="55" t="s">
        <v>804</v>
      </c>
      <c r="C909" s="62">
        <v>115</v>
      </c>
      <c r="D909" s="63">
        <v>5905597</v>
      </c>
      <c r="E909" s="63">
        <v>354280.14</v>
      </c>
      <c r="F909" s="64">
        <v>5.4481737649443747E-4</v>
      </c>
    </row>
    <row r="910" spans="1:6" x14ac:dyDescent="0.2">
      <c r="A910" s="55" t="s">
        <v>802</v>
      </c>
      <c r="B910" s="55" t="s">
        <v>805</v>
      </c>
      <c r="C910" s="62">
        <v>96</v>
      </c>
      <c r="D910" s="63">
        <v>8681915</v>
      </c>
      <c r="E910" s="63">
        <v>520788.14</v>
      </c>
      <c r="F910" s="64">
        <v>8.0087590612394426E-4</v>
      </c>
    </row>
    <row r="911" spans="1:6" x14ac:dyDescent="0.2">
      <c r="A911" s="55" t="s">
        <v>802</v>
      </c>
      <c r="B911" s="55" t="s">
        <v>806</v>
      </c>
      <c r="C911" s="62">
        <v>26</v>
      </c>
      <c r="D911" s="63">
        <v>2915302</v>
      </c>
      <c r="E911" s="63">
        <v>174918.12</v>
      </c>
      <c r="F911" s="64">
        <v>2.6899173981284754E-4</v>
      </c>
    </row>
    <row r="912" spans="1:6" x14ac:dyDescent="0.2">
      <c r="A912" s="55" t="s">
        <v>802</v>
      </c>
      <c r="B912" s="55" t="s">
        <v>323</v>
      </c>
      <c r="C912" s="62">
        <v>19</v>
      </c>
      <c r="D912" s="63">
        <v>358631</v>
      </c>
      <c r="E912" s="63">
        <v>21517.86</v>
      </c>
      <c r="F912" s="64">
        <v>3.3090491702342101E-5</v>
      </c>
    </row>
    <row r="913" spans="1:6" x14ac:dyDescent="0.2">
      <c r="A913" s="55" t="s">
        <v>802</v>
      </c>
      <c r="B913" s="55" t="s">
        <v>57</v>
      </c>
      <c r="C913" s="62">
        <v>19</v>
      </c>
      <c r="D913" s="63">
        <v>628100</v>
      </c>
      <c r="E913" s="63">
        <v>37488.28</v>
      </c>
      <c r="F913" s="64">
        <v>5.7650045974603294E-5</v>
      </c>
    </row>
    <row r="914" spans="1:6" x14ac:dyDescent="0.2">
      <c r="A914" s="55" t="s">
        <v>802</v>
      </c>
      <c r="B914" s="55" t="s">
        <v>58</v>
      </c>
      <c r="C914" s="62">
        <v>402</v>
      </c>
      <c r="D914" s="63">
        <v>25143849</v>
      </c>
      <c r="E914" s="63">
        <v>1506625.49</v>
      </c>
      <c r="F914" s="64">
        <v>2.3169115458220335E-3</v>
      </c>
    </row>
    <row r="915" spans="1:6" x14ac:dyDescent="0.2">
      <c r="A915" s="55" t="s">
        <v>21</v>
      </c>
      <c r="B915" s="55" t="s">
        <v>21</v>
      </c>
      <c r="C915" s="62">
        <v>81110</v>
      </c>
      <c r="D915" s="63">
        <v>10880115319</v>
      </c>
      <c r="E915" s="63">
        <v>650273202.14999998</v>
      </c>
      <c r="F915" s="64">
        <v>1</v>
      </c>
    </row>
  </sheetData>
  <autoFilter ref="A7:F913" xr:uid="{BB229922-5035-4B77-B331-D9ED06111ED2}"/>
  <mergeCells count="5">
    <mergeCell ref="A1:F1"/>
    <mergeCell ref="A2:F2"/>
    <mergeCell ref="A3:F3"/>
    <mergeCell ref="A4:F4"/>
    <mergeCell ref="A5:F5"/>
  </mergeCells>
  <conditionalFormatting sqref="B8:F913">
    <cfRule type="expression" dxfId="2" priority="3" stopIfTrue="1">
      <formula>$B8="Other"</formula>
    </cfRule>
  </conditionalFormatting>
  <conditionalFormatting sqref="D914:E915">
    <cfRule type="expression" dxfId="1" priority="2" stopIfTrue="1">
      <formula>$B914="Other"</formula>
    </cfRule>
  </conditionalFormatting>
  <conditionalFormatting sqref="F914:F915">
    <cfRule type="expression" dxfId="0" priority="1" stopIfTrue="1">
      <formula>$B914="Other"</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8A52E-E11F-46CA-A4E9-C266420757AA}">
  <dimension ref="A1:F1296"/>
  <sheetViews>
    <sheetView workbookViewId="0">
      <pane xSplit="2" ySplit="6" topLeftCell="C1275" activePane="bottomRight" state="frozen"/>
      <selection pane="topRight" activeCell="C1" sqref="C1"/>
      <selection pane="bottomLeft" activeCell="A2" sqref="A2"/>
      <selection pane="bottomRight" activeCell="B1298" sqref="B1298"/>
    </sheetView>
  </sheetViews>
  <sheetFormatPr defaultRowHeight="12.75" x14ac:dyDescent="0.2"/>
  <cols>
    <col min="1" max="1" width="9.6640625" style="55" bestFit="1" customWidth="1"/>
    <col min="2" max="2" width="18.21875" style="55" bestFit="1" customWidth="1"/>
    <col min="3" max="3" width="8.109375" style="55" bestFit="1" customWidth="1"/>
    <col min="4" max="4" width="11.5546875" style="55" bestFit="1" customWidth="1"/>
    <col min="5" max="5" width="9.44140625" style="55" bestFit="1" customWidth="1"/>
    <col min="6" max="6" width="8" style="78" bestFit="1" customWidth="1"/>
    <col min="7" max="16384" width="8.88671875" style="55"/>
  </cols>
  <sheetData>
    <row r="1" spans="1:6" ht="15" x14ac:dyDescent="0.25">
      <c r="A1" s="66" t="s">
        <v>807</v>
      </c>
      <c r="B1" s="66"/>
      <c r="C1" s="66"/>
      <c r="D1" s="66"/>
      <c r="E1" s="66"/>
      <c r="F1" s="66"/>
    </row>
    <row r="2" spans="1:6" ht="15" x14ac:dyDescent="0.25">
      <c r="A2" s="67" t="s">
        <v>808</v>
      </c>
      <c r="B2" s="67"/>
      <c r="C2" s="67"/>
      <c r="D2" s="67"/>
      <c r="E2" s="67"/>
      <c r="F2" s="67"/>
    </row>
    <row r="3" spans="1:6" ht="15" x14ac:dyDescent="0.25">
      <c r="A3" s="67" t="s">
        <v>34</v>
      </c>
      <c r="B3" s="68"/>
      <c r="C3" s="68"/>
      <c r="D3" s="68"/>
      <c r="E3" s="68"/>
      <c r="F3" s="68"/>
    </row>
    <row r="4" spans="1:6" ht="15" x14ac:dyDescent="0.25">
      <c r="A4" s="69"/>
      <c r="B4" s="70"/>
      <c r="C4" s="70"/>
      <c r="D4" s="70"/>
      <c r="E4" s="70"/>
      <c r="F4" s="70"/>
    </row>
    <row r="5" spans="1:6" ht="75" customHeight="1" x14ac:dyDescent="0.2">
      <c r="A5" s="71" t="s">
        <v>47</v>
      </c>
      <c r="B5" s="71"/>
      <c r="C5" s="71"/>
      <c r="D5" s="71"/>
      <c r="E5" s="71"/>
      <c r="F5" s="71"/>
    </row>
    <row r="6" spans="1:6" ht="25.5" x14ac:dyDescent="0.2">
      <c r="A6" s="72" t="s">
        <v>48</v>
      </c>
      <c r="B6" s="72" t="s">
        <v>0</v>
      </c>
      <c r="C6" s="73" t="s">
        <v>13</v>
      </c>
      <c r="D6" s="73" t="s">
        <v>27</v>
      </c>
      <c r="E6" s="73" t="s">
        <v>11</v>
      </c>
      <c r="F6" s="74" t="s">
        <v>50</v>
      </c>
    </row>
    <row r="7" spans="1:6" x14ac:dyDescent="0.2">
      <c r="A7" s="55" t="s">
        <v>51</v>
      </c>
      <c r="B7" s="55" t="s">
        <v>5</v>
      </c>
      <c r="C7" s="75" t="s">
        <v>809</v>
      </c>
      <c r="D7" s="76" t="s">
        <v>809</v>
      </c>
      <c r="E7" s="76" t="s">
        <v>809</v>
      </c>
      <c r="F7" s="77" t="s">
        <v>809</v>
      </c>
    </row>
    <row r="8" spans="1:6" x14ac:dyDescent="0.2">
      <c r="A8" s="55" t="s">
        <v>51</v>
      </c>
      <c r="B8" s="55" t="s">
        <v>1</v>
      </c>
      <c r="C8" s="75" t="s">
        <v>809</v>
      </c>
      <c r="D8" s="76" t="s">
        <v>809</v>
      </c>
      <c r="E8" s="76" t="s">
        <v>809</v>
      </c>
      <c r="F8" s="77" t="s">
        <v>809</v>
      </c>
    </row>
    <row r="9" spans="1:6" x14ac:dyDescent="0.2">
      <c r="A9" s="55" t="s">
        <v>51</v>
      </c>
      <c r="B9" s="55" t="s">
        <v>810</v>
      </c>
      <c r="C9" s="75">
        <v>23</v>
      </c>
      <c r="D9" s="76">
        <v>2412673</v>
      </c>
      <c r="E9" s="76">
        <v>144760</v>
      </c>
      <c r="F9" s="77">
        <v>2.226141251934906E-4</v>
      </c>
    </row>
    <row r="10" spans="1:6" x14ac:dyDescent="0.2">
      <c r="A10" s="55" t="s">
        <v>51</v>
      </c>
      <c r="B10" s="55" t="s">
        <v>3</v>
      </c>
      <c r="C10" s="75">
        <v>14</v>
      </c>
      <c r="D10" s="76">
        <v>3794361</v>
      </c>
      <c r="E10" s="76">
        <v>227662</v>
      </c>
      <c r="F10" s="77">
        <v>3.5010207909505703E-4</v>
      </c>
    </row>
    <row r="11" spans="1:6" x14ac:dyDescent="0.2">
      <c r="A11" s="55" t="s">
        <v>51</v>
      </c>
      <c r="B11" s="55" t="s">
        <v>2</v>
      </c>
      <c r="C11" s="75" t="s">
        <v>809</v>
      </c>
      <c r="D11" s="76" t="s">
        <v>809</v>
      </c>
      <c r="E11" s="76" t="s">
        <v>809</v>
      </c>
      <c r="F11" s="77" t="s">
        <v>809</v>
      </c>
    </row>
    <row r="12" spans="1:6" x14ac:dyDescent="0.2">
      <c r="A12" s="55" t="s">
        <v>51</v>
      </c>
      <c r="B12" s="55" t="s">
        <v>6</v>
      </c>
      <c r="C12" s="75" t="s">
        <v>809</v>
      </c>
      <c r="D12" s="76" t="s">
        <v>809</v>
      </c>
      <c r="E12" s="76" t="s">
        <v>809</v>
      </c>
      <c r="F12" s="77" t="s">
        <v>809</v>
      </c>
    </row>
    <row r="13" spans="1:6" x14ac:dyDescent="0.2">
      <c r="A13" s="55" t="s">
        <v>51</v>
      </c>
      <c r="B13" s="55" t="s">
        <v>10</v>
      </c>
      <c r="C13" s="75">
        <v>46</v>
      </c>
      <c r="D13" s="76">
        <v>2334956</v>
      </c>
      <c r="E13" s="76">
        <v>140097</v>
      </c>
      <c r="F13" s="77">
        <v>2.154432930176323E-4</v>
      </c>
    </row>
    <row r="14" spans="1:6" x14ac:dyDescent="0.2">
      <c r="A14" s="55" t="s">
        <v>51</v>
      </c>
      <c r="B14" s="55" t="s">
        <v>4</v>
      </c>
      <c r="C14" s="75">
        <v>11</v>
      </c>
      <c r="D14" s="76">
        <v>2177154</v>
      </c>
      <c r="E14" s="76">
        <v>130629</v>
      </c>
      <c r="F14" s="77">
        <v>2.0088325891061401E-4</v>
      </c>
    </row>
    <row r="15" spans="1:6" x14ac:dyDescent="0.2">
      <c r="A15" s="55" t="s">
        <v>51</v>
      </c>
      <c r="B15" s="55" t="s">
        <v>811</v>
      </c>
      <c r="C15" s="75">
        <v>95</v>
      </c>
      <c r="D15" s="76">
        <v>3345983</v>
      </c>
      <c r="E15" s="76">
        <v>193466</v>
      </c>
      <c r="F15" s="77">
        <v>2.9751495126197742E-4</v>
      </c>
    </row>
    <row r="16" spans="1:6" x14ac:dyDescent="0.2">
      <c r="A16" s="55" t="s">
        <v>51</v>
      </c>
      <c r="B16" s="55" t="s">
        <v>8</v>
      </c>
      <c r="C16" s="75">
        <v>38</v>
      </c>
      <c r="D16" s="76">
        <v>887089</v>
      </c>
      <c r="E16" s="76">
        <v>53225</v>
      </c>
      <c r="F16" s="77">
        <v>8.1850212858687054E-5</v>
      </c>
    </row>
    <row r="17" spans="1:6" x14ac:dyDescent="0.2">
      <c r="A17" s="55" t="s">
        <v>51</v>
      </c>
      <c r="B17" s="55" t="s">
        <v>812</v>
      </c>
      <c r="C17" s="75">
        <v>14</v>
      </c>
      <c r="D17" s="76">
        <v>1569423</v>
      </c>
      <c r="E17" s="76">
        <v>94165</v>
      </c>
      <c r="F17" s="77">
        <v>1.4480836625341975E-4</v>
      </c>
    </row>
    <row r="18" spans="1:6" x14ac:dyDescent="0.2">
      <c r="A18" s="55" t="s">
        <v>51</v>
      </c>
      <c r="B18" s="55" t="s">
        <v>25</v>
      </c>
      <c r="C18" s="75">
        <v>14</v>
      </c>
      <c r="D18" s="76">
        <v>2119182</v>
      </c>
      <c r="E18" s="76">
        <v>127110</v>
      </c>
      <c r="F18" s="77">
        <v>1.9547168729859484E-4</v>
      </c>
    </row>
    <row r="19" spans="1:6" x14ac:dyDescent="0.2">
      <c r="A19" s="55" t="s">
        <v>51</v>
      </c>
      <c r="B19" s="55" t="s">
        <v>58</v>
      </c>
      <c r="C19" s="75">
        <v>263</v>
      </c>
      <c r="D19" s="76">
        <v>19638895</v>
      </c>
      <c r="E19" s="76">
        <v>1171000</v>
      </c>
      <c r="F19" s="77">
        <v>1.8007815736500242E-3</v>
      </c>
    </row>
    <row r="20" spans="1:6" x14ac:dyDescent="0.2">
      <c r="A20" s="55" t="s">
        <v>59</v>
      </c>
      <c r="B20" s="55" t="s">
        <v>5</v>
      </c>
      <c r="C20" s="75" t="s">
        <v>809</v>
      </c>
      <c r="D20" s="76" t="s">
        <v>809</v>
      </c>
      <c r="E20" s="76" t="s">
        <v>809</v>
      </c>
      <c r="F20" s="77" t="s">
        <v>809</v>
      </c>
    </row>
    <row r="21" spans="1:6" x14ac:dyDescent="0.2">
      <c r="A21" s="55" t="s">
        <v>59</v>
      </c>
      <c r="B21" s="55" t="s">
        <v>1</v>
      </c>
      <c r="C21" s="75" t="s">
        <v>809</v>
      </c>
      <c r="D21" s="76" t="s">
        <v>809</v>
      </c>
      <c r="E21" s="76" t="s">
        <v>809</v>
      </c>
      <c r="F21" s="77" t="s">
        <v>809</v>
      </c>
    </row>
    <row r="22" spans="1:6" x14ac:dyDescent="0.2">
      <c r="A22" s="55" t="s">
        <v>59</v>
      </c>
      <c r="B22" s="55" t="s">
        <v>810</v>
      </c>
      <c r="C22" s="75">
        <v>13</v>
      </c>
      <c r="D22" s="76">
        <v>766094</v>
      </c>
      <c r="E22" s="76">
        <v>45966</v>
      </c>
      <c r="F22" s="77">
        <v>7.0687212480270719E-5</v>
      </c>
    </row>
    <row r="23" spans="1:6" x14ac:dyDescent="0.2">
      <c r="A23" s="55" t="s">
        <v>59</v>
      </c>
      <c r="B23" s="55" t="s">
        <v>3</v>
      </c>
      <c r="C23" s="75" t="s">
        <v>809</v>
      </c>
      <c r="D23" s="76" t="s">
        <v>809</v>
      </c>
      <c r="E23" s="76" t="s">
        <v>809</v>
      </c>
      <c r="F23" s="77" t="s">
        <v>809</v>
      </c>
    </row>
    <row r="24" spans="1:6" x14ac:dyDescent="0.2">
      <c r="A24" s="55" t="s">
        <v>59</v>
      </c>
      <c r="B24" s="55" t="s">
        <v>2</v>
      </c>
      <c r="C24" s="75" t="s">
        <v>809</v>
      </c>
      <c r="D24" s="76" t="s">
        <v>809</v>
      </c>
      <c r="E24" s="76" t="s">
        <v>809</v>
      </c>
      <c r="F24" s="77" t="s">
        <v>809</v>
      </c>
    </row>
    <row r="25" spans="1:6" x14ac:dyDescent="0.2">
      <c r="A25" s="55" t="s">
        <v>59</v>
      </c>
      <c r="B25" s="55" t="s">
        <v>6</v>
      </c>
      <c r="C25" s="75" t="s">
        <v>809</v>
      </c>
      <c r="D25" s="76" t="s">
        <v>809</v>
      </c>
      <c r="E25" s="76" t="s">
        <v>809</v>
      </c>
      <c r="F25" s="77" t="s">
        <v>809</v>
      </c>
    </row>
    <row r="26" spans="1:6" x14ac:dyDescent="0.2">
      <c r="A26" s="55" t="s">
        <v>59</v>
      </c>
      <c r="B26" s="55" t="s">
        <v>10</v>
      </c>
      <c r="C26" s="75">
        <v>27</v>
      </c>
      <c r="D26" s="76">
        <v>776263</v>
      </c>
      <c r="E26" s="76">
        <v>46576</v>
      </c>
      <c r="F26" s="77">
        <v>7.1625279738961168E-5</v>
      </c>
    </row>
    <row r="27" spans="1:6" x14ac:dyDescent="0.2">
      <c r="A27" s="55" t="s">
        <v>59</v>
      </c>
      <c r="B27" s="55" t="s">
        <v>4</v>
      </c>
      <c r="C27" s="75" t="s">
        <v>809</v>
      </c>
      <c r="D27" s="76" t="s">
        <v>809</v>
      </c>
      <c r="E27" s="76" t="s">
        <v>809</v>
      </c>
      <c r="F27" s="77" t="s">
        <v>809</v>
      </c>
    </row>
    <row r="28" spans="1:6" x14ac:dyDescent="0.2">
      <c r="A28" s="55" t="s">
        <v>59</v>
      </c>
      <c r="B28" s="55" t="s">
        <v>811</v>
      </c>
      <c r="C28" s="75">
        <v>53</v>
      </c>
      <c r="D28" s="76">
        <v>1636775</v>
      </c>
      <c r="E28" s="76">
        <v>96676</v>
      </c>
      <c r="F28" s="77">
        <v>1.4866982016583239E-4</v>
      </c>
    </row>
    <row r="29" spans="1:6" x14ac:dyDescent="0.2">
      <c r="A29" s="55" t="s">
        <v>59</v>
      </c>
      <c r="B29" s="55" t="s">
        <v>8</v>
      </c>
      <c r="C29" s="75">
        <v>22</v>
      </c>
      <c r="D29" s="76">
        <v>157686</v>
      </c>
      <c r="E29" s="76">
        <v>9461</v>
      </c>
      <c r="F29" s="77">
        <v>1.4549269400771032E-5</v>
      </c>
    </row>
    <row r="30" spans="1:6" x14ac:dyDescent="0.2">
      <c r="A30" s="55" t="s">
        <v>59</v>
      </c>
      <c r="B30" s="55" t="s">
        <v>812</v>
      </c>
      <c r="C30" s="75">
        <v>10</v>
      </c>
      <c r="D30" s="76">
        <v>2292149</v>
      </c>
      <c r="E30" s="76">
        <v>137529</v>
      </c>
      <c r="F30" s="77">
        <v>2.1149418364006334E-4</v>
      </c>
    </row>
    <row r="31" spans="1:6" x14ac:dyDescent="0.2">
      <c r="A31" s="55" t="s">
        <v>59</v>
      </c>
      <c r="B31" s="55" t="s">
        <v>25</v>
      </c>
      <c r="C31" s="75">
        <v>11</v>
      </c>
      <c r="D31" s="76">
        <v>2096415</v>
      </c>
      <c r="E31" s="76">
        <v>125785</v>
      </c>
      <c r="F31" s="77">
        <v>1.9343408218750494E-4</v>
      </c>
    </row>
    <row r="32" spans="1:6" x14ac:dyDescent="0.2">
      <c r="A32" s="55" t="s">
        <v>59</v>
      </c>
      <c r="B32" s="55" t="s">
        <v>58</v>
      </c>
      <c r="C32" s="75">
        <v>151</v>
      </c>
      <c r="D32" s="76">
        <v>9274440</v>
      </c>
      <c r="E32" s="76">
        <v>554936</v>
      </c>
      <c r="F32" s="77">
        <v>8.533890037190861E-4</v>
      </c>
    </row>
    <row r="33" spans="1:6" x14ac:dyDescent="0.2">
      <c r="A33" s="55" t="s">
        <v>61</v>
      </c>
      <c r="B33" s="55" t="s">
        <v>5</v>
      </c>
      <c r="C33" s="75" t="s">
        <v>809</v>
      </c>
      <c r="D33" s="76" t="s">
        <v>809</v>
      </c>
      <c r="E33" s="76" t="s">
        <v>809</v>
      </c>
      <c r="F33" s="77" t="s">
        <v>809</v>
      </c>
    </row>
    <row r="34" spans="1:6" x14ac:dyDescent="0.2">
      <c r="A34" s="55" t="s">
        <v>61</v>
      </c>
      <c r="B34" s="55" t="s">
        <v>1</v>
      </c>
      <c r="C34" s="75">
        <v>13</v>
      </c>
      <c r="D34" s="76">
        <v>2181808</v>
      </c>
      <c r="E34" s="76">
        <v>130908</v>
      </c>
      <c r="F34" s="77">
        <v>2.0131230934532652E-4</v>
      </c>
    </row>
    <row r="35" spans="1:6" x14ac:dyDescent="0.2">
      <c r="A35" s="55" t="s">
        <v>61</v>
      </c>
      <c r="B35" s="55" t="s">
        <v>810</v>
      </c>
      <c r="C35" s="75">
        <v>39</v>
      </c>
      <c r="D35" s="76">
        <v>2838934</v>
      </c>
      <c r="E35" s="76">
        <v>170324</v>
      </c>
      <c r="F35" s="77">
        <v>2.6192683240851126E-4</v>
      </c>
    </row>
    <row r="36" spans="1:6" x14ac:dyDescent="0.2">
      <c r="A36" s="55" t="s">
        <v>61</v>
      </c>
      <c r="B36" s="55" t="s">
        <v>3</v>
      </c>
      <c r="C36" s="75">
        <v>21</v>
      </c>
      <c r="D36" s="76">
        <v>5299064</v>
      </c>
      <c r="E36" s="76">
        <v>317944</v>
      </c>
      <c r="F36" s="77">
        <v>4.8893910901159974E-4</v>
      </c>
    </row>
    <row r="37" spans="1:6" x14ac:dyDescent="0.2">
      <c r="A37" s="55" t="s">
        <v>61</v>
      </c>
      <c r="B37" s="55" t="s">
        <v>2</v>
      </c>
      <c r="C37" s="75" t="s">
        <v>809</v>
      </c>
      <c r="D37" s="76" t="s">
        <v>809</v>
      </c>
      <c r="E37" s="76" t="s">
        <v>809</v>
      </c>
      <c r="F37" s="77" t="s">
        <v>809</v>
      </c>
    </row>
    <row r="38" spans="1:6" x14ac:dyDescent="0.2">
      <c r="A38" s="55" t="s">
        <v>61</v>
      </c>
      <c r="B38" s="55" t="s">
        <v>6</v>
      </c>
      <c r="C38" s="75">
        <v>6</v>
      </c>
      <c r="D38" s="76">
        <v>1116604</v>
      </c>
      <c r="E38" s="76">
        <v>66996</v>
      </c>
      <c r="F38" s="77">
        <v>1.0302746567741846E-4</v>
      </c>
    </row>
    <row r="39" spans="1:6" x14ac:dyDescent="0.2">
      <c r="A39" s="55" t="s">
        <v>61</v>
      </c>
      <c r="B39" s="55" t="s">
        <v>10</v>
      </c>
      <c r="C39" s="75">
        <v>71</v>
      </c>
      <c r="D39" s="76">
        <v>2281753</v>
      </c>
      <c r="E39" s="76">
        <v>136905</v>
      </c>
      <c r="F39" s="77">
        <v>2.1053458696887836E-4</v>
      </c>
    </row>
    <row r="40" spans="1:6" x14ac:dyDescent="0.2">
      <c r="A40" s="55" t="s">
        <v>61</v>
      </c>
      <c r="B40" s="55" t="s">
        <v>4</v>
      </c>
      <c r="C40" s="75">
        <v>12</v>
      </c>
      <c r="D40" s="76">
        <v>1676557</v>
      </c>
      <c r="E40" s="76">
        <v>100593</v>
      </c>
      <c r="F40" s="77">
        <v>1.5469344221876762E-4</v>
      </c>
    </row>
    <row r="41" spans="1:6" x14ac:dyDescent="0.2">
      <c r="A41" s="55" t="s">
        <v>61</v>
      </c>
      <c r="B41" s="55" t="s">
        <v>811</v>
      </c>
      <c r="C41" s="75">
        <v>206</v>
      </c>
      <c r="D41" s="76">
        <v>5357475</v>
      </c>
      <c r="E41" s="76">
        <v>317293</v>
      </c>
      <c r="F41" s="77">
        <v>4.8793799133060384E-4</v>
      </c>
    </row>
    <row r="42" spans="1:6" x14ac:dyDescent="0.2">
      <c r="A42" s="55" t="s">
        <v>61</v>
      </c>
      <c r="B42" s="55" t="s">
        <v>8</v>
      </c>
      <c r="C42" s="75">
        <v>66</v>
      </c>
      <c r="D42" s="76">
        <v>2774717</v>
      </c>
      <c r="E42" s="76">
        <v>166483</v>
      </c>
      <c r="F42" s="77">
        <v>2.5602008430911782E-4</v>
      </c>
    </row>
    <row r="43" spans="1:6" x14ac:dyDescent="0.2">
      <c r="A43" s="55" t="s">
        <v>61</v>
      </c>
      <c r="B43" s="55" t="s">
        <v>812</v>
      </c>
      <c r="C43" s="75">
        <v>13</v>
      </c>
      <c r="D43" s="76">
        <v>1875300</v>
      </c>
      <c r="E43" s="76">
        <v>112518</v>
      </c>
      <c r="F43" s="77">
        <v>1.7303188821857679E-4</v>
      </c>
    </row>
    <row r="44" spans="1:6" x14ac:dyDescent="0.2">
      <c r="A44" s="55" t="s">
        <v>61</v>
      </c>
      <c r="B44" s="55" t="s">
        <v>25</v>
      </c>
      <c r="C44" s="75">
        <v>27</v>
      </c>
      <c r="D44" s="76">
        <v>6700684</v>
      </c>
      <c r="E44" s="76">
        <v>383733</v>
      </c>
      <c r="F44" s="77">
        <v>5.9011043176895363E-4</v>
      </c>
    </row>
    <row r="45" spans="1:6" x14ac:dyDescent="0.2">
      <c r="A45" s="55" t="s">
        <v>61</v>
      </c>
      <c r="B45" s="55" t="s">
        <v>58</v>
      </c>
      <c r="C45" s="75">
        <v>482</v>
      </c>
      <c r="D45" s="76">
        <v>33349357</v>
      </c>
      <c r="E45" s="76">
        <v>1978485</v>
      </c>
      <c r="F45" s="77">
        <v>3.0425442628035592E-3</v>
      </c>
    </row>
    <row r="46" spans="1:6" x14ac:dyDescent="0.2">
      <c r="A46" s="55" t="s">
        <v>67</v>
      </c>
      <c r="B46" s="55" t="s">
        <v>5</v>
      </c>
      <c r="C46" s="75">
        <v>8</v>
      </c>
      <c r="D46" s="76">
        <v>307993</v>
      </c>
      <c r="E46" s="76">
        <v>18480</v>
      </c>
      <c r="F46" s="77">
        <v>2.8418824492786034E-5</v>
      </c>
    </row>
    <row r="47" spans="1:6" x14ac:dyDescent="0.2">
      <c r="A47" s="55" t="s">
        <v>67</v>
      </c>
      <c r="B47" s="55" t="s">
        <v>1</v>
      </c>
      <c r="C47" s="75">
        <v>7</v>
      </c>
      <c r="D47" s="76">
        <v>3902766</v>
      </c>
      <c r="E47" s="76">
        <v>234166</v>
      </c>
      <c r="F47" s="77">
        <v>3.6010402901394666E-4</v>
      </c>
    </row>
    <row r="48" spans="1:6" x14ac:dyDescent="0.2">
      <c r="A48" s="55" t="s">
        <v>67</v>
      </c>
      <c r="B48" s="55" t="s">
        <v>810</v>
      </c>
      <c r="C48" s="75">
        <v>27</v>
      </c>
      <c r="D48" s="76">
        <v>2975067</v>
      </c>
      <c r="E48" s="76">
        <v>178504</v>
      </c>
      <c r="F48" s="77">
        <v>2.7450616056603236E-4</v>
      </c>
    </row>
    <row r="49" spans="1:6" x14ac:dyDescent="0.2">
      <c r="A49" s="55" t="s">
        <v>67</v>
      </c>
      <c r="B49" s="55" t="s">
        <v>3</v>
      </c>
      <c r="C49" s="75">
        <v>21</v>
      </c>
      <c r="D49" s="76">
        <v>4391138</v>
      </c>
      <c r="E49" s="76">
        <v>263468</v>
      </c>
      <c r="F49" s="77">
        <v>4.0516508936500815E-4</v>
      </c>
    </row>
    <row r="50" spans="1:6" x14ac:dyDescent="0.2">
      <c r="A50" s="55" t="s">
        <v>67</v>
      </c>
      <c r="B50" s="55" t="s">
        <v>2</v>
      </c>
      <c r="C50" s="75">
        <v>5</v>
      </c>
      <c r="D50" s="76">
        <v>6716432</v>
      </c>
      <c r="E50" s="76">
        <v>402986</v>
      </c>
      <c r="F50" s="77">
        <v>6.1971798739447357E-4</v>
      </c>
    </row>
    <row r="51" spans="1:6" x14ac:dyDescent="0.2">
      <c r="A51" s="55" t="s">
        <v>67</v>
      </c>
      <c r="B51" s="55" t="s">
        <v>6</v>
      </c>
      <c r="C51" s="75">
        <v>7</v>
      </c>
      <c r="D51" s="76">
        <v>349054</v>
      </c>
      <c r="E51" s="76">
        <v>20943</v>
      </c>
      <c r="F51" s="77">
        <v>3.2206463276645991E-5</v>
      </c>
    </row>
    <row r="52" spans="1:6" x14ac:dyDescent="0.2">
      <c r="A52" s="55" t="s">
        <v>67</v>
      </c>
      <c r="B52" s="55" t="s">
        <v>10</v>
      </c>
      <c r="C52" s="75">
        <v>61</v>
      </c>
      <c r="D52" s="76">
        <v>2005872</v>
      </c>
      <c r="E52" s="76">
        <v>120352</v>
      </c>
      <c r="F52" s="77">
        <v>1.8507913232444724E-4</v>
      </c>
    </row>
    <row r="53" spans="1:6" x14ac:dyDescent="0.2">
      <c r="A53" s="55" t="s">
        <v>67</v>
      </c>
      <c r="B53" s="55" t="s">
        <v>4</v>
      </c>
      <c r="C53" s="75">
        <v>13</v>
      </c>
      <c r="D53" s="76">
        <v>1232906</v>
      </c>
      <c r="E53" s="76">
        <v>73974</v>
      </c>
      <c r="F53" s="77">
        <v>1.1375833999076592E-4</v>
      </c>
    </row>
    <row r="54" spans="1:6" x14ac:dyDescent="0.2">
      <c r="A54" s="55" t="s">
        <v>67</v>
      </c>
      <c r="B54" s="55" t="s">
        <v>811</v>
      </c>
      <c r="C54" s="75">
        <v>161</v>
      </c>
      <c r="D54" s="76">
        <v>5242685</v>
      </c>
      <c r="E54" s="76">
        <v>294876</v>
      </c>
      <c r="F54" s="77">
        <v>4.5346478848131897E-4</v>
      </c>
    </row>
    <row r="55" spans="1:6" x14ac:dyDescent="0.2">
      <c r="A55" s="55" t="s">
        <v>67</v>
      </c>
      <c r="B55" s="55" t="s">
        <v>8</v>
      </c>
      <c r="C55" s="75">
        <v>52</v>
      </c>
      <c r="D55" s="76">
        <v>1913901</v>
      </c>
      <c r="E55" s="76">
        <v>114834</v>
      </c>
      <c r="F55" s="77">
        <v>1.7659346817124413E-4</v>
      </c>
    </row>
    <row r="56" spans="1:6" x14ac:dyDescent="0.2">
      <c r="A56" s="55" t="s">
        <v>67</v>
      </c>
      <c r="B56" s="55" t="s">
        <v>812</v>
      </c>
      <c r="C56" s="75">
        <v>17</v>
      </c>
      <c r="D56" s="76">
        <v>3795714</v>
      </c>
      <c r="E56" s="76">
        <v>227743</v>
      </c>
      <c r="F56" s="77">
        <v>3.5022664212448968E-4</v>
      </c>
    </row>
    <row r="57" spans="1:6" x14ac:dyDescent="0.2">
      <c r="A57" s="55" t="s">
        <v>67</v>
      </c>
      <c r="B57" s="55" t="s">
        <v>25</v>
      </c>
      <c r="C57" s="75">
        <v>16</v>
      </c>
      <c r="D57" s="76">
        <v>1734010</v>
      </c>
      <c r="E57" s="76">
        <v>104041</v>
      </c>
      <c r="F57" s="77">
        <v>1.5999582895313591E-4</v>
      </c>
    </row>
    <row r="58" spans="1:6" x14ac:dyDescent="0.2">
      <c r="A58" s="55" t="s">
        <v>67</v>
      </c>
      <c r="B58" s="55" t="s">
        <v>58</v>
      </c>
      <c r="C58" s="75">
        <v>395</v>
      </c>
      <c r="D58" s="76">
        <v>34567538</v>
      </c>
      <c r="E58" s="76">
        <v>2054367</v>
      </c>
      <c r="F58" s="77">
        <v>3.1592367541542947E-3</v>
      </c>
    </row>
    <row r="59" spans="1:6" x14ac:dyDescent="0.2">
      <c r="A59" s="55" t="s">
        <v>72</v>
      </c>
      <c r="B59" s="55" t="s">
        <v>5</v>
      </c>
      <c r="C59" s="75" t="s">
        <v>809</v>
      </c>
      <c r="D59" s="76" t="s">
        <v>809</v>
      </c>
      <c r="E59" s="76" t="s">
        <v>809</v>
      </c>
      <c r="F59" s="77" t="s">
        <v>809</v>
      </c>
    </row>
    <row r="60" spans="1:6" x14ac:dyDescent="0.2">
      <c r="A60" s="55" t="s">
        <v>72</v>
      </c>
      <c r="B60" s="55" t="s">
        <v>1</v>
      </c>
      <c r="C60" s="75" t="s">
        <v>809</v>
      </c>
      <c r="D60" s="76" t="s">
        <v>809</v>
      </c>
      <c r="E60" s="76" t="s">
        <v>809</v>
      </c>
      <c r="F60" s="77" t="s">
        <v>809</v>
      </c>
    </row>
    <row r="61" spans="1:6" x14ac:dyDescent="0.2">
      <c r="A61" s="55" t="s">
        <v>72</v>
      </c>
      <c r="B61" s="55" t="s">
        <v>810</v>
      </c>
      <c r="C61" s="75">
        <v>13</v>
      </c>
      <c r="D61" s="76">
        <v>535693</v>
      </c>
      <c r="E61" s="76">
        <v>32139</v>
      </c>
      <c r="F61" s="77">
        <v>4.9423842011561167E-5</v>
      </c>
    </row>
    <row r="62" spans="1:6" x14ac:dyDescent="0.2">
      <c r="A62" s="55" t="s">
        <v>72</v>
      </c>
      <c r="B62" s="55" t="s">
        <v>3</v>
      </c>
      <c r="C62" s="75">
        <v>6</v>
      </c>
      <c r="D62" s="76">
        <v>1531134</v>
      </c>
      <c r="E62" s="76">
        <v>91868</v>
      </c>
      <c r="F62" s="77">
        <v>1.4127600478913783E-4</v>
      </c>
    </row>
    <row r="63" spans="1:6" x14ac:dyDescent="0.2">
      <c r="A63" s="55" t="s">
        <v>72</v>
      </c>
      <c r="B63" s="55" t="s">
        <v>2</v>
      </c>
      <c r="C63" s="75" t="s">
        <v>809</v>
      </c>
      <c r="D63" s="76" t="s">
        <v>809</v>
      </c>
      <c r="E63" s="76" t="s">
        <v>809</v>
      </c>
      <c r="F63" s="77" t="s">
        <v>809</v>
      </c>
    </row>
    <row r="64" spans="1:6" x14ac:dyDescent="0.2">
      <c r="A64" s="55" t="s">
        <v>72</v>
      </c>
      <c r="B64" s="55" t="s">
        <v>6</v>
      </c>
      <c r="C64" s="75" t="s">
        <v>809</v>
      </c>
      <c r="D64" s="76" t="s">
        <v>809</v>
      </c>
      <c r="E64" s="76" t="s">
        <v>809</v>
      </c>
      <c r="F64" s="77" t="s">
        <v>809</v>
      </c>
    </row>
    <row r="65" spans="1:6" x14ac:dyDescent="0.2">
      <c r="A65" s="55" t="s">
        <v>72</v>
      </c>
      <c r="B65" s="55" t="s">
        <v>10</v>
      </c>
      <c r="C65" s="75">
        <v>26</v>
      </c>
      <c r="D65" s="76">
        <v>1708287</v>
      </c>
      <c r="E65" s="76">
        <v>102497</v>
      </c>
      <c r="F65" s="77">
        <v>1.5762144231802434E-4</v>
      </c>
    </row>
    <row r="66" spans="1:6" x14ac:dyDescent="0.2">
      <c r="A66" s="55" t="s">
        <v>72</v>
      </c>
      <c r="B66" s="55" t="s">
        <v>4</v>
      </c>
      <c r="C66" s="75">
        <v>8</v>
      </c>
      <c r="D66" s="76">
        <v>476928</v>
      </c>
      <c r="E66" s="76">
        <v>28616</v>
      </c>
      <c r="F66" s="77">
        <v>4.400611913882928E-5</v>
      </c>
    </row>
    <row r="67" spans="1:6" x14ac:dyDescent="0.2">
      <c r="A67" s="55" t="s">
        <v>72</v>
      </c>
      <c r="B67" s="55" t="s">
        <v>811</v>
      </c>
      <c r="C67" s="75">
        <v>75</v>
      </c>
      <c r="D67" s="76">
        <v>2143135</v>
      </c>
      <c r="E67" s="76">
        <v>127525</v>
      </c>
      <c r="F67" s="77">
        <v>1.9610988059753999E-4</v>
      </c>
    </row>
    <row r="68" spans="1:6" x14ac:dyDescent="0.2">
      <c r="A68" s="55" t="s">
        <v>72</v>
      </c>
      <c r="B68" s="55" t="s">
        <v>8</v>
      </c>
      <c r="C68" s="75">
        <v>24</v>
      </c>
      <c r="D68" s="76">
        <v>283523</v>
      </c>
      <c r="E68" s="76">
        <v>17011</v>
      </c>
      <c r="F68" s="77">
        <v>2.6159773996038053E-5</v>
      </c>
    </row>
    <row r="69" spans="1:6" x14ac:dyDescent="0.2">
      <c r="A69" s="55" t="s">
        <v>72</v>
      </c>
      <c r="B69" s="55" t="s">
        <v>812</v>
      </c>
      <c r="C69" s="75">
        <v>19</v>
      </c>
      <c r="D69" s="76">
        <v>1047696</v>
      </c>
      <c r="E69" s="76">
        <v>62862</v>
      </c>
      <c r="F69" s="77">
        <v>9.6670137730817942E-5</v>
      </c>
    </row>
    <row r="70" spans="1:6" x14ac:dyDescent="0.2">
      <c r="A70" s="55" t="s">
        <v>72</v>
      </c>
      <c r="B70" s="55" t="s">
        <v>25</v>
      </c>
      <c r="C70" s="75">
        <v>16</v>
      </c>
      <c r="D70" s="76">
        <v>1817052</v>
      </c>
      <c r="E70" s="76">
        <v>109023</v>
      </c>
      <c r="F70" s="77">
        <v>1.6765722417083398E-4</v>
      </c>
    </row>
    <row r="71" spans="1:6" x14ac:dyDescent="0.2">
      <c r="A71" s="55" t="s">
        <v>72</v>
      </c>
      <c r="B71" s="55" t="s">
        <v>58</v>
      </c>
      <c r="C71" s="75">
        <v>199</v>
      </c>
      <c r="D71" s="76">
        <v>10728341</v>
      </c>
      <c r="E71" s="76">
        <v>642635</v>
      </c>
      <c r="F71" s="77">
        <v>9.8825385703038711E-4</v>
      </c>
    </row>
    <row r="72" spans="1:6" x14ac:dyDescent="0.2">
      <c r="A72" s="55" t="s">
        <v>74</v>
      </c>
      <c r="B72" s="55" t="s">
        <v>5</v>
      </c>
      <c r="C72" s="75">
        <v>7</v>
      </c>
      <c r="D72" s="76">
        <v>383167</v>
      </c>
      <c r="E72" s="76">
        <v>22990</v>
      </c>
      <c r="F72" s="77">
        <v>3.5354370946382627E-5</v>
      </c>
    </row>
    <row r="73" spans="1:6" x14ac:dyDescent="0.2">
      <c r="A73" s="55" t="s">
        <v>74</v>
      </c>
      <c r="B73" s="55" t="s">
        <v>1</v>
      </c>
      <c r="C73" s="75">
        <v>7</v>
      </c>
      <c r="D73" s="76">
        <v>2317175</v>
      </c>
      <c r="E73" s="76">
        <v>139031</v>
      </c>
      <c r="F73" s="77">
        <v>2.1380398203769128E-4</v>
      </c>
    </row>
    <row r="74" spans="1:6" x14ac:dyDescent="0.2">
      <c r="A74" s="55" t="s">
        <v>74</v>
      </c>
      <c r="B74" s="55" t="s">
        <v>810</v>
      </c>
      <c r="C74" s="75">
        <v>39</v>
      </c>
      <c r="D74" s="76">
        <v>2599690</v>
      </c>
      <c r="E74" s="76">
        <v>155981</v>
      </c>
      <c r="F74" s="77">
        <v>2.398699493078603E-4</v>
      </c>
    </row>
    <row r="75" spans="1:6" x14ac:dyDescent="0.2">
      <c r="A75" s="55" t="s">
        <v>74</v>
      </c>
      <c r="B75" s="55" t="s">
        <v>3</v>
      </c>
      <c r="C75" s="75">
        <v>24</v>
      </c>
      <c r="D75" s="76">
        <v>6942375</v>
      </c>
      <c r="E75" s="76">
        <v>416543</v>
      </c>
      <c r="F75" s="77">
        <v>6.4056614776507434E-4</v>
      </c>
    </row>
    <row r="76" spans="1:6" x14ac:dyDescent="0.2">
      <c r="A76" s="55" t="s">
        <v>74</v>
      </c>
      <c r="B76" s="55" t="s">
        <v>2</v>
      </c>
      <c r="C76" s="75">
        <v>7</v>
      </c>
      <c r="D76" s="76">
        <v>1965626</v>
      </c>
      <c r="E76" s="76">
        <v>117938</v>
      </c>
      <c r="F76" s="77">
        <v>1.8136684648431813E-4</v>
      </c>
    </row>
    <row r="77" spans="1:6" x14ac:dyDescent="0.2">
      <c r="A77" s="55" t="s">
        <v>74</v>
      </c>
      <c r="B77" s="55" t="s">
        <v>6</v>
      </c>
      <c r="C77" s="75">
        <v>7</v>
      </c>
      <c r="D77" s="76">
        <v>763914</v>
      </c>
      <c r="E77" s="76">
        <v>45835</v>
      </c>
      <c r="F77" s="77">
        <v>7.0485758691928997E-5</v>
      </c>
    </row>
    <row r="78" spans="1:6" x14ac:dyDescent="0.2">
      <c r="A78" s="55" t="s">
        <v>74</v>
      </c>
      <c r="B78" s="55" t="s">
        <v>10</v>
      </c>
      <c r="C78" s="75">
        <v>100</v>
      </c>
      <c r="D78" s="76">
        <v>3861508</v>
      </c>
      <c r="E78" s="76">
        <v>231690</v>
      </c>
      <c r="F78" s="77">
        <v>3.5629639863277038E-4</v>
      </c>
    </row>
    <row r="79" spans="1:6" x14ac:dyDescent="0.2">
      <c r="A79" s="55" t="s">
        <v>74</v>
      </c>
      <c r="B79" s="55" t="s">
        <v>4</v>
      </c>
      <c r="C79" s="75">
        <v>19</v>
      </c>
      <c r="D79" s="76">
        <v>2991189</v>
      </c>
      <c r="E79" s="76">
        <v>179471</v>
      </c>
      <c r="F79" s="77">
        <v>2.7599322784333343E-4</v>
      </c>
    </row>
    <row r="80" spans="1:6" x14ac:dyDescent="0.2">
      <c r="A80" s="55" t="s">
        <v>74</v>
      </c>
      <c r="B80" s="55" t="s">
        <v>811</v>
      </c>
      <c r="C80" s="75">
        <v>275</v>
      </c>
      <c r="D80" s="76">
        <v>5214649</v>
      </c>
      <c r="E80" s="76">
        <v>309296</v>
      </c>
      <c r="F80" s="77">
        <v>4.756400833506899E-4</v>
      </c>
    </row>
    <row r="81" spans="1:6" x14ac:dyDescent="0.2">
      <c r="A81" s="55" t="s">
        <v>74</v>
      </c>
      <c r="B81" s="55" t="s">
        <v>8</v>
      </c>
      <c r="C81" s="75">
        <v>83</v>
      </c>
      <c r="D81" s="76">
        <v>1456494</v>
      </c>
      <c r="E81" s="76">
        <v>87390</v>
      </c>
      <c r="F81" s="77">
        <v>1.3438966842124306E-4</v>
      </c>
    </row>
    <row r="82" spans="1:6" x14ac:dyDescent="0.2">
      <c r="A82" s="55" t="s">
        <v>74</v>
      </c>
      <c r="B82" s="55" t="s">
        <v>812</v>
      </c>
      <c r="C82" s="75">
        <v>54</v>
      </c>
      <c r="D82" s="76">
        <v>4034189</v>
      </c>
      <c r="E82" s="76">
        <v>242051</v>
      </c>
      <c r="F82" s="77">
        <v>3.7222970169390433E-4</v>
      </c>
    </row>
    <row r="83" spans="1:6" x14ac:dyDescent="0.2">
      <c r="A83" s="55" t="s">
        <v>74</v>
      </c>
      <c r="B83" s="55" t="s">
        <v>25</v>
      </c>
      <c r="C83" s="75">
        <v>31</v>
      </c>
      <c r="D83" s="76">
        <v>6789840</v>
      </c>
      <c r="E83" s="76">
        <v>407377</v>
      </c>
      <c r="F83" s="77">
        <v>6.2647053384186672E-4</v>
      </c>
    </row>
    <row r="84" spans="1:6" x14ac:dyDescent="0.2">
      <c r="A84" s="55" t="s">
        <v>74</v>
      </c>
      <c r="B84" s="55" t="s">
        <v>58</v>
      </c>
      <c r="C84" s="75">
        <v>653</v>
      </c>
      <c r="D84" s="76">
        <v>39319816</v>
      </c>
      <c r="E84" s="76">
        <v>2355593</v>
      </c>
      <c r="F84" s="77">
        <v>3.6224666690170635E-3</v>
      </c>
    </row>
    <row r="85" spans="1:6" x14ac:dyDescent="0.2">
      <c r="A85" s="55" t="s">
        <v>87</v>
      </c>
      <c r="B85" s="55" t="s">
        <v>5</v>
      </c>
      <c r="C85" s="75">
        <v>85</v>
      </c>
      <c r="D85" s="76">
        <v>10648486</v>
      </c>
      <c r="E85" s="76">
        <v>638909</v>
      </c>
      <c r="F85" s="77">
        <v>9.8252395767648446E-4</v>
      </c>
    </row>
    <row r="86" spans="1:6" x14ac:dyDescent="0.2">
      <c r="A86" s="55" t="s">
        <v>87</v>
      </c>
      <c r="B86" s="55" t="s">
        <v>1</v>
      </c>
      <c r="C86" s="75">
        <v>41</v>
      </c>
      <c r="D86" s="76">
        <v>86754267</v>
      </c>
      <c r="E86" s="76">
        <v>5205256</v>
      </c>
      <c r="F86" s="77">
        <v>8.0047216831180441E-3</v>
      </c>
    </row>
    <row r="87" spans="1:6" x14ac:dyDescent="0.2">
      <c r="A87" s="55" t="s">
        <v>87</v>
      </c>
      <c r="B87" s="55" t="s">
        <v>810</v>
      </c>
      <c r="C87" s="75">
        <v>345</v>
      </c>
      <c r="D87" s="76">
        <v>54000921</v>
      </c>
      <c r="E87" s="76">
        <v>3233455</v>
      </c>
      <c r="F87" s="77">
        <v>4.9724561769654476E-3</v>
      </c>
    </row>
    <row r="88" spans="1:6" x14ac:dyDescent="0.2">
      <c r="A88" s="55" t="s">
        <v>87</v>
      </c>
      <c r="B88" s="55" t="s">
        <v>3</v>
      </c>
      <c r="C88" s="75">
        <v>133</v>
      </c>
      <c r="D88" s="76">
        <v>40729522</v>
      </c>
      <c r="E88" s="76">
        <v>2443771</v>
      </c>
      <c r="F88" s="77">
        <v>3.7580681357987132E-3</v>
      </c>
    </row>
    <row r="89" spans="1:6" x14ac:dyDescent="0.2">
      <c r="A89" s="55" t="s">
        <v>87</v>
      </c>
      <c r="B89" s="55" t="s">
        <v>2</v>
      </c>
      <c r="C89" s="75">
        <v>38</v>
      </c>
      <c r="D89" s="76">
        <v>59406394</v>
      </c>
      <c r="E89" s="76">
        <v>3564384</v>
      </c>
      <c r="F89" s="77">
        <v>5.4813638160657284E-3</v>
      </c>
    </row>
    <row r="90" spans="1:6" x14ac:dyDescent="0.2">
      <c r="A90" s="55" t="s">
        <v>87</v>
      </c>
      <c r="B90" s="55" t="s">
        <v>6</v>
      </c>
      <c r="C90" s="75">
        <v>59</v>
      </c>
      <c r="D90" s="76">
        <v>15084033</v>
      </c>
      <c r="E90" s="76">
        <v>905042</v>
      </c>
      <c r="F90" s="77">
        <v>1.3917873244913451E-3</v>
      </c>
    </row>
    <row r="91" spans="1:6" x14ac:dyDescent="0.2">
      <c r="A91" s="55" t="s">
        <v>87</v>
      </c>
      <c r="B91" s="55" t="s">
        <v>10</v>
      </c>
      <c r="C91" s="75">
        <v>376</v>
      </c>
      <c r="D91" s="76">
        <v>30524459</v>
      </c>
      <c r="E91" s="76">
        <v>1831468</v>
      </c>
      <c r="F91" s="77">
        <v>2.8164592887529138E-3</v>
      </c>
    </row>
    <row r="92" spans="1:6" x14ac:dyDescent="0.2">
      <c r="A92" s="55" t="s">
        <v>87</v>
      </c>
      <c r="B92" s="55" t="s">
        <v>4</v>
      </c>
      <c r="C92" s="75">
        <v>92</v>
      </c>
      <c r="D92" s="76">
        <v>27827722</v>
      </c>
      <c r="E92" s="76">
        <v>1668246</v>
      </c>
      <c r="F92" s="77">
        <v>2.5654540197398447E-3</v>
      </c>
    </row>
    <row r="93" spans="1:6" x14ac:dyDescent="0.2">
      <c r="A93" s="55" t="s">
        <v>87</v>
      </c>
      <c r="B93" s="55" t="s">
        <v>811</v>
      </c>
      <c r="C93" s="75">
        <v>1170</v>
      </c>
      <c r="D93" s="76">
        <v>62619293</v>
      </c>
      <c r="E93" s="76">
        <v>3673848</v>
      </c>
      <c r="F93" s="77">
        <v>5.6496992167301401E-3</v>
      </c>
    </row>
    <row r="94" spans="1:6" x14ac:dyDescent="0.2">
      <c r="A94" s="55" t="s">
        <v>87</v>
      </c>
      <c r="B94" s="55" t="s">
        <v>8</v>
      </c>
      <c r="C94" s="75">
        <v>452</v>
      </c>
      <c r="D94" s="76">
        <v>59973603</v>
      </c>
      <c r="E94" s="76">
        <v>3598416</v>
      </c>
      <c r="F94" s="77">
        <v>5.5336987422095855E-3</v>
      </c>
    </row>
    <row r="95" spans="1:6" x14ac:dyDescent="0.2">
      <c r="A95" s="55" t="s">
        <v>87</v>
      </c>
      <c r="B95" s="55" t="s">
        <v>812</v>
      </c>
      <c r="C95" s="75">
        <v>90</v>
      </c>
      <c r="D95" s="76">
        <v>45501440</v>
      </c>
      <c r="E95" s="76">
        <v>2730086</v>
      </c>
      <c r="F95" s="77">
        <v>4.1983676885396243E-3</v>
      </c>
    </row>
    <row r="96" spans="1:6" x14ac:dyDescent="0.2">
      <c r="A96" s="55" t="s">
        <v>87</v>
      </c>
      <c r="B96" s="55" t="s">
        <v>25</v>
      </c>
      <c r="C96" s="75">
        <v>120</v>
      </c>
      <c r="D96" s="76">
        <v>48841693</v>
      </c>
      <c r="E96" s="76">
        <v>2921159</v>
      </c>
      <c r="F96" s="77">
        <v>4.4922026480802143E-3</v>
      </c>
    </row>
    <row r="97" spans="1:6" x14ac:dyDescent="0.2">
      <c r="A97" s="55" t="s">
        <v>87</v>
      </c>
      <c r="B97" s="55" t="s">
        <v>58</v>
      </c>
      <c r="C97" s="75">
        <v>3001</v>
      </c>
      <c r="D97" s="76">
        <v>541911833</v>
      </c>
      <c r="E97" s="76">
        <v>32414040</v>
      </c>
      <c r="F97" s="77">
        <v>4.9846802698168081E-2</v>
      </c>
    </row>
    <row r="98" spans="1:6" x14ac:dyDescent="0.2">
      <c r="A98" s="55" t="s">
        <v>98</v>
      </c>
      <c r="B98" s="55" t="s">
        <v>5</v>
      </c>
      <c r="C98" s="75">
        <v>15</v>
      </c>
      <c r="D98" s="76">
        <v>826297</v>
      </c>
      <c r="E98" s="76">
        <v>49578</v>
      </c>
      <c r="F98" s="77">
        <v>7.6241800903860719E-5</v>
      </c>
    </row>
    <row r="99" spans="1:6" x14ac:dyDescent="0.2">
      <c r="A99" s="55" t="s">
        <v>98</v>
      </c>
      <c r="B99" s="55" t="s">
        <v>1</v>
      </c>
      <c r="C99" s="75">
        <v>12</v>
      </c>
      <c r="D99" s="76">
        <v>1762694</v>
      </c>
      <c r="E99" s="76">
        <v>105762</v>
      </c>
      <c r="F99" s="77">
        <v>1.6264240887478552E-4</v>
      </c>
    </row>
    <row r="100" spans="1:6" x14ac:dyDescent="0.2">
      <c r="A100" s="55" t="s">
        <v>98</v>
      </c>
      <c r="B100" s="55" t="s">
        <v>810</v>
      </c>
      <c r="C100" s="75">
        <v>45</v>
      </c>
      <c r="D100" s="76">
        <v>5766189</v>
      </c>
      <c r="E100" s="76">
        <v>345971</v>
      </c>
      <c r="F100" s="77">
        <v>5.3203945501048035E-4</v>
      </c>
    </row>
    <row r="101" spans="1:6" x14ac:dyDescent="0.2">
      <c r="A101" s="55" t="s">
        <v>98</v>
      </c>
      <c r="B101" s="55" t="s">
        <v>3</v>
      </c>
      <c r="C101" s="75">
        <v>18</v>
      </c>
      <c r="D101" s="76">
        <v>7243856</v>
      </c>
      <c r="E101" s="76">
        <v>434631</v>
      </c>
      <c r="F101" s="77">
        <v>6.6838214870801338E-4</v>
      </c>
    </row>
    <row r="102" spans="1:6" x14ac:dyDescent="0.2">
      <c r="A102" s="55" t="s">
        <v>98</v>
      </c>
      <c r="B102" s="55" t="s">
        <v>2</v>
      </c>
      <c r="C102" s="75">
        <v>9</v>
      </c>
      <c r="D102" s="76">
        <v>7878110</v>
      </c>
      <c r="E102" s="76">
        <v>472687</v>
      </c>
      <c r="F102" s="77">
        <v>7.2690524312887187E-4</v>
      </c>
    </row>
    <row r="103" spans="1:6" x14ac:dyDescent="0.2">
      <c r="A103" s="55" t="s">
        <v>98</v>
      </c>
      <c r="B103" s="55" t="s">
        <v>6</v>
      </c>
      <c r="C103" s="75">
        <v>9</v>
      </c>
      <c r="D103" s="76">
        <v>6095695</v>
      </c>
      <c r="E103" s="76">
        <v>365742</v>
      </c>
      <c r="F103" s="77">
        <v>5.6244359889829818E-4</v>
      </c>
    </row>
    <row r="104" spans="1:6" x14ac:dyDescent="0.2">
      <c r="A104" s="55" t="s">
        <v>98</v>
      </c>
      <c r="B104" s="55" t="s">
        <v>10</v>
      </c>
      <c r="C104" s="75">
        <v>113</v>
      </c>
      <c r="D104" s="76">
        <v>10497232</v>
      </c>
      <c r="E104" s="76">
        <v>629834</v>
      </c>
      <c r="F104" s="77">
        <v>9.6856828493449131E-4</v>
      </c>
    </row>
    <row r="105" spans="1:6" x14ac:dyDescent="0.2">
      <c r="A105" s="55" t="s">
        <v>98</v>
      </c>
      <c r="B105" s="55" t="s">
        <v>4</v>
      </c>
      <c r="C105" s="75">
        <v>10</v>
      </c>
      <c r="D105" s="76">
        <v>2710762</v>
      </c>
      <c r="E105" s="76">
        <v>162646</v>
      </c>
      <c r="F105" s="77">
        <v>2.501194874704371E-4</v>
      </c>
    </row>
    <row r="106" spans="1:6" x14ac:dyDescent="0.2">
      <c r="A106" s="55" t="s">
        <v>98</v>
      </c>
      <c r="B106" s="55" t="s">
        <v>811</v>
      </c>
      <c r="C106" s="75">
        <v>224</v>
      </c>
      <c r="D106" s="76">
        <v>6934258</v>
      </c>
      <c r="E106" s="76">
        <v>409584</v>
      </c>
      <c r="F106" s="77">
        <v>6.2986449194011229E-4</v>
      </c>
    </row>
    <row r="107" spans="1:6" x14ac:dyDescent="0.2">
      <c r="A107" s="55" t="s">
        <v>98</v>
      </c>
      <c r="B107" s="55" t="s">
        <v>8</v>
      </c>
      <c r="C107" s="75">
        <v>103</v>
      </c>
      <c r="D107" s="76">
        <v>4007205</v>
      </c>
      <c r="E107" s="76">
        <v>240432</v>
      </c>
      <c r="F107" s="77">
        <v>3.6973997892042921E-4</v>
      </c>
    </row>
    <row r="108" spans="1:6" x14ac:dyDescent="0.2">
      <c r="A108" s="55" t="s">
        <v>98</v>
      </c>
      <c r="B108" s="55" t="s">
        <v>812</v>
      </c>
      <c r="C108" s="75">
        <v>39</v>
      </c>
      <c r="D108" s="76">
        <v>3251210</v>
      </c>
      <c r="E108" s="76">
        <v>195073</v>
      </c>
      <c r="F108" s="77">
        <v>2.9998622025331442E-4</v>
      </c>
    </row>
    <row r="109" spans="1:6" x14ac:dyDescent="0.2">
      <c r="A109" s="55" t="s">
        <v>98</v>
      </c>
      <c r="B109" s="55" t="s">
        <v>25</v>
      </c>
      <c r="C109" s="75">
        <v>21</v>
      </c>
      <c r="D109" s="76">
        <v>2930526</v>
      </c>
      <c r="E109" s="76">
        <v>175832</v>
      </c>
      <c r="F109" s="77">
        <v>2.703971184099326E-4</v>
      </c>
    </row>
    <row r="110" spans="1:6" x14ac:dyDescent="0.2">
      <c r="A110" s="55" t="s">
        <v>98</v>
      </c>
      <c r="B110" s="55" t="s">
        <v>58</v>
      </c>
      <c r="C110" s="75">
        <v>618</v>
      </c>
      <c r="D110" s="76">
        <v>59904034</v>
      </c>
      <c r="E110" s="76">
        <v>3587771</v>
      </c>
      <c r="F110" s="77">
        <v>5.5173286996378487E-3</v>
      </c>
    </row>
    <row r="111" spans="1:6" x14ac:dyDescent="0.2">
      <c r="A111" s="55" t="s">
        <v>101</v>
      </c>
      <c r="B111" s="55" t="s">
        <v>5</v>
      </c>
      <c r="C111" s="75">
        <v>7</v>
      </c>
      <c r="D111" s="76">
        <v>492551</v>
      </c>
      <c r="E111" s="76">
        <v>29553</v>
      </c>
      <c r="F111" s="77">
        <v>4.5447051960784939E-5</v>
      </c>
    </row>
    <row r="112" spans="1:6" x14ac:dyDescent="0.2">
      <c r="A112" s="55" t="s">
        <v>101</v>
      </c>
      <c r="B112" s="55" t="s">
        <v>1</v>
      </c>
      <c r="C112" s="75">
        <v>10</v>
      </c>
      <c r="D112" s="76">
        <v>2103785</v>
      </c>
      <c r="E112" s="76">
        <v>126227</v>
      </c>
      <c r="F112" s="77">
        <v>1.9411379649626097E-4</v>
      </c>
    </row>
    <row r="113" spans="1:6" x14ac:dyDescent="0.2">
      <c r="A113" s="55" t="s">
        <v>101</v>
      </c>
      <c r="B113" s="55" t="s">
        <v>810</v>
      </c>
      <c r="C113" s="75">
        <v>51</v>
      </c>
      <c r="D113" s="76">
        <v>5578717</v>
      </c>
      <c r="E113" s="76">
        <v>334723</v>
      </c>
      <c r="F113" s="77">
        <v>5.1474210988629971E-4</v>
      </c>
    </row>
    <row r="114" spans="1:6" x14ac:dyDescent="0.2">
      <c r="A114" s="55" t="s">
        <v>101</v>
      </c>
      <c r="B114" s="55" t="s">
        <v>3</v>
      </c>
      <c r="C114" s="75">
        <v>20</v>
      </c>
      <c r="D114" s="76">
        <v>7524471</v>
      </c>
      <c r="E114" s="76">
        <v>451468</v>
      </c>
      <c r="F114" s="77">
        <v>6.9427434286304789E-4</v>
      </c>
    </row>
    <row r="115" spans="1:6" x14ac:dyDescent="0.2">
      <c r="A115" s="55" t="s">
        <v>101</v>
      </c>
      <c r="B115" s="55" t="s">
        <v>2</v>
      </c>
      <c r="C115" s="75">
        <v>6</v>
      </c>
      <c r="D115" s="76">
        <v>10155028</v>
      </c>
      <c r="E115" s="76">
        <v>609302</v>
      </c>
      <c r="F115" s="77">
        <v>9.3699386369607766E-4</v>
      </c>
    </row>
    <row r="116" spans="1:6" x14ac:dyDescent="0.2">
      <c r="A116" s="55" t="s">
        <v>101</v>
      </c>
      <c r="B116" s="55" t="s">
        <v>6</v>
      </c>
      <c r="C116" s="75">
        <v>13</v>
      </c>
      <c r="D116" s="76">
        <v>743150</v>
      </c>
      <c r="E116" s="76">
        <v>44589</v>
      </c>
      <c r="F116" s="77">
        <v>6.8569640979915399E-5</v>
      </c>
    </row>
    <row r="117" spans="1:6" x14ac:dyDescent="0.2">
      <c r="A117" s="55" t="s">
        <v>101</v>
      </c>
      <c r="B117" s="55" t="s">
        <v>10</v>
      </c>
      <c r="C117" s="75">
        <v>121</v>
      </c>
      <c r="D117" s="76">
        <v>5772025</v>
      </c>
      <c r="E117" s="76">
        <v>346322</v>
      </c>
      <c r="F117" s="77">
        <v>5.3257922813802186E-4</v>
      </c>
    </row>
    <row r="118" spans="1:6" x14ac:dyDescent="0.2">
      <c r="A118" s="55" t="s">
        <v>101</v>
      </c>
      <c r="B118" s="55" t="s">
        <v>4</v>
      </c>
      <c r="C118" s="75">
        <v>14</v>
      </c>
      <c r="D118" s="76">
        <v>4392887</v>
      </c>
      <c r="E118" s="76">
        <v>263573</v>
      </c>
      <c r="F118" s="77">
        <v>4.0532655995871716E-4</v>
      </c>
    </row>
    <row r="119" spans="1:6" x14ac:dyDescent="0.2">
      <c r="A119" s="55" t="s">
        <v>101</v>
      </c>
      <c r="B119" s="55" t="s">
        <v>811</v>
      </c>
      <c r="C119" s="75">
        <v>259</v>
      </c>
      <c r="D119" s="76">
        <v>6299261</v>
      </c>
      <c r="E119" s="76">
        <v>371612</v>
      </c>
      <c r="F119" s="77">
        <v>5.71470573994221E-4</v>
      </c>
    </row>
    <row r="120" spans="1:6" x14ac:dyDescent="0.2">
      <c r="A120" s="55" t="s">
        <v>101</v>
      </c>
      <c r="B120" s="55" t="s">
        <v>8</v>
      </c>
      <c r="C120" s="75">
        <v>87</v>
      </c>
      <c r="D120" s="76">
        <v>3008910</v>
      </c>
      <c r="E120" s="76">
        <v>180535</v>
      </c>
      <c r="F120" s="77">
        <v>2.776294631929181E-4</v>
      </c>
    </row>
    <row r="121" spans="1:6" x14ac:dyDescent="0.2">
      <c r="A121" s="55" t="s">
        <v>101</v>
      </c>
      <c r="B121" s="55" t="s">
        <v>812</v>
      </c>
      <c r="C121" s="75">
        <v>32</v>
      </c>
      <c r="D121" s="76">
        <v>7457594</v>
      </c>
      <c r="E121" s="76">
        <v>447456</v>
      </c>
      <c r="F121" s="77">
        <v>6.8810462836818543E-4</v>
      </c>
    </row>
    <row r="122" spans="1:6" x14ac:dyDescent="0.2">
      <c r="A122" s="55" t="s">
        <v>101</v>
      </c>
      <c r="B122" s="55" t="s">
        <v>25</v>
      </c>
      <c r="C122" s="75">
        <v>31</v>
      </c>
      <c r="D122" s="76">
        <v>4172682</v>
      </c>
      <c r="E122" s="76">
        <v>250339</v>
      </c>
      <c r="F122" s="77">
        <v>3.84975113890669E-4</v>
      </c>
    </row>
    <row r="123" spans="1:6" x14ac:dyDescent="0.2">
      <c r="A123" s="55" t="s">
        <v>101</v>
      </c>
      <c r="B123" s="55" t="s">
        <v>58</v>
      </c>
      <c r="C123" s="75">
        <v>651</v>
      </c>
      <c r="D123" s="76">
        <v>57701061</v>
      </c>
      <c r="E123" s="76">
        <v>3455699</v>
      </c>
      <c r="F123" s="77">
        <v>5.314226373425119E-3</v>
      </c>
    </row>
    <row r="124" spans="1:6" x14ac:dyDescent="0.2">
      <c r="A124" s="55" t="s">
        <v>108</v>
      </c>
      <c r="B124" s="55" t="s">
        <v>5</v>
      </c>
      <c r="C124" s="75">
        <v>7</v>
      </c>
      <c r="D124" s="76">
        <v>87930</v>
      </c>
      <c r="E124" s="76">
        <v>5276</v>
      </c>
      <c r="F124" s="77">
        <v>8.1135128800832858E-6</v>
      </c>
    </row>
    <row r="125" spans="1:6" x14ac:dyDescent="0.2">
      <c r="A125" s="55" t="s">
        <v>108</v>
      </c>
      <c r="B125" s="55" t="s">
        <v>1</v>
      </c>
      <c r="C125" s="75">
        <v>11</v>
      </c>
      <c r="D125" s="76">
        <v>2381980</v>
      </c>
      <c r="E125" s="76">
        <v>142919</v>
      </c>
      <c r="F125" s="77">
        <v>2.1978300745045926E-4</v>
      </c>
    </row>
    <row r="126" spans="1:6" x14ac:dyDescent="0.2">
      <c r="A126" s="55" t="s">
        <v>108</v>
      </c>
      <c r="B126" s="55" t="s">
        <v>810</v>
      </c>
      <c r="C126" s="75">
        <v>43</v>
      </c>
      <c r="D126" s="76">
        <v>4065872</v>
      </c>
      <c r="E126" s="76">
        <v>243952</v>
      </c>
      <c r="F126" s="77">
        <v>3.7515308834762656E-4</v>
      </c>
    </row>
    <row r="127" spans="1:6" x14ac:dyDescent="0.2">
      <c r="A127" s="55" t="s">
        <v>108</v>
      </c>
      <c r="B127" s="55" t="s">
        <v>3</v>
      </c>
      <c r="C127" s="75">
        <v>22</v>
      </c>
      <c r="D127" s="76">
        <v>5353928</v>
      </c>
      <c r="E127" s="76">
        <v>321236</v>
      </c>
      <c r="F127" s="77">
        <v>4.9400159657817173E-4</v>
      </c>
    </row>
    <row r="128" spans="1:6" x14ac:dyDescent="0.2">
      <c r="A128" s="55" t="s">
        <v>108</v>
      </c>
      <c r="B128" s="55" t="s">
        <v>2</v>
      </c>
      <c r="C128" s="75">
        <v>6</v>
      </c>
      <c r="D128" s="76">
        <v>7708581</v>
      </c>
      <c r="E128" s="76">
        <v>462515</v>
      </c>
      <c r="F128" s="77">
        <v>7.1126258713641408E-4</v>
      </c>
    </row>
    <row r="129" spans="1:6" x14ac:dyDescent="0.2">
      <c r="A129" s="55" t="s">
        <v>108</v>
      </c>
      <c r="B129" s="55" t="s">
        <v>6</v>
      </c>
      <c r="C129" s="75">
        <v>11</v>
      </c>
      <c r="D129" s="76">
        <v>910660</v>
      </c>
      <c r="E129" s="76">
        <v>54640</v>
      </c>
      <c r="F129" s="77">
        <v>8.4026221335813255E-5</v>
      </c>
    </row>
    <row r="130" spans="1:6" x14ac:dyDescent="0.2">
      <c r="A130" s="55" t="s">
        <v>108</v>
      </c>
      <c r="B130" s="55" t="s">
        <v>10</v>
      </c>
      <c r="C130" s="75">
        <v>94</v>
      </c>
      <c r="D130" s="76">
        <v>5679835</v>
      </c>
      <c r="E130" s="76">
        <v>340790</v>
      </c>
      <c r="F130" s="77">
        <v>5.2407203457232427E-4</v>
      </c>
    </row>
    <row r="131" spans="1:6" x14ac:dyDescent="0.2">
      <c r="A131" s="55" t="s">
        <v>108</v>
      </c>
      <c r="B131" s="55" t="s">
        <v>4</v>
      </c>
      <c r="C131" s="75">
        <v>23</v>
      </c>
      <c r="D131" s="76">
        <v>5310111</v>
      </c>
      <c r="E131" s="76">
        <v>318607</v>
      </c>
      <c r="F131" s="77">
        <v>4.8995868047473372E-4</v>
      </c>
    </row>
    <row r="132" spans="1:6" x14ac:dyDescent="0.2">
      <c r="A132" s="55" t="s">
        <v>108</v>
      </c>
      <c r="B132" s="55" t="s">
        <v>811</v>
      </c>
      <c r="C132" s="75">
        <v>219</v>
      </c>
      <c r="D132" s="76">
        <v>4169787</v>
      </c>
      <c r="E132" s="76">
        <v>245723</v>
      </c>
      <c r="F132" s="77">
        <v>3.7787655902818521E-4</v>
      </c>
    </row>
    <row r="133" spans="1:6" x14ac:dyDescent="0.2">
      <c r="A133" s="55" t="s">
        <v>108</v>
      </c>
      <c r="B133" s="55" t="s">
        <v>8</v>
      </c>
      <c r="C133" s="75">
        <v>82</v>
      </c>
      <c r="D133" s="76">
        <v>3012779</v>
      </c>
      <c r="E133" s="76">
        <v>180767</v>
      </c>
      <c r="F133" s="77">
        <v>2.7798623631425612E-4</v>
      </c>
    </row>
    <row r="134" spans="1:6" x14ac:dyDescent="0.2">
      <c r="A134" s="55" t="s">
        <v>108</v>
      </c>
      <c r="B134" s="55" t="s">
        <v>812</v>
      </c>
      <c r="C134" s="75">
        <v>27</v>
      </c>
      <c r="D134" s="76">
        <v>3143541</v>
      </c>
      <c r="E134" s="76">
        <v>188612</v>
      </c>
      <c r="F134" s="77">
        <v>2.9005039638708654E-4</v>
      </c>
    </row>
    <row r="135" spans="1:6" x14ac:dyDescent="0.2">
      <c r="A135" s="55" t="s">
        <v>108</v>
      </c>
      <c r="B135" s="55" t="s">
        <v>25</v>
      </c>
      <c r="C135" s="75">
        <v>32</v>
      </c>
      <c r="D135" s="76">
        <v>8447499</v>
      </c>
      <c r="E135" s="76">
        <v>504108</v>
      </c>
      <c r="F135" s="77">
        <v>7.7522493384249902E-4</v>
      </c>
    </row>
    <row r="136" spans="1:6" x14ac:dyDescent="0.2">
      <c r="A136" s="55" t="s">
        <v>108</v>
      </c>
      <c r="B136" s="55" t="s">
        <v>58</v>
      </c>
      <c r="C136" s="75">
        <v>577</v>
      </c>
      <c r="D136" s="76">
        <v>50272503</v>
      </c>
      <c r="E136" s="76">
        <v>3009144</v>
      </c>
      <c r="F136" s="77">
        <v>4.627507316532475E-3</v>
      </c>
    </row>
    <row r="137" spans="1:6" x14ac:dyDescent="0.2">
      <c r="A137" s="55" t="s">
        <v>119</v>
      </c>
      <c r="B137" s="55" t="s">
        <v>5</v>
      </c>
      <c r="C137" s="75" t="s">
        <v>809</v>
      </c>
      <c r="D137" s="76" t="s">
        <v>809</v>
      </c>
      <c r="E137" s="76" t="s">
        <v>809</v>
      </c>
      <c r="F137" s="77" t="s">
        <v>809</v>
      </c>
    </row>
    <row r="138" spans="1:6" x14ac:dyDescent="0.2">
      <c r="A138" s="55" t="s">
        <v>119</v>
      </c>
      <c r="B138" s="55" t="s">
        <v>1</v>
      </c>
      <c r="C138" s="75">
        <v>7</v>
      </c>
      <c r="D138" s="76">
        <v>2591579</v>
      </c>
      <c r="E138" s="76">
        <v>155495</v>
      </c>
      <c r="F138" s="77">
        <v>2.391225711312643E-4</v>
      </c>
    </row>
    <row r="139" spans="1:6" x14ac:dyDescent="0.2">
      <c r="A139" s="55" t="s">
        <v>119</v>
      </c>
      <c r="B139" s="55" t="s">
        <v>810</v>
      </c>
      <c r="C139" s="75">
        <v>50</v>
      </c>
      <c r="D139" s="76">
        <v>4966716</v>
      </c>
      <c r="E139" s="76">
        <v>298003</v>
      </c>
      <c r="F139" s="77">
        <v>4.5827353654349115E-4</v>
      </c>
    </row>
    <row r="140" spans="1:6" x14ac:dyDescent="0.2">
      <c r="A140" s="55" t="s">
        <v>119</v>
      </c>
      <c r="B140" s="55" t="s">
        <v>3</v>
      </c>
      <c r="C140" s="75">
        <v>30</v>
      </c>
      <c r="D140" s="76">
        <v>7223661</v>
      </c>
      <c r="E140" s="76">
        <v>433420</v>
      </c>
      <c r="F140" s="77">
        <v>6.6651985452723605E-4</v>
      </c>
    </row>
    <row r="141" spans="1:6" x14ac:dyDescent="0.2">
      <c r="A141" s="55" t="s">
        <v>119</v>
      </c>
      <c r="B141" s="55" t="s">
        <v>2</v>
      </c>
      <c r="C141" s="75" t="s">
        <v>809</v>
      </c>
      <c r="D141" s="76" t="s">
        <v>809</v>
      </c>
      <c r="E141" s="76" t="s">
        <v>809</v>
      </c>
      <c r="F141" s="77" t="s">
        <v>809</v>
      </c>
    </row>
    <row r="142" spans="1:6" x14ac:dyDescent="0.2">
      <c r="A142" s="55" t="s">
        <v>119</v>
      </c>
      <c r="B142" s="55" t="s">
        <v>6</v>
      </c>
      <c r="C142" s="75">
        <v>10</v>
      </c>
      <c r="D142" s="76">
        <v>1373585</v>
      </c>
      <c r="E142" s="76">
        <v>82415</v>
      </c>
      <c r="F142" s="77">
        <v>1.2673903790979226E-4</v>
      </c>
    </row>
    <row r="143" spans="1:6" x14ac:dyDescent="0.2">
      <c r="A143" s="55" t="s">
        <v>119</v>
      </c>
      <c r="B143" s="55" t="s">
        <v>10</v>
      </c>
      <c r="C143" s="75">
        <v>86</v>
      </c>
      <c r="D143" s="76">
        <v>4659412</v>
      </c>
      <c r="E143" s="76">
        <v>279565</v>
      </c>
      <c r="F143" s="77">
        <v>4.299193002881887E-4</v>
      </c>
    </row>
    <row r="144" spans="1:6" x14ac:dyDescent="0.2">
      <c r="A144" s="55" t="s">
        <v>119</v>
      </c>
      <c r="B144" s="55" t="s">
        <v>4</v>
      </c>
      <c r="C144" s="75">
        <v>15</v>
      </c>
      <c r="D144" s="76">
        <v>5035005</v>
      </c>
      <c r="E144" s="76">
        <v>302100</v>
      </c>
      <c r="F144" s="77">
        <v>4.6457396532849897E-4</v>
      </c>
    </row>
    <row r="145" spans="1:6" x14ac:dyDescent="0.2">
      <c r="A145" s="55" t="s">
        <v>119</v>
      </c>
      <c r="B145" s="55" t="s">
        <v>811</v>
      </c>
      <c r="C145" s="75">
        <v>205</v>
      </c>
      <c r="D145" s="76">
        <v>7880462</v>
      </c>
      <c r="E145" s="76">
        <v>459052</v>
      </c>
      <c r="F145" s="77">
        <v>7.0593713317437302E-4</v>
      </c>
    </row>
    <row r="146" spans="1:6" x14ac:dyDescent="0.2">
      <c r="A146" s="55" t="s">
        <v>119</v>
      </c>
      <c r="B146" s="55" t="s">
        <v>8</v>
      </c>
      <c r="C146" s="75">
        <v>77</v>
      </c>
      <c r="D146" s="76">
        <v>3253218</v>
      </c>
      <c r="E146" s="76">
        <v>195193</v>
      </c>
      <c r="F146" s="77">
        <v>3.0017075807469611E-4</v>
      </c>
    </row>
    <row r="147" spans="1:6" x14ac:dyDescent="0.2">
      <c r="A147" s="55" t="s">
        <v>119</v>
      </c>
      <c r="B147" s="55" t="s">
        <v>812</v>
      </c>
      <c r="C147" s="75">
        <v>42</v>
      </c>
      <c r="D147" s="76">
        <v>4193033</v>
      </c>
      <c r="E147" s="76">
        <v>251582</v>
      </c>
      <c r="F147" s="77">
        <v>3.8688661815714805E-4</v>
      </c>
    </row>
    <row r="148" spans="1:6" x14ac:dyDescent="0.2">
      <c r="A148" s="55" t="s">
        <v>119</v>
      </c>
      <c r="B148" s="55" t="s">
        <v>25</v>
      </c>
      <c r="C148" s="75">
        <v>39</v>
      </c>
      <c r="D148" s="76">
        <v>3141751</v>
      </c>
      <c r="E148" s="76">
        <v>188505</v>
      </c>
      <c r="F148" s="77">
        <v>2.8988585016302118E-4</v>
      </c>
    </row>
    <row r="149" spans="1:6" x14ac:dyDescent="0.2">
      <c r="A149" s="55" t="s">
        <v>119</v>
      </c>
      <c r="B149" s="55" t="s">
        <v>58</v>
      </c>
      <c r="C149" s="75">
        <v>578</v>
      </c>
      <c r="D149" s="76">
        <v>54136420</v>
      </c>
      <c r="E149" s="76">
        <v>3234410</v>
      </c>
      <c r="F149" s="77">
        <v>4.9739247904606104E-3</v>
      </c>
    </row>
    <row r="150" spans="1:6" x14ac:dyDescent="0.2">
      <c r="A150" s="55" t="s">
        <v>127</v>
      </c>
      <c r="B150" s="55" t="s">
        <v>5</v>
      </c>
      <c r="C150" s="75">
        <v>6</v>
      </c>
      <c r="D150" s="76">
        <v>62601</v>
      </c>
      <c r="E150" s="76">
        <v>3756</v>
      </c>
      <c r="F150" s="77">
        <v>5.7760338092480701E-6</v>
      </c>
    </row>
    <row r="151" spans="1:6" x14ac:dyDescent="0.2">
      <c r="A151" s="55" t="s">
        <v>127</v>
      </c>
      <c r="B151" s="55" t="s">
        <v>1</v>
      </c>
      <c r="C151" s="75">
        <v>5</v>
      </c>
      <c r="D151" s="76">
        <v>621901</v>
      </c>
      <c r="E151" s="76">
        <v>37314</v>
      </c>
      <c r="F151" s="77">
        <v>5.7382035558648162E-5</v>
      </c>
    </row>
    <row r="152" spans="1:6" x14ac:dyDescent="0.2">
      <c r="A152" s="55" t="s">
        <v>127</v>
      </c>
      <c r="B152" s="55" t="s">
        <v>810</v>
      </c>
      <c r="C152" s="75">
        <v>22</v>
      </c>
      <c r="D152" s="76">
        <v>862292</v>
      </c>
      <c r="E152" s="76">
        <v>51738</v>
      </c>
      <c r="F152" s="77">
        <v>7.9563481688731813E-5</v>
      </c>
    </row>
    <row r="153" spans="1:6" x14ac:dyDescent="0.2">
      <c r="A153" s="55" t="s">
        <v>127</v>
      </c>
      <c r="B153" s="55" t="s">
        <v>3</v>
      </c>
      <c r="C153" s="75">
        <v>17</v>
      </c>
      <c r="D153" s="76">
        <v>4004248</v>
      </c>
      <c r="E153" s="76">
        <v>240255</v>
      </c>
      <c r="F153" s="77">
        <v>3.6946778563389117E-4</v>
      </c>
    </row>
    <row r="154" spans="1:6" x14ac:dyDescent="0.2">
      <c r="A154" s="55" t="s">
        <v>127</v>
      </c>
      <c r="B154" s="55" t="s">
        <v>2</v>
      </c>
      <c r="C154" s="75" t="s">
        <v>809</v>
      </c>
      <c r="D154" s="76" t="s">
        <v>809</v>
      </c>
      <c r="E154" s="76" t="s">
        <v>809</v>
      </c>
      <c r="F154" s="77" t="s">
        <v>809</v>
      </c>
    </row>
    <row r="155" spans="1:6" x14ac:dyDescent="0.2">
      <c r="A155" s="55" t="s">
        <v>127</v>
      </c>
      <c r="B155" s="55" t="s">
        <v>6</v>
      </c>
      <c r="C155" s="75" t="s">
        <v>809</v>
      </c>
      <c r="D155" s="76" t="s">
        <v>809</v>
      </c>
      <c r="E155" s="76" t="s">
        <v>809</v>
      </c>
      <c r="F155" s="77" t="s">
        <v>809</v>
      </c>
    </row>
    <row r="156" spans="1:6" x14ac:dyDescent="0.2">
      <c r="A156" s="55" t="s">
        <v>127</v>
      </c>
      <c r="B156" s="55" t="s">
        <v>10</v>
      </c>
      <c r="C156" s="75">
        <v>88</v>
      </c>
      <c r="D156" s="76">
        <v>3011818</v>
      </c>
      <c r="E156" s="76">
        <v>180709</v>
      </c>
      <c r="F156" s="77">
        <v>2.7789704303392163E-4</v>
      </c>
    </row>
    <row r="157" spans="1:6" x14ac:dyDescent="0.2">
      <c r="A157" s="55" t="s">
        <v>127</v>
      </c>
      <c r="B157" s="55" t="s">
        <v>4</v>
      </c>
      <c r="C157" s="75">
        <v>8</v>
      </c>
      <c r="D157" s="76">
        <v>1320678</v>
      </c>
      <c r="E157" s="76">
        <v>79241</v>
      </c>
      <c r="F157" s="77">
        <v>1.2185801253424557E-4</v>
      </c>
    </row>
    <row r="158" spans="1:6" x14ac:dyDescent="0.2">
      <c r="A158" s="55" t="s">
        <v>127</v>
      </c>
      <c r="B158" s="55" t="s">
        <v>811</v>
      </c>
      <c r="C158" s="75">
        <v>136</v>
      </c>
      <c r="D158" s="76">
        <v>2345596</v>
      </c>
      <c r="E158" s="76">
        <v>139900</v>
      </c>
      <c r="F158" s="77">
        <v>2.1514034342753064E-4</v>
      </c>
    </row>
    <row r="159" spans="1:6" x14ac:dyDescent="0.2">
      <c r="A159" s="55" t="s">
        <v>127</v>
      </c>
      <c r="B159" s="55" t="s">
        <v>8</v>
      </c>
      <c r="C159" s="75">
        <v>61</v>
      </c>
      <c r="D159" s="76">
        <v>638863</v>
      </c>
      <c r="E159" s="76">
        <v>38332</v>
      </c>
      <c r="F159" s="77">
        <v>5.8947531410036482E-5</v>
      </c>
    </row>
    <row r="160" spans="1:6" x14ac:dyDescent="0.2">
      <c r="A160" s="55" t="s">
        <v>127</v>
      </c>
      <c r="B160" s="55" t="s">
        <v>812</v>
      </c>
      <c r="C160" s="75">
        <v>33</v>
      </c>
      <c r="D160" s="76">
        <v>1812132</v>
      </c>
      <c r="E160" s="76">
        <v>108728</v>
      </c>
      <c r="F160" s="77">
        <v>1.6720356869327055E-4</v>
      </c>
    </row>
    <row r="161" spans="1:6" x14ac:dyDescent="0.2">
      <c r="A161" s="55" t="s">
        <v>127</v>
      </c>
      <c r="B161" s="55" t="s">
        <v>25</v>
      </c>
      <c r="C161" s="75">
        <v>37</v>
      </c>
      <c r="D161" s="76">
        <v>3827817</v>
      </c>
      <c r="E161" s="76">
        <v>229669</v>
      </c>
      <c r="F161" s="77">
        <v>3.5318847415766641E-4</v>
      </c>
    </row>
    <row r="162" spans="1:6" x14ac:dyDescent="0.2">
      <c r="A162" s="55" t="s">
        <v>127</v>
      </c>
      <c r="B162" s="55" t="s">
        <v>58</v>
      </c>
      <c r="C162" s="75">
        <v>419</v>
      </c>
      <c r="D162" s="76">
        <v>19245269</v>
      </c>
      <c r="E162" s="76">
        <v>1153880</v>
      </c>
      <c r="F162" s="77">
        <v>1.7744541777995643E-3</v>
      </c>
    </row>
    <row r="163" spans="1:6" x14ac:dyDescent="0.2">
      <c r="A163" s="55" t="s">
        <v>137</v>
      </c>
      <c r="B163" s="55" t="s">
        <v>5</v>
      </c>
      <c r="C163" s="75" t="s">
        <v>809</v>
      </c>
      <c r="D163" s="76" t="s">
        <v>809</v>
      </c>
      <c r="E163" s="76" t="s">
        <v>809</v>
      </c>
      <c r="F163" s="77" t="s">
        <v>809</v>
      </c>
    </row>
    <row r="164" spans="1:6" x14ac:dyDescent="0.2">
      <c r="A164" s="55" t="s">
        <v>137</v>
      </c>
      <c r="B164" s="55" t="s">
        <v>1</v>
      </c>
      <c r="C164" s="75">
        <v>8</v>
      </c>
      <c r="D164" s="76">
        <v>442447</v>
      </c>
      <c r="E164" s="76">
        <v>26547</v>
      </c>
      <c r="F164" s="77">
        <v>4.0824379535172666E-5</v>
      </c>
    </row>
    <row r="165" spans="1:6" x14ac:dyDescent="0.2">
      <c r="A165" s="55" t="s">
        <v>137</v>
      </c>
      <c r="B165" s="55" t="s">
        <v>810</v>
      </c>
      <c r="C165" s="75">
        <v>20</v>
      </c>
      <c r="D165" s="76">
        <v>1265754</v>
      </c>
      <c r="E165" s="76">
        <v>75945</v>
      </c>
      <c r="F165" s="77">
        <v>1.1678937370696079E-4</v>
      </c>
    </row>
    <row r="166" spans="1:6" x14ac:dyDescent="0.2">
      <c r="A166" s="55" t="s">
        <v>137</v>
      </c>
      <c r="B166" s="55" t="s">
        <v>3</v>
      </c>
      <c r="C166" s="75">
        <v>12</v>
      </c>
      <c r="D166" s="76">
        <v>3116388</v>
      </c>
      <c r="E166" s="76">
        <v>186983</v>
      </c>
      <c r="F166" s="77">
        <v>2.8754529546182959E-4</v>
      </c>
    </row>
    <row r="167" spans="1:6" x14ac:dyDescent="0.2">
      <c r="A167" s="55" t="s">
        <v>137</v>
      </c>
      <c r="B167" s="55" t="s">
        <v>2</v>
      </c>
      <c r="C167" s="75" t="s">
        <v>809</v>
      </c>
      <c r="D167" s="76" t="s">
        <v>809</v>
      </c>
      <c r="E167" s="76" t="s">
        <v>809</v>
      </c>
      <c r="F167" s="77" t="s">
        <v>809</v>
      </c>
    </row>
    <row r="168" spans="1:6" x14ac:dyDescent="0.2">
      <c r="A168" s="55" t="s">
        <v>137</v>
      </c>
      <c r="B168" s="55" t="s">
        <v>6</v>
      </c>
      <c r="C168" s="75" t="s">
        <v>809</v>
      </c>
      <c r="D168" s="76" t="s">
        <v>809</v>
      </c>
      <c r="E168" s="76" t="s">
        <v>809</v>
      </c>
      <c r="F168" s="77" t="s">
        <v>809</v>
      </c>
    </row>
    <row r="169" spans="1:6" x14ac:dyDescent="0.2">
      <c r="A169" s="55" t="s">
        <v>137</v>
      </c>
      <c r="B169" s="55" t="s">
        <v>10</v>
      </c>
      <c r="C169" s="75">
        <v>54</v>
      </c>
      <c r="D169" s="76">
        <v>1962202</v>
      </c>
      <c r="E169" s="76">
        <v>117732</v>
      </c>
      <c r="F169" s="77">
        <v>1.8105005655761285E-4</v>
      </c>
    </row>
    <row r="170" spans="1:6" x14ac:dyDescent="0.2">
      <c r="A170" s="55" t="s">
        <v>137</v>
      </c>
      <c r="B170" s="55" t="s">
        <v>4</v>
      </c>
      <c r="C170" s="75">
        <v>11</v>
      </c>
      <c r="D170" s="76">
        <v>1662049</v>
      </c>
      <c r="E170" s="76">
        <v>99723</v>
      </c>
      <c r="F170" s="77">
        <v>1.5335554301375008E-4</v>
      </c>
    </row>
    <row r="171" spans="1:6" x14ac:dyDescent="0.2">
      <c r="A171" s="55" t="s">
        <v>137</v>
      </c>
      <c r="B171" s="55" t="s">
        <v>811</v>
      </c>
      <c r="C171" s="75">
        <v>108</v>
      </c>
      <c r="D171" s="76">
        <v>1657739</v>
      </c>
      <c r="E171" s="76">
        <v>98797</v>
      </c>
      <c r="F171" s="77">
        <v>1.5193152615875443E-4</v>
      </c>
    </row>
    <row r="172" spans="1:6" x14ac:dyDescent="0.2">
      <c r="A172" s="55" t="s">
        <v>137</v>
      </c>
      <c r="B172" s="55" t="s">
        <v>8</v>
      </c>
      <c r="C172" s="75">
        <v>47</v>
      </c>
      <c r="D172" s="76">
        <v>392649</v>
      </c>
      <c r="E172" s="76">
        <v>23559</v>
      </c>
      <c r="F172" s="77">
        <v>3.622938778276765E-5</v>
      </c>
    </row>
    <row r="173" spans="1:6" x14ac:dyDescent="0.2">
      <c r="A173" s="55" t="s">
        <v>137</v>
      </c>
      <c r="B173" s="55" t="s">
        <v>812</v>
      </c>
      <c r="C173" s="75">
        <v>25</v>
      </c>
      <c r="D173" s="76">
        <v>1408836</v>
      </c>
      <c r="E173" s="76">
        <v>84530</v>
      </c>
      <c r="F173" s="77">
        <v>1.299915170116452E-4</v>
      </c>
    </row>
    <row r="174" spans="1:6" x14ac:dyDescent="0.2">
      <c r="A174" s="55" t="s">
        <v>137</v>
      </c>
      <c r="B174" s="55" t="s">
        <v>25</v>
      </c>
      <c r="C174" s="75">
        <v>24</v>
      </c>
      <c r="D174" s="76">
        <v>3170243</v>
      </c>
      <c r="E174" s="76">
        <v>190215</v>
      </c>
      <c r="F174" s="77">
        <v>2.9251551411771078E-4</v>
      </c>
    </row>
    <row r="175" spans="1:6" x14ac:dyDescent="0.2">
      <c r="A175" s="55" t="s">
        <v>137</v>
      </c>
      <c r="B175" s="55" t="s">
        <v>58</v>
      </c>
      <c r="C175" s="75">
        <v>317</v>
      </c>
      <c r="D175" s="76">
        <v>16149557</v>
      </c>
      <c r="E175" s="76">
        <v>968306</v>
      </c>
      <c r="F175" s="77">
        <v>1.4890756639237919E-3</v>
      </c>
    </row>
    <row r="176" spans="1:6" x14ac:dyDescent="0.2">
      <c r="A176" s="55" t="s">
        <v>144</v>
      </c>
      <c r="B176" s="55" t="s">
        <v>5</v>
      </c>
      <c r="C176" s="75">
        <v>19</v>
      </c>
      <c r="D176" s="76">
        <v>1400385</v>
      </c>
      <c r="E176" s="76">
        <v>84023</v>
      </c>
      <c r="F176" s="77">
        <v>1.2921184471630741E-4</v>
      </c>
    </row>
    <row r="177" spans="1:6" x14ac:dyDescent="0.2">
      <c r="A177" s="55" t="s">
        <v>144</v>
      </c>
      <c r="B177" s="55" t="s">
        <v>1</v>
      </c>
      <c r="C177" s="75">
        <v>15</v>
      </c>
      <c r="D177" s="76">
        <v>11863581</v>
      </c>
      <c r="E177" s="76">
        <v>711815</v>
      </c>
      <c r="F177" s="77">
        <v>1.0946399110569529E-3</v>
      </c>
    </row>
    <row r="178" spans="1:6" x14ac:dyDescent="0.2">
      <c r="A178" s="55" t="s">
        <v>144</v>
      </c>
      <c r="B178" s="55" t="s">
        <v>810</v>
      </c>
      <c r="C178" s="75">
        <v>55</v>
      </c>
      <c r="D178" s="76">
        <v>7101154</v>
      </c>
      <c r="E178" s="76">
        <v>426069</v>
      </c>
      <c r="F178" s="77">
        <v>6.5521537515242703E-4</v>
      </c>
    </row>
    <row r="179" spans="1:6" x14ac:dyDescent="0.2">
      <c r="A179" s="55" t="s">
        <v>144</v>
      </c>
      <c r="B179" s="55" t="s">
        <v>3</v>
      </c>
      <c r="C179" s="75">
        <v>28</v>
      </c>
      <c r="D179" s="76">
        <v>8293736</v>
      </c>
      <c r="E179" s="76">
        <v>497624</v>
      </c>
      <c r="F179" s="77">
        <v>7.6525374022717299E-4</v>
      </c>
    </row>
    <row r="180" spans="1:6" x14ac:dyDescent="0.2">
      <c r="A180" s="55" t="s">
        <v>144</v>
      </c>
      <c r="B180" s="55" t="s">
        <v>2</v>
      </c>
      <c r="C180" s="75">
        <v>12</v>
      </c>
      <c r="D180" s="76">
        <v>11047364</v>
      </c>
      <c r="E180" s="76">
        <v>662842</v>
      </c>
      <c r="F180" s="77">
        <v>1.0193284883358918E-3</v>
      </c>
    </row>
    <row r="181" spans="1:6" x14ac:dyDescent="0.2">
      <c r="A181" s="55" t="s">
        <v>144</v>
      </c>
      <c r="B181" s="55" t="s">
        <v>6</v>
      </c>
      <c r="C181" s="75">
        <v>13</v>
      </c>
      <c r="D181" s="76">
        <v>1660198</v>
      </c>
      <c r="E181" s="76">
        <v>99612</v>
      </c>
      <c r="F181" s="77">
        <v>1.5318484552897198E-4</v>
      </c>
    </row>
    <row r="182" spans="1:6" x14ac:dyDescent="0.2">
      <c r="A182" s="55" t="s">
        <v>144</v>
      </c>
      <c r="B182" s="55" t="s">
        <v>10</v>
      </c>
      <c r="C182" s="75">
        <v>127</v>
      </c>
      <c r="D182" s="76">
        <v>7659209</v>
      </c>
      <c r="E182" s="76">
        <v>459553</v>
      </c>
      <c r="F182" s="77">
        <v>7.0670757857864181E-4</v>
      </c>
    </row>
    <row r="183" spans="1:6" x14ac:dyDescent="0.2">
      <c r="A183" s="55" t="s">
        <v>144</v>
      </c>
      <c r="B183" s="55" t="s">
        <v>4</v>
      </c>
      <c r="C183" s="75">
        <v>25</v>
      </c>
      <c r="D183" s="76">
        <v>3826803</v>
      </c>
      <c r="E183" s="76">
        <v>229608</v>
      </c>
      <c r="F183" s="77">
        <v>3.5309466743179736E-4</v>
      </c>
    </row>
    <row r="184" spans="1:6" x14ac:dyDescent="0.2">
      <c r="A184" s="55" t="s">
        <v>144</v>
      </c>
      <c r="B184" s="55" t="s">
        <v>811</v>
      </c>
      <c r="C184" s="75">
        <v>334</v>
      </c>
      <c r="D184" s="76">
        <v>8330489</v>
      </c>
      <c r="E184" s="76">
        <v>491068</v>
      </c>
      <c r="F184" s="77">
        <v>7.5517182391901798E-4</v>
      </c>
    </row>
    <row r="185" spans="1:6" x14ac:dyDescent="0.2">
      <c r="A185" s="55" t="s">
        <v>144</v>
      </c>
      <c r="B185" s="55" t="s">
        <v>8</v>
      </c>
      <c r="C185" s="75">
        <v>110</v>
      </c>
      <c r="D185" s="76">
        <v>6578389</v>
      </c>
      <c r="E185" s="76">
        <v>394703</v>
      </c>
      <c r="F185" s="77">
        <v>6.0698026427359988E-4</v>
      </c>
    </row>
    <row r="186" spans="1:6" x14ac:dyDescent="0.2">
      <c r="A186" s="55" t="s">
        <v>144</v>
      </c>
      <c r="B186" s="55" t="s">
        <v>812</v>
      </c>
      <c r="C186" s="75">
        <v>45</v>
      </c>
      <c r="D186" s="76">
        <v>6689835</v>
      </c>
      <c r="E186" s="76">
        <v>401390</v>
      </c>
      <c r="F186" s="77">
        <v>6.1726363437009666E-4</v>
      </c>
    </row>
    <row r="187" spans="1:6" x14ac:dyDescent="0.2">
      <c r="A187" s="55" t="s">
        <v>144</v>
      </c>
      <c r="B187" s="55" t="s">
        <v>25</v>
      </c>
      <c r="C187" s="75">
        <v>62</v>
      </c>
      <c r="D187" s="76">
        <v>8982311</v>
      </c>
      <c r="E187" s="76">
        <v>537242</v>
      </c>
      <c r="F187" s="77">
        <v>8.2617890195635032E-4</v>
      </c>
    </row>
    <row r="188" spans="1:6" x14ac:dyDescent="0.2">
      <c r="A188" s="55" t="s">
        <v>144</v>
      </c>
      <c r="B188" s="55" t="s">
        <v>58</v>
      </c>
      <c r="C188" s="75">
        <v>845</v>
      </c>
      <c r="D188" s="76">
        <v>83433454</v>
      </c>
      <c r="E188" s="76">
        <v>4995550</v>
      </c>
      <c r="F188" s="77">
        <v>7.6822326133624066E-3</v>
      </c>
    </row>
    <row r="189" spans="1:6" x14ac:dyDescent="0.2">
      <c r="A189" s="55" t="s">
        <v>153</v>
      </c>
      <c r="B189" s="55" t="s">
        <v>5</v>
      </c>
      <c r="C189" s="75" t="s">
        <v>809</v>
      </c>
      <c r="D189" s="76" t="s">
        <v>809</v>
      </c>
      <c r="E189" s="76" t="s">
        <v>809</v>
      </c>
      <c r="F189" s="77" t="s">
        <v>809</v>
      </c>
    </row>
    <row r="190" spans="1:6" x14ac:dyDescent="0.2">
      <c r="A190" s="55" t="s">
        <v>153</v>
      </c>
      <c r="B190" s="55" t="s">
        <v>1</v>
      </c>
      <c r="C190" s="75">
        <v>8</v>
      </c>
      <c r="D190" s="76">
        <v>1721698</v>
      </c>
      <c r="E190" s="76">
        <v>103302</v>
      </c>
      <c r="F190" s="77">
        <v>1.5885938353646012E-4</v>
      </c>
    </row>
    <row r="191" spans="1:6" x14ac:dyDescent="0.2">
      <c r="A191" s="55" t="s">
        <v>153</v>
      </c>
      <c r="B191" s="55" t="s">
        <v>810</v>
      </c>
      <c r="C191" s="75">
        <v>48</v>
      </c>
      <c r="D191" s="76">
        <v>3402853</v>
      </c>
      <c r="E191" s="76">
        <v>204171</v>
      </c>
      <c r="F191" s="77">
        <v>3.1397726274440572E-4</v>
      </c>
    </row>
    <row r="192" spans="1:6" x14ac:dyDescent="0.2">
      <c r="A192" s="55" t="s">
        <v>153</v>
      </c>
      <c r="B192" s="55" t="s">
        <v>3</v>
      </c>
      <c r="C192" s="75">
        <v>15</v>
      </c>
      <c r="D192" s="76">
        <v>5124104</v>
      </c>
      <c r="E192" s="76">
        <v>307446</v>
      </c>
      <c r="F192" s="77">
        <v>4.727951252710549E-4</v>
      </c>
    </row>
    <row r="193" spans="1:6" x14ac:dyDescent="0.2">
      <c r="A193" s="55" t="s">
        <v>153</v>
      </c>
      <c r="B193" s="55" t="s">
        <v>2</v>
      </c>
      <c r="C193" s="75" t="s">
        <v>809</v>
      </c>
      <c r="D193" s="76" t="s">
        <v>809</v>
      </c>
      <c r="E193" s="76" t="s">
        <v>809</v>
      </c>
      <c r="F193" s="77" t="s">
        <v>809</v>
      </c>
    </row>
    <row r="194" spans="1:6" x14ac:dyDescent="0.2">
      <c r="A194" s="55" t="s">
        <v>153</v>
      </c>
      <c r="B194" s="55" t="s">
        <v>6</v>
      </c>
      <c r="C194" s="75">
        <v>6</v>
      </c>
      <c r="D194" s="76">
        <v>583702</v>
      </c>
      <c r="E194" s="76">
        <v>35022</v>
      </c>
      <c r="F194" s="77">
        <v>5.3857363170257169E-5</v>
      </c>
    </row>
    <row r="195" spans="1:6" x14ac:dyDescent="0.2">
      <c r="A195" s="55" t="s">
        <v>153</v>
      </c>
      <c r="B195" s="55" t="s">
        <v>10</v>
      </c>
      <c r="C195" s="75">
        <v>72</v>
      </c>
      <c r="D195" s="76">
        <v>3618847</v>
      </c>
      <c r="E195" s="76">
        <v>217131</v>
      </c>
      <c r="F195" s="77">
        <v>3.3390734745363226E-4</v>
      </c>
    </row>
    <row r="196" spans="1:6" x14ac:dyDescent="0.2">
      <c r="A196" s="55" t="s">
        <v>153</v>
      </c>
      <c r="B196" s="55" t="s">
        <v>4</v>
      </c>
      <c r="C196" s="75">
        <v>20</v>
      </c>
      <c r="D196" s="76">
        <v>3896742</v>
      </c>
      <c r="E196" s="76">
        <v>231816</v>
      </c>
      <c r="F196" s="77">
        <v>3.5649016334522119E-4</v>
      </c>
    </row>
    <row r="197" spans="1:6" x14ac:dyDescent="0.2">
      <c r="A197" s="55" t="s">
        <v>153</v>
      </c>
      <c r="B197" s="55" t="s">
        <v>811</v>
      </c>
      <c r="C197" s="75">
        <v>191</v>
      </c>
      <c r="D197" s="76">
        <v>6019909</v>
      </c>
      <c r="E197" s="76">
        <v>355430</v>
      </c>
      <c r="F197" s="77">
        <v>5.4658564878089504E-4</v>
      </c>
    </row>
    <row r="198" spans="1:6" x14ac:dyDescent="0.2">
      <c r="A198" s="55" t="s">
        <v>153</v>
      </c>
      <c r="B198" s="55" t="s">
        <v>8</v>
      </c>
      <c r="C198" s="75">
        <v>55</v>
      </c>
      <c r="D198" s="76">
        <v>1398888</v>
      </c>
      <c r="E198" s="76">
        <v>83933</v>
      </c>
      <c r="F198" s="77">
        <v>1.2907344135027111E-4</v>
      </c>
    </row>
    <row r="199" spans="1:6" x14ac:dyDescent="0.2">
      <c r="A199" s="55" t="s">
        <v>153</v>
      </c>
      <c r="B199" s="55" t="s">
        <v>812</v>
      </c>
      <c r="C199" s="75">
        <v>35</v>
      </c>
      <c r="D199" s="76">
        <v>3090994</v>
      </c>
      <c r="E199" s="76">
        <v>185460</v>
      </c>
      <c r="F199" s="77">
        <v>2.8520320294545985E-4</v>
      </c>
    </row>
    <row r="200" spans="1:6" x14ac:dyDescent="0.2">
      <c r="A200" s="55" t="s">
        <v>153</v>
      </c>
      <c r="B200" s="55" t="s">
        <v>25</v>
      </c>
      <c r="C200" s="75">
        <v>40</v>
      </c>
      <c r="D200" s="76">
        <v>9015454</v>
      </c>
      <c r="E200" s="76">
        <v>540927</v>
      </c>
      <c r="F200" s="77">
        <v>8.3184575088794753E-4</v>
      </c>
    </row>
    <row r="201" spans="1:6" x14ac:dyDescent="0.2">
      <c r="A201" s="55" t="s">
        <v>153</v>
      </c>
      <c r="B201" s="55" t="s">
        <v>58</v>
      </c>
      <c r="C201" s="75">
        <v>500</v>
      </c>
      <c r="D201" s="76">
        <v>45776541</v>
      </c>
      <c r="E201" s="76">
        <v>2738839</v>
      </c>
      <c r="F201" s="77">
        <v>4.2118281847942432E-3</v>
      </c>
    </row>
    <row r="202" spans="1:6" x14ac:dyDescent="0.2">
      <c r="A202" s="55" t="s">
        <v>161</v>
      </c>
      <c r="B202" s="55" t="s">
        <v>5</v>
      </c>
      <c r="C202" s="75">
        <v>8</v>
      </c>
      <c r="D202" s="76">
        <v>200604</v>
      </c>
      <c r="E202" s="76">
        <v>12036</v>
      </c>
      <c r="F202" s="77">
        <v>1.8509143484587268E-5</v>
      </c>
    </row>
    <row r="203" spans="1:6" x14ac:dyDescent="0.2">
      <c r="A203" s="55" t="s">
        <v>161</v>
      </c>
      <c r="B203" s="55" t="s">
        <v>1</v>
      </c>
      <c r="C203" s="75" t="s">
        <v>809</v>
      </c>
      <c r="D203" s="76" t="s">
        <v>809</v>
      </c>
      <c r="E203" s="76" t="s">
        <v>809</v>
      </c>
      <c r="F203" s="77" t="s">
        <v>809</v>
      </c>
    </row>
    <row r="204" spans="1:6" x14ac:dyDescent="0.2">
      <c r="A204" s="55" t="s">
        <v>161</v>
      </c>
      <c r="B204" s="55" t="s">
        <v>810</v>
      </c>
      <c r="C204" s="75">
        <v>36</v>
      </c>
      <c r="D204" s="76">
        <v>3263515</v>
      </c>
      <c r="E204" s="76">
        <v>195811</v>
      </c>
      <c r="F204" s="77">
        <v>3.0112112785481203E-4</v>
      </c>
    </row>
    <row r="205" spans="1:6" x14ac:dyDescent="0.2">
      <c r="A205" s="55" t="s">
        <v>161</v>
      </c>
      <c r="B205" s="55" t="s">
        <v>3</v>
      </c>
      <c r="C205" s="75">
        <v>19</v>
      </c>
      <c r="D205" s="76">
        <v>5923514</v>
      </c>
      <c r="E205" s="76">
        <v>355411</v>
      </c>
      <c r="F205" s="77">
        <v>5.4655643029250954E-4</v>
      </c>
    </row>
    <row r="206" spans="1:6" x14ac:dyDescent="0.2">
      <c r="A206" s="55" t="s">
        <v>161</v>
      </c>
      <c r="B206" s="55" t="s">
        <v>2</v>
      </c>
      <c r="C206" s="75" t="s">
        <v>809</v>
      </c>
      <c r="D206" s="76" t="s">
        <v>809</v>
      </c>
      <c r="E206" s="76" t="s">
        <v>809</v>
      </c>
      <c r="F206" s="77" t="s">
        <v>809</v>
      </c>
    </row>
    <row r="207" spans="1:6" x14ac:dyDescent="0.2">
      <c r="A207" s="55" t="s">
        <v>161</v>
      </c>
      <c r="B207" s="55" t="s">
        <v>6</v>
      </c>
      <c r="C207" s="75" t="s">
        <v>809</v>
      </c>
      <c r="D207" s="76" t="s">
        <v>809</v>
      </c>
      <c r="E207" s="76" t="s">
        <v>809</v>
      </c>
      <c r="F207" s="77" t="s">
        <v>809</v>
      </c>
    </row>
    <row r="208" spans="1:6" x14ac:dyDescent="0.2">
      <c r="A208" s="55" t="s">
        <v>161</v>
      </c>
      <c r="B208" s="55" t="s">
        <v>10</v>
      </c>
      <c r="C208" s="75">
        <v>102</v>
      </c>
      <c r="D208" s="76">
        <v>4545843</v>
      </c>
      <c r="E208" s="76">
        <v>272751</v>
      </c>
      <c r="F208" s="77">
        <v>4.1944062766406296E-4</v>
      </c>
    </row>
    <row r="209" spans="1:6" x14ac:dyDescent="0.2">
      <c r="A209" s="55" t="s">
        <v>161</v>
      </c>
      <c r="B209" s="55" t="s">
        <v>4</v>
      </c>
      <c r="C209" s="75">
        <v>17</v>
      </c>
      <c r="D209" s="76">
        <v>2765481</v>
      </c>
      <c r="E209" s="76">
        <v>165929</v>
      </c>
      <c r="F209" s="77">
        <v>2.5516813470040551E-4</v>
      </c>
    </row>
    <row r="210" spans="1:6" x14ac:dyDescent="0.2">
      <c r="A210" s="55" t="s">
        <v>161</v>
      </c>
      <c r="B210" s="55" t="s">
        <v>811</v>
      </c>
      <c r="C210" s="75">
        <v>183</v>
      </c>
      <c r="D210" s="76">
        <v>4333108</v>
      </c>
      <c r="E210" s="76">
        <v>258800</v>
      </c>
      <c r="F210" s="77">
        <v>3.9798656811325893E-4</v>
      </c>
    </row>
    <row r="211" spans="1:6" x14ac:dyDescent="0.2">
      <c r="A211" s="55" t="s">
        <v>161</v>
      </c>
      <c r="B211" s="55" t="s">
        <v>8</v>
      </c>
      <c r="C211" s="75">
        <v>62</v>
      </c>
      <c r="D211" s="76">
        <v>1694669</v>
      </c>
      <c r="E211" s="76">
        <v>101280</v>
      </c>
      <c r="F211" s="77">
        <v>1.5574992124617801E-4</v>
      </c>
    </row>
    <row r="212" spans="1:6" x14ac:dyDescent="0.2">
      <c r="A212" s="55" t="s">
        <v>161</v>
      </c>
      <c r="B212" s="55" t="s">
        <v>812</v>
      </c>
      <c r="C212" s="75">
        <v>29</v>
      </c>
      <c r="D212" s="76">
        <v>1096998</v>
      </c>
      <c r="E212" s="76">
        <v>65820</v>
      </c>
      <c r="F212" s="77">
        <v>1.0121899502787754E-4</v>
      </c>
    </row>
    <row r="213" spans="1:6" x14ac:dyDescent="0.2">
      <c r="A213" s="55" t="s">
        <v>161</v>
      </c>
      <c r="B213" s="55" t="s">
        <v>25</v>
      </c>
      <c r="C213" s="75">
        <v>31</v>
      </c>
      <c r="D213" s="76">
        <v>3899616</v>
      </c>
      <c r="E213" s="76">
        <v>233977</v>
      </c>
      <c r="F213" s="77">
        <v>3.5981338194527045E-4</v>
      </c>
    </row>
    <row r="214" spans="1:6" x14ac:dyDescent="0.2">
      <c r="A214" s="55" t="s">
        <v>161</v>
      </c>
      <c r="B214" s="55" t="s">
        <v>58</v>
      </c>
      <c r="C214" s="75">
        <v>497</v>
      </c>
      <c r="D214" s="76">
        <v>30965532</v>
      </c>
      <c r="E214" s="76">
        <v>1856346</v>
      </c>
      <c r="F214" s="77">
        <v>2.8547170547557027E-3</v>
      </c>
    </row>
    <row r="215" spans="1:6" x14ac:dyDescent="0.2">
      <c r="A215" s="55" t="s">
        <v>171</v>
      </c>
      <c r="B215" s="55" t="s">
        <v>5</v>
      </c>
      <c r="C215" s="75">
        <v>20</v>
      </c>
      <c r="D215" s="76">
        <v>4345841</v>
      </c>
      <c r="E215" s="76">
        <v>260750</v>
      </c>
      <c r="F215" s="77">
        <v>4.0098530771071202E-4</v>
      </c>
    </row>
    <row r="216" spans="1:6" x14ac:dyDescent="0.2">
      <c r="A216" s="55" t="s">
        <v>171</v>
      </c>
      <c r="B216" s="55" t="s">
        <v>1</v>
      </c>
      <c r="C216" s="75">
        <v>21</v>
      </c>
      <c r="D216" s="76">
        <v>28589586</v>
      </c>
      <c r="E216" s="76">
        <v>1715375</v>
      </c>
      <c r="F216" s="77">
        <v>2.6379297112723399E-3</v>
      </c>
    </row>
    <row r="217" spans="1:6" x14ac:dyDescent="0.2">
      <c r="A217" s="55" t="s">
        <v>171</v>
      </c>
      <c r="B217" s="55" t="s">
        <v>810</v>
      </c>
      <c r="C217" s="75">
        <v>126</v>
      </c>
      <c r="D217" s="76">
        <v>21272937</v>
      </c>
      <c r="E217" s="76">
        <v>1276376</v>
      </c>
      <c r="F217" s="77">
        <v>1.9628303858660319E-3</v>
      </c>
    </row>
    <row r="218" spans="1:6" x14ac:dyDescent="0.2">
      <c r="A218" s="55" t="s">
        <v>171</v>
      </c>
      <c r="B218" s="55" t="s">
        <v>3</v>
      </c>
      <c r="C218" s="75">
        <v>51</v>
      </c>
      <c r="D218" s="76">
        <v>17176476</v>
      </c>
      <c r="E218" s="76">
        <v>1030589</v>
      </c>
      <c r="F218" s="77">
        <v>1.584855406666443E-3</v>
      </c>
    </row>
    <row r="219" spans="1:6" x14ac:dyDescent="0.2">
      <c r="A219" s="55" t="s">
        <v>171</v>
      </c>
      <c r="B219" s="55" t="s">
        <v>2</v>
      </c>
      <c r="C219" s="75">
        <v>14</v>
      </c>
      <c r="D219" s="76">
        <v>26582016</v>
      </c>
      <c r="E219" s="76">
        <v>1594921</v>
      </c>
      <c r="F219" s="77">
        <v>2.4526937217997182E-3</v>
      </c>
    </row>
    <row r="220" spans="1:6" x14ac:dyDescent="0.2">
      <c r="A220" s="55" t="s">
        <v>171</v>
      </c>
      <c r="B220" s="55" t="s">
        <v>6</v>
      </c>
      <c r="C220" s="75">
        <v>23</v>
      </c>
      <c r="D220" s="76">
        <v>7500545</v>
      </c>
      <c r="E220" s="76">
        <v>450033</v>
      </c>
      <c r="F220" s="77">
        <v>6.9206757808235812E-4</v>
      </c>
    </row>
    <row r="221" spans="1:6" x14ac:dyDescent="0.2">
      <c r="A221" s="55" t="s">
        <v>171</v>
      </c>
      <c r="B221" s="55" t="s">
        <v>10</v>
      </c>
      <c r="C221" s="75">
        <v>203</v>
      </c>
      <c r="D221" s="76">
        <v>13537286</v>
      </c>
      <c r="E221" s="76">
        <v>812237</v>
      </c>
      <c r="F221" s="77">
        <v>1.2490703868802517E-3</v>
      </c>
    </row>
    <row r="222" spans="1:6" x14ac:dyDescent="0.2">
      <c r="A222" s="55" t="s">
        <v>171</v>
      </c>
      <c r="B222" s="55" t="s">
        <v>4</v>
      </c>
      <c r="C222" s="75">
        <v>44</v>
      </c>
      <c r="D222" s="76">
        <v>14009573</v>
      </c>
      <c r="E222" s="76">
        <v>840574</v>
      </c>
      <c r="F222" s="77">
        <v>1.2926474555843685E-3</v>
      </c>
    </row>
    <row r="223" spans="1:6" x14ac:dyDescent="0.2">
      <c r="A223" s="55" t="s">
        <v>171</v>
      </c>
      <c r="B223" s="55" t="s">
        <v>811</v>
      </c>
      <c r="C223" s="75">
        <v>555</v>
      </c>
      <c r="D223" s="76">
        <v>24545749</v>
      </c>
      <c r="E223" s="76">
        <v>1424334</v>
      </c>
      <c r="F223" s="77">
        <v>2.1903624439993455E-3</v>
      </c>
    </row>
    <row r="224" spans="1:6" x14ac:dyDescent="0.2">
      <c r="A224" s="55" t="s">
        <v>171</v>
      </c>
      <c r="B224" s="55" t="s">
        <v>8</v>
      </c>
      <c r="C224" s="75">
        <v>190</v>
      </c>
      <c r="D224" s="76">
        <v>16610398</v>
      </c>
      <c r="E224" s="76">
        <v>996624</v>
      </c>
      <c r="F224" s="77">
        <v>1.5326235141395232E-3</v>
      </c>
    </row>
    <row r="225" spans="1:6" x14ac:dyDescent="0.2">
      <c r="A225" s="55" t="s">
        <v>171</v>
      </c>
      <c r="B225" s="55" t="s">
        <v>812</v>
      </c>
      <c r="C225" s="75">
        <v>72</v>
      </c>
      <c r="D225" s="76">
        <v>9159341</v>
      </c>
      <c r="E225" s="76">
        <v>549560</v>
      </c>
      <c r="F225" s="77">
        <v>8.4512170932118469E-4</v>
      </c>
    </row>
    <row r="226" spans="1:6" x14ac:dyDescent="0.2">
      <c r="A226" s="55" t="s">
        <v>171</v>
      </c>
      <c r="B226" s="55" t="s">
        <v>25</v>
      </c>
      <c r="C226" s="75">
        <v>62</v>
      </c>
      <c r="D226" s="76">
        <v>14988886</v>
      </c>
      <c r="E226" s="76">
        <v>894521</v>
      </c>
      <c r="F226" s="77">
        <v>1.375607971001702E-3</v>
      </c>
    </row>
    <row r="227" spans="1:6" x14ac:dyDescent="0.2">
      <c r="A227" s="55" t="s">
        <v>171</v>
      </c>
      <c r="B227" s="55" t="s">
        <v>58</v>
      </c>
      <c r="C227" s="75">
        <v>1381</v>
      </c>
      <c r="D227" s="76">
        <v>198318634</v>
      </c>
      <c r="E227" s="76">
        <v>11845895</v>
      </c>
      <c r="F227" s="77">
        <v>1.8216797130139156E-2</v>
      </c>
    </row>
    <row r="228" spans="1:6" x14ac:dyDescent="0.2">
      <c r="A228" s="55" t="s">
        <v>179</v>
      </c>
      <c r="B228" s="55" t="s">
        <v>5</v>
      </c>
      <c r="C228" s="75" t="s">
        <v>809</v>
      </c>
      <c r="D228" s="76" t="s">
        <v>809</v>
      </c>
      <c r="E228" s="76" t="s">
        <v>809</v>
      </c>
      <c r="F228" s="77" t="s">
        <v>809</v>
      </c>
    </row>
    <row r="229" spans="1:6" x14ac:dyDescent="0.2">
      <c r="A229" s="55" t="s">
        <v>179</v>
      </c>
      <c r="B229" s="55" t="s">
        <v>1</v>
      </c>
      <c r="C229" s="75">
        <v>6</v>
      </c>
      <c r="D229" s="76">
        <v>7364190</v>
      </c>
      <c r="E229" s="76">
        <v>441851</v>
      </c>
      <c r="F229" s="77">
        <v>6.7948517429448061E-4</v>
      </c>
    </row>
    <row r="230" spans="1:6" x14ac:dyDescent="0.2">
      <c r="A230" s="55" t="s">
        <v>179</v>
      </c>
      <c r="B230" s="55" t="s">
        <v>810</v>
      </c>
      <c r="C230" s="75">
        <v>28</v>
      </c>
      <c r="D230" s="76">
        <v>2580534</v>
      </c>
      <c r="E230" s="76">
        <v>154832</v>
      </c>
      <c r="F230" s="77">
        <v>2.3810299966813025E-4</v>
      </c>
    </row>
    <row r="231" spans="1:6" x14ac:dyDescent="0.2">
      <c r="A231" s="55" t="s">
        <v>179</v>
      </c>
      <c r="B231" s="55" t="s">
        <v>3</v>
      </c>
      <c r="C231" s="75">
        <v>16</v>
      </c>
      <c r="D231" s="76">
        <v>3798377</v>
      </c>
      <c r="E231" s="76">
        <v>227903</v>
      </c>
      <c r="F231" s="77">
        <v>3.5047269255299867E-4</v>
      </c>
    </row>
    <row r="232" spans="1:6" x14ac:dyDescent="0.2">
      <c r="A232" s="55" t="s">
        <v>179</v>
      </c>
      <c r="B232" s="55" t="s">
        <v>2</v>
      </c>
      <c r="C232" s="75" t="s">
        <v>809</v>
      </c>
      <c r="D232" s="76" t="s">
        <v>809</v>
      </c>
      <c r="E232" s="76" t="s">
        <v>809</v>
      </c>
      <c r="F232" s="77" t="s">
        <v>809</v>
      </c>
    </row>
    <row r="233" spans="1:6" x14ac:dyDescent="0.2">
      <c r="A233" s="55" t="s">
        <v>179</v>
      </c>
      <c r="B233" s="55" t="s">
        <v>6</v>
      </c>
      <c r="C233" s="75" t="s">
        <v>809</v>
      </c>
      <c r="D233" s="76" t="s">
        <v>809</v>
      </c>
      <c r="E233" s="76" t="s">
        <v>809</v>
      </c>
      <c r="F233" s="77" t="s">
        <v>809</v>
      </c>
    </row>
    <row r="234" spans="1:6" x14ac:dyDescent="0.2">
      <c r="A234" s="55" t="s">
        <v>179</v>
      </c>
      <c r="B234" s="55" t="s">
        <v>10</v>
      </c>
      <c r="C234" s="75">
        <v>57</v>
      </c>
      <c r="D234" s="76">
        <v>3246658</v>
      </c>
      <c r="E234" s="76">
        <v>194799</v>
      </c>
      <c r="F234" s="77">
        <v>2.9956485889449279E-4</v>
      </c>
    </row>
    <row r="235" spans="1:6" x14ac:dyDescent="0.2">
      <c r="A235" s="55" t="s">
        <v>179</v>
      </c>
      <c r="B235" s="55" t="s">
        <v>4</v>
      </c>
      <c r="C235" s="75">
        <v>8</v>
      </c>
      <c r="D235" s="76">
        <v>1449704</v>
      </c>
      <c r="E235" s="76">
        <v>86982</v>
      </c>
      <c r="F235" s="77">
        <v>1.3376223982854518E-4</v>
      </c>
    </row>
    <row r="236" spans="1:6" x14ac:dyDescent="0.2">
      <c r="A236" s="55" t="s">
        <v>179</v>
      </c>
      <c r="B236" s="55" t="s">
        <v>811</v>
      </c>
      <c r="C236" s="75">
        <v>147</v>
      </c>
      <c r="D236" s="76">
        <v>3662346</v>
      </c>
      <c r="E236" s="76">
        <v>216891</v>
      </c>
      <c r="F236" s="77">
        <v>3.3353827181086882E-4</v>
      </c>
    </row>
    <row r="237" spans="1:6" x14ac:dyDescent="0.2">
      <c r="A237" s="55" t="s">
        <v>179</v>
      </c>
      <c r="B237" s="55" t="s">
        <v>8</v>
      </c>
      <c r="C237" s="75">
        <v>56</v>
      </c>
      <c r="D237" s="76">
        <v>1913489</v>
      </c>
      <c r="E237" s="76">
        <v>114809</v>
      </c>
      <c r="F237" s="77">
        <v>1.7655502279178959E-4</v>
      </c>
    </row>
    <row r="238" spans="1:6" x14ac:dyDescent="0.2">
      <c r="A238" s="55" t="s">
        <v>179</v>
      </c>
      <c r="B238" s="55" t="s">
        <v>812</v>
      </c>
      <c r="C238" s="75">
        <v>32</v>
      </c>
      <c r="D238" s="76">
        <v>3121571</v>
      </c>
      <c r="E238" s="76">
        <v>187294</v>
      </c>
      <c r="F238" s="77">
        <v>2.880235559822439E-4</v>
      </c>
    </row>
    <row r="239" spans="1:6" x14ac:dyDescent="0.2">
      <c r="A239" s="55" t="s">
        <v>179</v>
      </c>
      <c r="B239" s="55" t="s">
        <v>25</v>
      </c>
      <c r="C239" s="75">
        <v>20</v>
      </c>
      <c r="D239" s="76">
        <v>3043853</v>
      </c>
      <c r="E239" s="76">
        <v>182631</v>
      </c>
      <c r="F239" s="77">
        <v>2.808527238063856E-4</v>
      </c>
    </row>
    <row r="240" spans="1:6" x14ac:dyDescent="0.2">
      <c r="A240" s="55" t="s">
        <v>179</v>
      </c>
      <c r="B240" s="55" t="s">
        <v>58</v>
      </c>
      <c r="C240" s="75">
        <v>381</v>
      </c>
      <c r="D240" s="76">
        <v>31379782</v>
      </c>
      <c r="E240" s="76">
        <v>1879937</v>
      </c>
      <c r="F240" s="77">
        <v>2.8909956526241721E-3</v>
      </c>
    </row>
    <row r="241" spans="1:6" x14ac:dyDescent="0.2">
      <c r="A241" s="55" t="s">
        <v>184</v>
      </c>
      <c r="B241" s="55" t="s">
        <v>5</v>
      </c>
      <c r="C241" s="75" t="s">
        <v>809</v>
      </c>
      <c r="D241" s="76" t="s">
        <v>809</v>
      </c>
      <c r="E241" s="76" t="s">
        <v>809</v>
      </c>
      <c r="F241" s="77" t="s">
        <v>809</v>
      </c>
    </row>
    <row r="242" spans="1:6" x14ac:dyDescent="0.2">
      <c r="A242" s="55" t="s">
        <v>184</v>
      </c>
      <c r="B242" s="55" t="s">
        <v>1</v>
      </c>
      <c r="C242" s="75">
        <v>8</v>
      </c>
      <c r="D242" s="76">
        <v>391799</v>
      </c>
      <c r="E242" s="76">
        <v>23508</v>
      </c>
      <c r="F242" s="77">
        <v>3.6150959208680418E-5</v>
      </c>
    </row>
    <row r="243" spans="1:6" x14ac:dyDescent="0.2">
      <c r="A243" s="55" t="s">
        <v>184</v>
      </c>
      <c r="B243" s="55" t="s">
        <v>810</v>
      </c>
      <c r="C243" s="75">
        <v>31</v>
      </c>
      <c r="D243" s="76">
        <v>2058622</v>
      </c>
      <c r="E243" s="76">
        <v>123517</v>
      </c>
      <c r="F243" s="77">
        <v>1.8994631736339029E-4</v>
      </c>
    </row>
    <row r="244" spans="1:6" x14ac:dyDescent="0.2">
      <c r="A244" s="55" t="s">
        <v>184</v>
      </c>
      <c r="B244" s="55" t="s">
        <v>3</v>
      </c>
      <c r="C244" s="75">
        <v>13</v>
      </c>
      <c r="D244" s="76">
        <v>4209636</v>
      </c>
      <c r="E244" s="76">
        <v>252578</v>
      </c>
      <c r="F244" s="77">
        <v>3.884182820746164E-4</v>
      </c>
    </row>
    <row r="245" spans="1:6" x14ac:dyDescent="0.2">
      <c r="A245" s="55" t="s">
        <v>184</v>
      </c>
      <c r="B245" s="55" t="s">
        <v>2</v>
      </c>
      <c r="C245" s="75" t="s">
        <v>809</v>
      </c>
      <c r="D245" s="76" t="s">
        <v>809</v>
      </c>
      <c r="E245" s="76" t="s">
        <v>809</v>
      </c>
      <c r="F245" s="77" t="s">
        <v>809</v>
      </c>
    </row>
    <row r="246" spans="1:6" x14ac:dyDescent="0.2">
      <c r="A246" s="55" t="s">
        <v>184</v>
      </c>
      <c r="B246" s="55" t="s">
        <v>6</v>
      </c>
      <c r="C246" s="75" t="s">
        <v>809</v>
      </c>
      <c r="D246" s="76" t="s">
        <v>809</v>
      </c>
      <c r="E246" s="76" t="s">
        <v>809</v>
      </c>
      <c r="F246" s="77" t="s">
        <v>809</v>
      </c>
    </row>
    <row r="247" spans="1:6" x14ac:dyDescent="0.2">
      <c r="A247" s="55" t="s">
        <v>184</v>
      </c>
      <c r="B247" s="55" t="s">
        <v>10</v>
      </c>
      <c r="C247" s="75">
        <v>83</v>
      </c>
      <c r="D247" s="76">
        <v>3410180</v>
      </c>
      <c r="E247" s="76">
        <v>204611</v>
      </c>
      <c r="F247" s="77">
        <v>3.1465390142280535E-4</v>
      </c>
    </row>
    <row r="248" spans="1:6" x14ac:dyDescent="0.2">
      <c r="A248" s="55" t="s">
        <v>184</v>
      </c>
      <c r="B248" s="55" t="s">
        <v>4</v>
      </c>
      <c r="C248" s="75">
        <v>14</v>
      </c>
      <c r="D248" s="76">
        <v>2390660</v>
      </c>
      <c r="E248" s="76">
        <v>143440</v>
      </c>
      <c r="F248" s="77">
        <v>2.2058420915829159E-4</v>
      </c>
    </row>
    <row r="249" spans="1:6" x14ac:dyDescent="0.2">
      <c r="A249" s="55" t="s">
        <v>184</v>
      </c>
      <c r="B249" s="55" t="s">
        <v>811</v>
      </c>
      <c r="C249" s="75">
        <v>140</v>
      </c>
      <c r="D249" s="76">
        <v>3207888</v>
      </c>
      <c r="E249" s="76">
        <v>189741</v>
      </c>
      <c r="F249" s="77">
        <v>2.9178658972325297E-4</v>
      </c>
    </row>
    <row r="250" spans="1:6" x14ac:dyDescent="0.2">
      <c r="A250" s="55" t="s">
        <v>184</v>
      </c>
      <c r="B250" s="55" t="s">
        <v>8</v>
      </c>
      <c r="C250" s="75">
        <v>59</v>
      </c>
      <c r="D250" s="76">
        <v>2277926</v>
      </c>
      <c r="E250" s="76">
        <v>136676</v>
      </c>
      <c r="F250" s="77">
        <v>2.1018242729307489E-4</v>
      </c>
    </row>
    <row r="251" spans="1:6" x14ac:dyDescent="0.2">
      <c r="A251" s="55" t="s">
        <v>184</v>
      </c>
      <c r="B251" s="55" t="s">
        <v>812</v>
      </c>
      <c r="C251" s="75">
        <v>23</v>
      </c>
      <c r="D251" s="76">
        <v>1311163</v>
      </c>
      <c r="E251" s="76">
        <v>78670</v>
      </c>
      <c r="F251" s="77">
        <v>1.2097992006750418E-4</v>
      </c>
    </row>
    <row r="252" spans="1:6" x14ac:dyDescent="0.2">
      <c r="A252" s="55" t="s">
        <v>184</v>
      </c>
      <c r="B252" s="55" t="s">
        <v>25</v>
      </c>
      <c r="C252" s="75">
        <v>32</v>
      </c>
      <c r="D252" s="76">
        <v>6575231</v>
      </c>
      <c r="E252" s="76">
        <v>386567</v>
      </c>
      <c r="F252" s="77">
        <v>5.9446859998391879E-4</v>
      </c>
    </row>
    <row r="253" spans="1:6" x14ac:dyDescent="0.2">
      <c r="A253" s="55" t="s">
        <v>184</v>
      </c>
      <c r="B253" s="55" t="s">
        <v>58</v>
      </c>
      <c r="C253" s="75">
        <v>412</v>
      </c>
      <c r="D253" s="76">
        <v>27617634</v>
      </c>
      <c r="E253" s="76">
        <v>1646379</v>
      </c>
      <c r="F253" s="77">
        <v>2.5318266152385594E-3</v>
      </c>
    </row>
    <row r="254" spans="1:6" x14ac:dyDescent="0.2">
      <c r="A254" s="55" t="s">
        <v>191</v>
      </c>
      <c r="B254" s="55" t="s">
        <v>5</v>
      </c>
      <c r="C254" s="75" t="s">
        <v>809</v>
      </c>
      <c r="D254" s="76" t="s">
        <v>809</v>
      </c>
      <c r="E254" s="76" t="s">
        <v>809</v>
      </c>
      <c r="F254" s="77" t="s">
        <v>809</v>
      </c>
    </row>
    <row r="255" spans="1:6" x14ac:dyDescent="0.2">
      <c r="A255" s="55" t="s">
        <v>191</v>
      </c>
      <c r="B255" s="55" t="s">
        <v>1</v>
      </c>
      <c r="C255" s="75" t="s">
        <v>809</v>
      </c>
      <c r="D255" s="76" t="s">
        <v>809</v>
      </c>
      <c r="E255" s="76" t="s">
        <v>809</v>
      </c>
      <c r="F255" s="77" t="s">
        <v>809</v>
      </c>
    </row>
    <row r="256" spans="1:6" x14ac:dyDescent="0.2">
      <c r="A256" s="55" t="s">
        <v>191</v>
      </c>
      <c r="B256" s="55" t="s">
        <v>810</v>
      </c>
      <c r="C256" s="75">
        <v>19</v>
      </c>
      <c r="D256" s="76">
        <v>2858485</v>
      </c>
      <c r="E256" s="76">
        <v>171509</v>
      </c>
      <c r="F256" s="77">
        <v>2.6374914339465582E-4</v>
      </c>
    </row>
    <row r="257" spans="1:6" x14ac:dyDescent="0.2">
      <c r="A257" s="55" t="s">
        <v>191</v>
      </c>
      <c r="B257" s="55" t="s">
        <v>3</v>
      </c>
      <c r="C257" s="75">
        <v>14</v>
      </c>
      <c r="D257" s="76">
        <v>4466070</v>
      </c>
      <c r="E257" s="76">
        <v>267964</v>
      </c>
      <c r="F257" s="77">
        <v>4.120791064061102E-4</v>
      </c>
    </row>
    <row r="258" spans="1:6" x14ac:dyDescent="0.2">
      <c r="A258" s="55" t="s">
        <v>191</v>
      </c>
      <c r="B258" s="55" t="s">
        <v>2</v>
      </c>
      <c r="C258" s="75" t="s">
        <v>809</v>
      </c>
      <c r="D258" s="76" t="s">
        <v>809</v>
      </c>
      <c r="E258" s="76" t="s">
        <v>809</v>
      </c>
      <c r="F258" s="77" t="s">
        <v>809</v>
      </c>
    </row>
    <row r="259" spans="1:6" x14ac:dyDescent="0.2">
      <c r="A259" s="55" t="s">
        <v>191</v>
      </c>
      <c r="B259" s="55" t="s">
        <v>6</v>
      </c>
      <c r="C259" s="75" t="s">
        <v>809</v>
      </c>
      <c r="D259" s="76" t="s">
        <v>809</v>
      </c>
      <c r="E259" s="76" t="s">
        <v>809</v>
      </c>
      <c r="F259" s="77" t="s">
        <v>809</v>
      </c>
    </row>
    <row r="260" spans="1:6" x14ac:dyDescent="0.2">
      <c r="A260" s="55" t="s">
        <v>191</v>
      </c>
      <c r="B260" s="55" t="s">
        <v>10</v>
      </c>
      <c r="C260" s="75">
        <v>33</v>
      </c>
      <c r="D260" s="76">
        <v>1817220</v>
      </c>
      <c r="E260" s="76">
        <v>109033</v>
      </c>
      <c r="F260" s="77">
        <v>1.6767260232261578E-4</v>
      </c>
    </row>
    <row r="261" spans="1:6" x14ac:dyDescent="0.2">
      <c r="A261" s="55" t="s">
        <v>191</v>
      </c>
      <c r="B261" s="55" t="s">
        <v>4</v>
      </c>
      <c r="C261" s="75">
        <v>7</v>
      </c>
      <c r="D261" s="76">
        <v>1114073</v>
      </c>
      <c r="E261" s="76">
        <v>66844</v>
      </c>
      <c r="F261" s="77">
        <v>1.0279371777033494E-4</v>
      </c>
    </row>
    <row r="262" spans="1:6" x14ac:dyDescent="0.2">
      <c r="A262" s="55" t="s">
        <v>191</v>
      </c>
      <c r="B262" s="55" t="s">
        <v>811</v>
      </c>
      <c r="C262" s="75">
        <v>96</v>
      </c>
      <c r="D262" s="76">
        <v>2703244</v>
      </c>
      <c r="E262" s="76">
        <v>153559</v>
      </c>
      <c r="F262" s="77">
        <v>2.3614536094630577E-4</v>
      </c>
    </row>
    <row r="263" spans="1:6" x14ac:dyDescent="0.2">
      <c r="A263" s="55" t="s">
        <v>191</v>
      </c>
      <c r="B263" s="55" t="s">
        <v>8</v>
      </c>
      <c r="C263" s="75">
        <v>25</v>
      </c>
      <c r="D263" s="76">
        <v>365286</v>
      </c>
      <c r="E263" s="76">
        <v>21917</v>
      </c>
      <c r="F263" s="77">
        <v>3.3704295260194347E-5</v>
      </c>
    </row>
    <row r="264" spans="1:6" x14ac:dyDescent="0.2">
      <c r="A264" s="55" t="s">
        <v>191</v>
      </c>
      <c r="B264" s="55" t="s">
        <v>812</v>
      </c>
      <c r="C264" s="75">
        <v>12</v>
      </c>
      <c r="D264" s="76">
        <v>1407511</v>
      </c>
      <c r="E264" s="76">
        <v>84451</v>
      </c>
      <c r="F264" s="77">
        <v>1.2987002961256891E-4</v>
      </c>
    </row>
    <row r="265" spans="1:6" x14ac:dyDescent="0.2">
      <c r="A265" s="55" t="s">
        <v>191</v>
      </c>
      <c r="B265" s="55" t="s">
        <v>25</v>
      </c>
      <c r="C265" s="75">
        <v>13</v>
      </c>
      <c r="D265" s="76">
        <v>1311871</v>
      </c>
      <c r="E265" s="76">
        <v>78712</v>
      </c>
      <c r="F265" s="77">
        <v>1.2104450830498778E-4</v>
      </c>
    </row>
    <row r="266" spans="1:6" x14ac:dyDescent="0.2">
      <c r="A266" s="55" t="s">
        <v>191</v>
      </c>
      <c r="B266" s="55" t="s">
        <v>58</v>
      </c>
      <c r="C266" s="75">
        <v>226</v>
      </c>
      <c r="D266" s="76">
        <v>22447412</v>
      </c>
      <c r="E266" s="76">
        <v>1338209</v>
      </c>
      <c r="F266" s="77">
        <v>2.0579181117785015E-3</v>
      </c>
    </row>
    <row r="267" spans="1:6" x14ac:dyDescent="0.2">
      <c r="A267" s="55" t="s">
        <v>194</v>
      </c>
      <c r="B267" s="55" t="s">
        <v>5</v>
      </c>
      <c r="C267" s="75">
        <v>15</v>
      </c>
      <c r="D267" s="76">
        <v>1491693</v>
      </c>
      <c r="E267" s="76">
        <v>89502</v>
      </c>
      <c r="F267" s="77">
        <v>1.3763753407756144E-4</v>
      </c>
    </row>
    <row r="268" spans="1:6" x14ac:dyDescent="0.2">
      <c r="A268" s="55" t="s">
        <v>194</v>
      </c>
      <c r="B268" s="55" t="s">
        <v>1</v>
      </c>
      <c r="C268" s="75">
        <v>8</v>
      </c>
      <c r="D268" s="76">
        <v>17534418</v>
      </c>
      <c r="E268" s="76">
        <v>1052065</v>
      </c>
      <c r="F268" s="77">
        <v>1.6178815254330595E-3</v>
      </c>
    </row>
    <row r="269" spans="1:6" x14ac:dyDescent="0.2">
      <c r="A269" s="55" t="s">
        <v>194</v>
      </c>
      <c r="B269" s="55" t="s">
        <v>810</v>
      </c>
      <c r="C269" s="75">
        <v>48</v>
      </c>
      <c r="D269" s="76">
        <v>6110834</v>
      </c>
      <c r="E269" s="76">
        <v>364226</v>
      </c>
      <c r="F269" s="77">
        <v>5.6011227108817565E-4</v>
      </c>
    </row>
    <row r="270" spans="1:6" x14ac:dyDescent="0.2">
      <c r="A270" s="55" t="s">
        <v>194</v>
      </c>
      <c r="B270" s="55" t="s">
        <v>3</v>
      </c>
      <c r="C270" s="75">
        <v>22</v>
      </c>
      <c r="D270" s="76">
        <v>6136360</v>
      </c>
      <c r="E270" s="76">
        <v>368182</v>
      </c>
      <c r="F270" s="77">
        <v>5.6619586793305997E-4</v>
      </c>
    </row>
    <row r="271" spans="1:6" x14ac:dyDescent="0.2">
      <c r="A271" s="55" t="s">
        <v>194</v>
      </c>
      <c r="B271" s="55" t="s">
        <v>2</v>
      </c>
      <c r="C271" s="75">
        <v>5</v>
      </c>
      <c r="D271" s="76">
        <v>10623377</v>
      </c>
      <c r="E271" s="76">
        <v>637403</v>
      </c>
      <c r="F271" s="77">
        <v>9.8020800801814365E-4</v>
      </c>
    </row>
    <row r="272" spans="1:6" x14ac:dyDescent="0.2">
      <c r="A272" s="55" t="s">
        <v>194</v>
      </c>
      <c r="B272" s="55" t="s">
        <v>6</v>
      </c>
      <c r="C272" s="75">
        <v>17</v>
      </c>
      <c r="D272" s="76">
        <v>2390714</v>
      </c>
      <c r="E272" s="76">
        <v>143443</v>
      </c>
      <c r="F272" s="77">
        <v>2.2058882260382614E-4</v>
      </c>
    </row>
    <row r="273" spans="1:6" x14ac:dyDescent="0.2">
      <c r="A273" s="55" t="s">
        <v>194</v>
      </c>
      <c r="B273" s="55" t="s">
        <v>10</v>
      </c>
      <c r="C273" s="75">
        <v>86</v>
      </c>
      <c r="D273" s="76">
        <v>6798665</v>
      </c>
      <c r="E273" s="76">
        <v>407920</v>
      </c>
      <c r="F273" s="77">
        <v>6.27305567483619E-4</v>
      </c>
    </row>
    <row r="274" spans="1:6" x14ac:dyDescent="0.2">
      <c r="A274" s="55" t="s">
        <v>194</v>
      </c>
      <c r="B274" s="55" t="s">
        <v>4</v>
      </c>
      <c r="C274" s="75">
        <v>15</v>
      </c>
      <c r="D274" s="76">
        <v>6807741</v>
      </c>
      <c r="E274" s="76">
        <v>408464</v>
      </c>
      <c r="F274" s="77">
        <v>6.2814213894054943E-4</v>
      </c>
    </row>
    <row r="275" spans="1:6" x14ac:dyDescent="0.2">
      <c r="A275" s="55" t="s">
        <v>194</v>
      </c>
      <c r="B275" s="55" t="s">
        <v>811</v>
      </c>
      <c r="C275" s="75">
        <v>202</v>
      </c>
      <c r="D275" s="76">
        <v>7237713</v>
      </c>
      <c r="E275" s="76">
        <v>425072</v>
      </c>
      <c r="F275" s="77">
        <v>6.5368217341978054E-4</v>
      </c>
    </row>
    <row r="276" spans="1:6" x14ac:dyDescent="0.2">
      <c r="A276" s="55" t="s">
        <v>194</v>
      </c>
      <c r="B276" s="55" t="s">
        <v>8</v>
      </c>
      <c r="C276" s="75">
        <v>101</v>
      </c>
      <c r="D276" s="76">
        <v>7862981</v>
      </c>
      <c r="E276" s="76">
        <v>471779</v>
      </c>
      <c r="F276" s="77">
        <v>7.2550890694708344E-4</v>
      </c>
    </row>
    <row r="277" spans="1:6" x14ac:dyDescent="0.2">
      <c r="A277" s="55" t="s">
        <v>194</v>
      </c>
      <c r="B277" s="55" t="s">
        <v>812</v>
      </c>
      <c r="C277" s="75">
        <v>37</v>
      </c>
      <c r="D277" s="76">
        <v>7636976</v>
      </c>
      <c r="E277" s="76">
        <v>458219</v>
      </c>
      <c r="F277" s="77">
        <v>7.0465613313094822E-4</v>
      </c>
    </row>
    <row r="278" spans="1:6" x14ac:dyDescent="0.2">
      <c r="A278" s="55" t="s">
        <v>194</v>
      </c>
      <c r="B278" s="55" t="s">
        <v>25</v>
      </c>
      <c r="C278" s="75">
        <v>41</v>
      </c>
      <c r="D278" s="76">
        <v>5136593</v>
      </c>
      <c r="E278" s="76">
        <v>308196</v>
      </c>
      <c r="F278" s="77">
        <v>4.7394848665469069E-4</v>
      </c>
    </row>
    <row r="279" spans="1:6" x14ac:dyDescent="0.2">
      <c r="A279" s="55" t="s">
        <v>194</v>
      </c>
      <c r="B279" s="55" t="s">
        <v>58</v>
      </c>
      <c r="C279" s="75">
        <v>597</v>
      </c>
      <c r="D279" s="76">
        <v>85768065</v>
      </c>
      <c r="E279" s="76">
        <v>5134469</v>
      </c>
      <c r="F279" s="77">
        <v>7.8958643601001414E-3</v>
      </c>
    </row>
    <row r="280" spans="1:6" x14ac:dyDescent="0.2">
      <c r="A280" s="55" t="s">
        <v>201</v>
      </c>
      <c r="B280" s="55" t="s">
        <v>5</v>
      </c>
      <c r="C280" s="75">
        <v>5</v>
      </c>
      <c r="D280" s="76">
        <v>60873</v>
      </c>
      <c r="E280" s="76">
        <v>3652</v>
      </c>
      <c r="F280" s="77">
        <v>5.6161010307172396E-6</v>
      </c>
    </row>
    <row r="281" spans="1:6" x14ac:dyDescent="0.2">
      <c r="A281" s="55" t="s">
        <v>201</v>
      </c>
      <c r="B281" s="55" t="s">
        <v>1</v>
      </c>
      <c r="C281" s="75">
        <v>10</v>
      </c>
      <c r="D281" s="76">
        <v>2084278</v>
      </c>
      <c r="E281" s="76">
        <v>125057</v>
      </c>
      <c r="F281" s="77">
        <v>1.9231455273778912E-4</v>
      </c>
    </row>
    <row r="282" spans="1:6" x14ac:dyDescent="0.2">
      <c r="A282" s="55" t="s">
        <v>201</v>
      </c>
      <c r="B282" s="55" t="s">
        <v>810</v>
      </c>
      <c r="C282" s="75">
        <v>58</v>
      </c>
      <c r="D282" s="76">
        <v>3473324</v>
      </c>
      <c r="E282" s="76">
        <v>208292</v>
      </c>
      <c r="F282" s="77">
        <v>3.2031459909368984E-4</v>
      </c>
    </row>
    <row r="283" spans="1:6" x14ac:dyDescent="0.2">
      <c r="A283" s="55" t="s">
        <v>201</v>
      </c>
      <c r="B283" s="55" t="s">
        <v>3</v>
      </c>
      <c r="C283" s="75">
        <v>22</v>
      </c>
      <c r="D283" s="76">
        <v>4768536</v>
      </c>
      <c r="E283" s="76">
        <v>286112</v>
      </c>
      <c r="F283" s="77">
        <v>4.3998737625974014E-4</v>
      </c>
    </row>
    <row r="284" spans="1:6" x14ac:dyDescent="0.2">
      <c r="A284" s="55" t="s">
        <v>201</v>
      </c>
      <c r="B284" s="55" t="s">
        <v>2</v>
      </c>
      <c r="C284" s="75">
        <v>12</v>
      </c>
      <c r="D284" s="76">
        <v>2315432</v>
      </c>
      <c r="E284" s="76">
        <v>138926</v>
      </c>
      <c r="F284" s="77">
        <v>2.1364251144398227E-4</v>
      </c>
    </row>
    <row r="285" spans="1:6" x14ac:dyDescent="0.2">
      <c r="A285" s="55" t="s">
        <v>201</v>
      </c>
      <c r="B285" s="55" t="s">
        <v>6</v>
      </c>
      <c r="C285" s="75">
        <v>7</v>
      </c>
      <c r="D285" s="76">
        <v>116488</v>
      </c>
      <c r="E285" s="76">
        <v>6989</v>
      </c>
      <c r="F285" s="77">
        <v>1.0747790280307446E-5</v>
      </c>
    </row>
    <row r="286" spans="1:6" x14ac:dyDescent="0.2">
      <c r="A286" s="55" t="s">
        <v>201</v>
      </c>
      <c r="B286" s="55" t="s">
        <v>10</v>
      </c>
      <c r="C286" s="75">
        <v>104</v>
      </c>
      <c r="D286" s="76">
        <v>6506982</v>
      </c>
      <c r="E286" s="76">
        <v>390419</v>
      </c>
      <c r="F286" s="77">
        <v>6.0039226405027226E-4</v>
      </c>
    </row>
    <row r="287" spans="1:6" x14ac:dyDescent="0.2">
      <c r="A287" s="55" t="s">
        <v>201</v>
      </c>
      <c r="B287" s="55" t="s">
        <v>4</v>
      </c>
      <c r="C287" s="75">
        <v>21</v>
      </c>
      <c r="D287" s="76">
        <v>3551516</v>
      </c>
      <c r="E287" s="76">
        <v>213091</v>
      </c>
      <c r="F287" s="77">
        <v>3.2769457413378078E-4</v>
      </c>
    </row>
    <row r="288" spans="1:6" x14ac:dyDescent="0.2">
      <c r="A288" s="55" t="s">
        <v>201</v>
      </c>
      <c r="B288" s="55" t="s">
        <v>811</v>
      </c>
      <c r="C288" s="75">
        <v>259</v>
      </c>
      <c r="D288" s="76">
        <v>6343022</v>
      </c>
      <c r="E288" s="76">
        <v>370745</v>
      </c>
      <c r="F288" s="77">
        <v>5.7013728823473802E-4</v>
      </c>
    </row>
    <row r="289" spans="1:6" x14ac:dyDescent="0.2">
      <c r="A289" s="55" t="s">
        <v>201</v>
      </c>
      <c r="B289" s="55" t="s">
        <v>8</v>
      </c>
      <c r="C289" s="75">
        <v>86</v>
      </c>
      <c r="D289" s="76">
        <v>3366656</v>
      </c>
      <c r="E289" s="76">
        <v>201999</v>
      </c>
      <c r="F289" s="77">
        <v>3.1063712817739643E-4</v>
      </c>
    </row>
    <row r="290" spans="1:6" x14ac:dyDescent="0.2">
      <c r="A290" s="55" t="s">
        <v>201</v>
      </c>
      <c r="B290" s="55" t="s">
        <v>812</v>
      </c>
      <c r="C290" s="75">
        <v>43</v>
      </c>
      <c r="D290" s="76">
        <v>2594170</v>
      </c>
      <c r="E290" s="76">
        <v>155650</v>
      </c>
      <c r="F290" s="77">
        <v>2.3936093248388236E-4</v>
      </c>
    </row>
    <row r="291" spans="1:6" x14ac:dyDescent="0.2">
      <c r="A291" s="55" t="s">
        <v>201</v>
      </c>
      <c r="B291" s="55" t="s">
        <v>25</v>
      </c>
      <c r="C291" s="75">
        <v>40</v>
      </c>
      <c r="D291" s="76">
        <v>7893071</v>
      </c>
      <c r="E291" s="76">
        <v>472854</v>
      </c>
      <c r="F291" s="77">
        <v>7.2716205826362814E-4</v>
      </c>
    </row>
    <row r="292" spans="1:6" x14ac:dyDescent="0.2">
      <c r="A292" s="55" t="s">
        <v>201</v>
      </c>
      <c r="B292" s="55" t="s">
        <v>58</v>
      </c>
      <c r="C292" s="75">
        <v>667</v>
      </c>
      <c r="D292" s="76">
        <v>43074348</v>
      </c>
      <c r="E292" s="76">
        <v>2573787</v>
      </c>
      <c r="F292" s="77">
        <v>3.9580087140051023E-3</v>
      </c>
    </row>
    <row r="293" spans="1:6" x14ac:dyDescent="0.2">
      <c r="A293" s="55" t="s">
        <v>212</v>
      </c>
      <c r="B293" s="55" t="s">
        <v>5</v>
      </c>
      <c r="C293" s="75">
        <v>16</v>
      </c>
      <c r="D293" s="76">
        <v>1287594</v>
      </c>
      <c r="E293" s="76">
        <v>77256</v>
      </c>
      <c r="F293" s="77">
        <v>1.1880544940555616E-4</v>
      </c>
    </row>
    <row r="294" spans="1:6" x14ac:dyDescent="0.2">
      <c r="A294" s="55" t="s">
        <v>212</v>
      </c>
      <c r="B294" s="55" t="s">
        <v>1</v>
      </c>
      <c r="C294" s="75">
        <v>16</v>
      </c>
      <c r="D294" s="76">
        <v>12284366</v>
      </c>
      <c r="E294" s="76">
        <v>737062</v>
      </c>
      <c r="F294" s="77">
        <v>1.1334651308604901E-3</v>
      </c>
    </row>
    <row r="295" spans="1:6" x14ac:dyDescent="0.2">
      <c r="A295" s="55" t="s">
        <v>212</v>
      </c>
      <c r="B295" s="55" t="s">
        <v>810</v>
      </c>
      <c r="C295" s="75">
        <v>135</v>
      </c>
      <c r="D295" s="76">
        <v>15154649</v>
      </c>
      <c r="E295" s="76">
        <v>908860</v>
      </c>
      <c r="F295" s="77">
        <v>1.3976587028416403E-3</v>
      </c>
    </row>
    <row r="296" spans="1:6" x14ac:dyDescent="0.2">
      <c r="A296" s="55" t="s">
        <v>212</v>
      </c>
      <c r="B296" s="55" t="s">
        <v>3</v>
      </c>
      <c r="C296" s="75">
        <v>49</v>
      </c>
      <c r="D296" s="76">
        <v>17334261</v>
      </c>
      <c r="E296" s="76">
        <v>1040056</v>
      </c>
      <c r="F296" s="77">
        <v>1.5994139029582831E-3</v>
      </c>
    </row>
    <row r="297" spans="1:6" x14ac:dyDescent="0.2">
      <c r="A297" s="55" t="s">
        <v>212</v>
      </c>
      <c r="B297" s="55" t="s">
        <v>2</v>
      </c>
      <c r="C297" s="75">
        <v>18</v>
      </c>
      <c r="D297" s="76">
        <v>16708755</v>
      </c>
      <c r="E297" s="76">
        <v>1002525</v>
      </c>
      <c r="F297" s="77">
        <v>1.5416981615059696E-3</v>
      </c>
    </row>
    <row r="298" spans="1:6" x14ac:dyDescent="0.2">
      <c r="A298" s="55" t="s">
        <v>212</v>
      </c>
      <c r="B298" s="55" t="s">
        <v>6</v>
      </c>
      <c r="C298" s="75">
        <v>21</v>
      </c>
      <c r="D298" s="76">
        <v>3302445</v>
      </c>
      <c r="E298" s="76">
        <v>198147</v>
      </c>
      <c r="F298" s="77">
        <v>3.0471346411104297E-4</v>
      </c>
    </row>
    <row r="299" spans="1:6" x14ac:dyDescent="0.2">
      <c r="A299" s="55" t="s">
        <v>212</v>
      </c>
      <c r="B299" s="55" t="s">
        <v>10</v>
      </c>
      <c r="C299" s="75">
        <v>177</v>
      </c>
      <c r="D299" s="76">
        <v>14001651</v>
      </c>
      <c r="E299" s="76">
        <v>840099</v>
      </c>
      <c r="F299" s="77">
        <v>1.2919169933747325E-3</v>
      </c>
    </row>
    <row r="300" spans="1:6" x14ac:dyDescent="0.2">
      <c r="A300" s="55" t="s">
        <v>212</v>
      </c>
      <c r="B300" s="55" t="s">
        <v>4</v>
      </c>
      <c r="C300" s="75">
        <v>25</v>
      </c>
      <c r="D300" s="76">
        <v>6523936</v>
      </c>
      <c r="E300" s="76">
        <v>391436</v>
      </c>
      <c r="F300" s="77">
        <v>6.019562220864824E-4</v>
      </c>
    </row>
    <row r="301" spans="1:6" x14ac:dyDescent="0.2">
      <c r="A301" s="55" t="s">
        <v>212</v>
      </c>
      <c r="B301" s="55" t="s">
        <v>811</v>
      </c>
      <c r="C301" s="75">
        <v>442</v>
      </c>
      <c r="D301" s="76">
        <v>13914828</v>
      </c>
      <c r="E301" s="76">
        <v>818435</v>
      </c>
      <c r="F301" s="77">
        <v>1.2586017653546178E-3</v>
      </c>
    </row>
    <row r="302" spans="1:6" x14ac:dyDescent="0.2">
      <c r="A302" s="55" t="s">
        <v>212</v>
      </c>
      <c r="B302" s="55" t="s">
        <v>8</v>
      </c>
      <c r="C302" s="75">
        <v>146</v>
      </c>
      <c r="D302" s="76">
        <v>7297649</v>
      </c>
      <c r="E302" s="76">
        <v>437859</v>
      </c>
      <c r="F302" s="77">
        <v>6.733462161031818E-4</v>
      </c>
    </row>
    <row r="303" spans="1:6" x14ac:dyDescent="0.2">
      <c r="A303" s="55" t="s">
        <v>212</v>
      </c>
      <c r="B303" s="55" t="s">
        <v>812</v>
      </c>
      <c r="C303" s="75">
        <v>56</v>
      </c>
      <c r="D303" s="76">
        <v>6468169</v>
      </c>
      <c r="E303" s="76">
        <v>388090</v>
      </c>
      <c r="F303" s="77">
        <v>5.9681069250028848E-4</v>
      </c>
    </row>
    <row r="304" spans="1:6" x14ac:dyDescent="0.2">
      <c r="A304" s="55" t="s">
        <v>212</v>
      </c>
      <c r="B304" s="55" t="s">
        <v>25</v>
      </c>
      <c r="C304" s="75">
        <v>40</v>
      </c>
      <c r="D304" s="76">
        <v>7808409</v>
      </c>
      <c r="E304" s="76">
        <v>468505</v>
      </c>
      <c r="F304" s="77">
        <v>7.204741000537187E-4</v>
      </c>
    </row>
    <row r="305" spans="1:6" x14ac:dyDescent="0.2">
      <c r="A305" s="55" t="s">
        <v>212</v>
      </c>
      <c r="B305" s="55" t="s">
        <v>58</v>
      </c>
      <c r="C305" s="75">
        <v>1141</v>
      </c>
      <c r="D305" s="76">
        <v>122086712</v>
      </c>
      <c r="E305" s="76">
        <v>7308329</v>
      </c>
      <c r="F305" s="77">
        <v>1.1238859263340825E-2</v>
      </c>
    </row>
    <row r="306" spans="1:6" x14ac:dyDescent="0.2">
      <c r="A306" s="55" t="s">
        <v>223</v>
      </c>
      <c r="B306" s="55" t="s">
        <v>5</v>
      </c>
      <c r="C306" s="75" t="s">
        <v>809</v>
      </c>
      <c r="D306" s="76" t="s">
        <v>809</v>
      </c>
      <c r="E306" s="76" t="s">
        <v>809</v>
      </c>
      <c r="F306" s="77" t="s">
        <v>809</v>
      </c>
    </row>
    <row r="307" spans="1:6" x14ac:dyDescent="0.2">
      <c r="A307" s="55" t="s">
        <v>223</v>
      </c>
      <c r="B307" s="55" t="s">
        <v>1</v>
      </c>
      <c r="C307" s="75">
        <v>12</v>
      </c>
      <c r="D307" s="76">
        <v>2202527</v>
      </c>
      <c r="E307" s="76">
        <v>132152</v>
      </c>
      <c r="F307" s="77">
        <v>2.0322535142698375E-4</v>
      </c>
    </row>
    <row r="308" spans="1:6" x14ac:dyDescent="0.2">
      <c r="A308" s="55" t="s">
        <v>223</v>
      </c>
      <c r="B308" s="55" t="s">
        <v>810</v>
      </c>
      <c r="C308" s="75">
        <v>43</v>
      </c>
      <c r="D308" s="76">
        <v>3560025</v>
      </c>
      <c r="E308" s="76">
        <v>213602</v>
      </c>
      <c r="F308" s="77">
        <v>3.2848039768983129E-4</v>
      </c>
    </row>
    <row r="309" spans="1:6" x14ac:dyDescent="0.2">
      <c r="A309" s="55" t="s">
        <v>223</v>
      </c>
      <c r="B309" s="55" t="s">
        <v>3</v>
      </c>
      <c r="C309" s="75">
        <v>15</v>
      </c>
      <c r="D309" s="76">
        <v>5039993</v>
      </c>
      <c r="E309" s="76">
        <v>302400</v>
      </c>
      <c r="F309" s="77">
        <v>4.650353098819533E-4</v>
      </c>
    </row>
    <row r="310" spans="1:6" x14ac:dyDescent="0.2">
      <c r="A310" s="55" t="s">
        <v>223</v>
      </c>
      <c r="B310" s="55" t="s">
        <v>2</v>
      </c>
      <c r="C310" s="75" t="s">
        <v>809</v>
      </c>
      <c r="D310" s="76" t="s">
        <v>809</v>
      </c>
      <c r="E310" s="76" t="s">
        <v>809</v>
      </c>
      <c r="F310" s="77" t="s">
        <v>809</v>
      </c>
    </row>
    <row r="311" spans="1:6" x14ac:dyDescent="0.2">
      <c r="A311" s="55" t="s">
        <v>223</v>
      </c>
      <c r="B311" s="55" t="s">
        <v>6</v>
      </c>
      <c r="C311" s="75">
        <v>10</v>
      </c>
      <c r="D311" s="76">
        <v>373131</v>
      </c>
      <c r="E311" s="76">
        <v>22388</v>
      </c>
      <c r="F311" s="77">
        <v>3.4428606209117623E-5</v>
      </c>
    </row>
    <row r="312" spans="1:6" x14ac:dyDescent="0.2">
      <c r="A312" s="55" t="s">
        <v>223</v>
      </c>
      <c r="B312" s="55" t="s">
        <v>10</v>
      </c>
      <c r="C312" s="75">
        <v>71</v>
      </c>
      <c r="D312" s="76">
        <v>2422933</v>
      </c>
      <c r="E312" s="76">
        <v>145376</v>
      </c>
      <c r="F312" s="77">
        <v>2.2356141934325014E-4</v>
      </c>
    </row>
    <row r="313" spans="1:6" x14ac:dyDescent="0.2">
      <c r="A313" s="55" t="s">
        <v>223</v>
      </c>
      <c r="B313" s="55" t="s">
        <v>4</v>
      </c>
      <c r="C313" s="75">
        <v>13</v>
      </c>
      <c r="D313" s="76">
        <v>1708042</v>
      </c>
      <c r="E313" s="76">
        <v>102483</v>
      </c>
      <c r="F313" s="77">
        <v>1.5759991290552981E-4</v>
      </c>
    </row>
    <row r="314" spans="1:6" x14ac:dyDescent="0.2">
      <c r="A314" s="55" t="s">
        <v>223</v>
      </c>
      <c r="B314" s="55" t="s">
        <v>811</v>
      </c>
      <c r="C314" s="75">
        <v>178</v>
      </c>
      <c r="D314" s="76">
        <v>4925647</v>
      </c>
      <c r="E314" s="76">
        <v>290234</v>
      </c>
      <c r="F314" s="77">
        <v>4.4632625042420246E-4</v>
      </c>
    </row>
    <row r="315" spans="1:6" x14ac:dyDescent="0.2">
      <c r="A315" s="55" t="s">
        <v>223</v>
      </c>
      <c r="B315" s="55" t="s">
        <v>8</v>
      </c>
      <c r="C315" s="75">
        <v>50</v>
      </c>
      <c r="D315" s="76">
        <v>2149931</v>
      </c>
      <c r="E315" s="76">
        <v>128996</v>
      </c>
      <c r="F315" s="77">
        <v>1.9837200672464432E-4</v>
      </c>
    </row>
    <row r="316" spans="1:6" x14ac:dyDescent="0.2">
      <c r="A316" s="55" t="s">
        <v>223</v>
      </c>
      <c r="B316" s="55" t="s">
        <v>812</v>
      </c>
      <c r="C316" s="75">
        <v>38</v>
      </c>
      <c r="D316" s="76">
        <v>2892782</v>
      </c>
      <c r="E316" s="76">
        <v>173567</v>
      </c>
      <c r="F316" s="77">
        <v>2.6691396703135248E-4</v>
      </c>
    </row>
    <row r="317" spans="1:6" x14ac:dyDescent="0.2">
      <c r="A317" s="55" t="s">
        <v>223</v>
      </c>
      <c r="B317" s="55" t="s">
        <v>25</v>
      </c>
      <c r="C317" s="75">
        <v>23</v>
      </c>
      <c r="D317" s="76">
        <v>2489218</v>
      </c>
      <c r="E317" s="76">
        <v>149353</v>
      </c>
      <c r="F317" s="77">
        <v>2.2967731030687621E-4</v>
      </c>
    </row>
    <row r="318" spans="1:6" x14ac:dyDescent="0.2">
      <c r="A318" s="55" t="s">
        <v>223</v>
      </c>
      <c r="B318" s="55" t="s">
        <v>58</v>
      </c>
      <c r="C318" s="75">
        <v>464</v>
      </c>
      <c r="D318" s="76">
        <v>34269476</v>
      </c>
      <c r="E318" s="76">
        <v>2050864</v>
      </c>
      <c r="F318" s="77">
        <v>3.1538497875851263E-3</v>
      </c>
    </row>
    <row r="319" spans="1:6" x14ac:dyDescent="0.2">
      <c r="A319" s="55" t="s">
        <v>232</v>
      </c>
      <c r="B319" s="55" t="s">
        <v>5</v>
      </c>
      <c r="C319" s="75">
        <v>81</v>
      </c>
      <c r="D319" s="76">
        <v>27058446</v>
      </c>
      <c r="E319" s="76">
        <v>1623507</v>
      </c>
      <c r="F319" s="77">
        <v>2.496653706483202E-3</v>
      </c>
    </row>
    <row r="320" spans="1:6" x14ac:dyDescent="0.2">
      <c r="A320" s="55" t="s">
        <v>232</v>
      </c>
      <c r="B320" s="55" t="s">
        <v>1</v>
      </c>
      <c r="C320" s="75">
        <v>25</v>
      </c>
      <c r="D320" s="76">
        <v>25394114</v>
      </c>
      <c r="E320" s="76">
        <v>1523647</v>
      </c>
      <c r="F320" s="77">
        <v>2.3430874827900412E-3</v>
      </c>
    </row>
    <row r="321" spans="1:6" x14ac:dyDescent="0.2">
      <c r="A321" s="55" t="s">
        <v>232</v>
      </c>
      <c r="B321" s="55" t="s">
        <v>810</v>
      </c>
      <c r="C321" s="75">
        <v>164</v>
      </c>
      <c r="D321" s="76">
        <v>36098018</v>
      </c>
      <c r="E321" s="76">
        <v>2165881</v>
      </c>
      <c r="F321" s="77">
        <v>3.3307246759339778E-3</v>
      </c>
    </row>
    <row r="322" spans="1:6" x14ac:dyDescent="0.2">
      <c r="A322" s="55" t="s">
        <v>232</v>
      </c>
      <c r="B322" s="55" t="s">
        <v>3</v>
      </c>
      <c r="C322" s="75">
        <v>65</v>
      </c>
      <c r="D322" s="76">
        <v>25847296</v>
      </c>
      <c r="E322" s="76">
        <v>1550838</v>
      </c>
      <c r="F322" s="77">
        <v>2.3849022152999627E-3</v>
      </c>
    </row>
    <row r="323" spans="1:6" x14ac:dyDescent="0.2">
      <c r="A323" s="55" t="s">
        <v>232</v>
      </c>
      <c r="B323" s="55" t="s">
        <v>2</v>
      </c>
      <c r="C323" s="75">
        <v>16</v>
      </c>
      <c r="D323" s="76">
        <v>47205696</v>
      </c>
      <c r="E323" s="76">
        <v>2832342</v>
      </c>
      <c r="F323" s="77">
        <v>4.3556185173997067E-3</v>
      </c>
    </row>
    <row r="324" spans="1:6" x14ac:dyDescent="0.2">
      <c r="A324" s="55" t="s">
        <v>232</v>
      </c>
      <c r="B324" s="55" t="s">
        <v>6</v>
      </c>
      <c r="C324" s="75">
        <v>25</v>
      </c>
      <c r="D324" s="76">
        <v>8400258</v>
      </c>
      <c r="E324" s="76">
        <v>504015</v>
      </c>
      <c r="F324" s="77">
        <v>7.7508191703092814E-4</v>
      </c>
    </row>
    <row r="325" spans="1:6" x14ac:dyDescent="0.2">
      <c r="A325" s="55" t="s">
        <v>232</v>
      </c>
      <c r="B325" s="55" t="s">
        <v>10</v>
      </c>
      <c r="C325" s="75">
        <v>243</v>
      </c>
      <c r="D325" s="76">
        <v>14170402</v>
      </c>
      <c r="E325" s="76">
        <v>850224</v>
      </c>
      <c r="F325" s="77">
        <v>1.3074873720538157E-3</v>
      </c>
    </row>
    <row r="326" spans="1:6" x14ac:dyDescent="0.2">
      <c r="A326" s="55" t="s">
        <v>232</v>
      </c>
      <c r="B326" s="55" t="s">
        <v>4</v>
      </c>
      <c r="C326" s="75">
        <v>31</v>
      </c>
      <c r="D326" s="76">
        <v>10771853</v>
      </c>
      <c r="E326" s="76">
        <v>646311</v>
      </c>
      <c r="F326" s="77">
        <v>9.9390686562538053E-4</v>
      </c>
    </row>
    <row r="327" spans="1:6" x14ac:dyDescent="0.2">
      <c r="A327" s="55" t="s">
        <v>232</v>
      </c>
      <c r="B327" s="55" t="s">
        <v>811</v>
      </c>
      <c r="C327" s="75">
        <v>626</v>
      </c>
      <c r="D327" s="76">
        <v>32216091</v>
      </c>
      <c r="E327" s="76">
        <v>1868250</v>
      </c>
      <c r="F327" s="77">
        <v>2.8730232066367699E-3</v>
      </c>
    </row>
    <row r="328" spans="1:6" x14ac:dyDescent="0.2">
      <c r="A328" s="55" t="s">
        <v>232</v>
      </c>
      <c r="B328" s="55" t="s">
        <v>8</v>
      </c>
      <c r="C328" s="75">
        <v>281</v>
      </c>
      <c r="D328" s="76">
        <v>59061668</v>
      </c>
      <c r="E328" s="76">
        <v>3543700</v>
      </c>
      <c r="F328" s="77">
        <v>5.449555646920231E-3</v>
      </c>
    </row>
    <row r="329" spans="1:6" x14ac:dyDescent="0.2">
      <c r="A329" s="55" t="s">
        <v>232</v>
      </c>
      <c r="B329" s="55" t="s">
        <v>812</v>
      </c>
      <c r="C329" s="75">
        <v>74</v>
      </c>
      <c r="D329" s="76">
        <v>17921999</v>
      </c>
      <c r="E329" s="76">
        <v>1075320</v>
      </c>
      <c r="F329" s="77">
        <v>1.6536434174016601E-3</v>
      </c>
    </row>
    <row r="330" spans="1:6" x14ac:dyDescent="0.2">
      <c r="A330" s="55" t="s">
        <v>232</v>
      </c>
      <c r="B330" s="55" t="s">
        <v>25</v>
      </c>
      <c r="C330" s="75">
        <v>46</v>
      </c>
      <c r="D330" s="76">
        <v>43830796</v>
      </c>
      <c r="E330" s="76">
        <v>2629848</v>
      </c>
      <c r="F330" s="77">
        <v>4.0442201707091103E-3</v>
      </c>
    </row>
    <row r="331" spans="1:6" x14ac:dyDescent="0.2">
      <c r="A331" s="55" t="s">
        <v>232</v>
      </c>
      <c r="B331" s="55" t="s">
        <v>58</v>
      </c>
      <c r="C331" s="75">
        <v>1677</v>
      </c>
      <c r="D331" s="76">
        <v>347976637</v>
      </c>
      <c r="E331" s="76">
        <v>20813883</v>
      </c>
      <c r="F331" s="77">
        <v>3.2007905194284786E-2</v>
      </c>
    </row>
    <row r="332" spans="1:6" x14ac:dyDescent="0.2">
      <c r="A332" s="55" t="s">
        <v>249</v>
      </c>
      <c r="B332" s="55" t="s">
        <v>5</v>
      </c>
      <c r="C332" s="75">
        <v>5</v>
      </c>
      <c r="D332" s="76">
        <v>175801</v>
      </c>
      <c r="E332" s="76">
        <v>10548</v>
      </c>
      <c r="F332" s="77">
        <v>1.6220874499453846E-5</v>
      </c>
    </row>
    <row r="333" spans="1:6" x14ac:dyDescent="0.2">
      <c r="A333" s="55" t="s">
        <v>249</v>
      </c>
      <c r="B333" s="55" t="s">
        <v>1</v>
      </c>
      <c r="C333" s="75" t="s">
        <v>809</v>
      </c>
      <c r="D333" s="76" t="s">
        <v>809</v>
      </c>
      <c r="E333" s="76" t="s">
        <v>809</v>
      </c>
      <c r="F333" s="77" t="s">
        <v>809</v>
      </c>
    </row>
    <row r="334" spans="1:6" x14ac:dyDescent="0.2">
      <c r="A334" s="55" t="s">
        <v>249</v>
      </c>
      <c r="B334" s="55" t="s">
        <v>810</v>
      </c>
      <c r="C334" s="75">
        <v>13</v>
      </c>
      <c r="D334" s="76">
        <v>550679</v>
      </c>
      <c r="E334" s="76">
        <v>33041</v>
      </c>
      <c r="F334" s="77">
        <v>5.0810951302280483E-5</v>
      </c>
    </row>
    <row r="335" spans="1:6" x14ac:dyDescent="0.2">
      <c r="A335" s="55" t="s">
        <v>249</v>
      </c>
      <c r="B335" s="55" t="s">
        <v>3</v>
      </c>
      <c r="C335" s="75">
        <v>14</v>
      </c>
      <c r="D335" s="76">
        <v>1819511</v>
      </c>
      <c r="E335" s="76">
        <v>109171</v>
      </c>
      <c r="F335" s="77">
        <v>1.6788482081720477E-4</v>
      </c>
    </row>
    <row r="336" spans="1:6" x14ac:dyDescent="0.2">
      <c r="A336" s="55" t="s">
        <v>249</v>
      </c>
      <c r="B336" s="55" t="s">
        <v>2</v>
      </c>
      <c r="C336" s="75" t="s">
        <v>809</v>
      </c>
      <c r="D336" s="76" t="s">
        <v>809</v>
      </c>
      <c r="E336" s="76" t="s">
        <v>809</v>
      </c>
      <c r="F336" s="77" t="s">
        <v>809</v>
      </c>
    </row>
    <row r="337" spans="1:6" x14ac:dyDescent="0.2">
      <c r="A337" s="55" t="s">
        <v>249</v>
      </c>
      <c r="B337" s="55" t="s">
        <v>6</v>
      </c>
      <c r="C337" s="75">
        <v>6</v>
      </c>
      <c r="D337" s="76">
        <v>368392</v>
      </c>
      <c r="E337" s="76">
        <v>22104</v>
      </c>
      <c r="F337" s="77">
        <v>3.3991866698514206E-5</v>
      </c>
    </row>
    <row r="338" spans="1:6" x14ac:dyDescent="0.2">
      <c r="A338" s="55" t="s">
        <v>249</v>
      </c>
      <c r="B338" s="55" t="s">
        <v>10</v>
      </c>
      <c r="C338" s="75">
        <v>55</v>
      </c>
      <c r="D338" s="76">
        <v>4173407</v>
      </c>
      <c r="E338" s="76">
        <v>250404</v>
      </c>
      <c r="F338" s="77">
        <v>3.8507507187725076E-4</v>
      </c>
    </row>
    <row r="339" spans="1:6" x14ac:dyDescent="0.2">
      <c r="A339" s="55" t="s">
        <v>249</v>
      </c>
      <c r="B339" s="55" t="s">
        <v>4</v>
      </c>
      <c r="C339" s="75">
        <v>9</v>
      </c>
      <c r="D339" s="76">
        <v>1022029</v>
      </c>
      <c r="E339" s="76">
        <v>61322</v>
      </c>
      <c r="F339" s="77">
        <v>9.4301902356419109E-5</v>
      </c>
    </row>
    <row r="340" spans="1:6" x14ac:dyDescent="0.2">
      <c r="A340" s="55" t="s">
        <v>249</v>
      </c>
      <c r="B340" s="55" t="s">
        <v>811</v>
      </c>
      <c r="C340" s="75">
        <v>97</v>
      </c>
      <c r="D340" s="76">
        <v>2183908</v>
      </c>
      <c r="E340" s="76">
        <v>128476</v>
      </c>
      <c r="F340" s="77">
        <v>1.9757234283199017E-4</v>
      </c>
    </row>
    <row r="341" spans="1:6" x14ac:dyDescent="0.2">
      <c r="A341" s="55" t="s">
        <v>249</v>
      </c>
      <c r="B341" s="55" t="s">
        <v>8</v>
      </c>
      <c r="C341" s="75">
        <v>78</v>
      </c>
      <c r="D341" s="76">
        <v>5291899</v>
      </c>
      <c r="E341" s="76">
        <v>317514</v>
      </c>
      <c r="F341" s="77">
        <v>4.8827784848498183E-4</v>
      </c>
    </row>
    <row r="342" spans="1:6" x14ac:dyDescent="0.2">
      <c r="A342" s="55" t="s">
        <v>249</v>
      </c>
      <c r="B342" s="55" t="s">
        <v>812</v>
      </c>
      <c r="C342" s="75">
        <v>10</v>
      </c>
      <c r="D342" s="76">
        <v>1765781</v>
      </c>
      <c r="E342" s="76">
        <v>105947</v>
      </c>
      <c r="F342" s="77">
        <v>1.6292690468274902E-4</v>
      </c>
    </row>
    <row r="343" spans="1:6" x14ac:dyDescent="0.2">
      <c r="A343" s="55" t="s">
        <v>249</v>
      </c>
      <c r="B343" s="55" t="s">
        <v>25</v>
      </c>
      <c r="C343" s="75">
        <v>17</v>
      </c>
      <c r="D343" s="76">
        <v>5925332</v>
      </c>
      <c r="E343" s="76">
        <v>355520</v>
      </c>
      <c r="F343" s="77">
        <v>5.4672405214693136E-4</v>
      </c>
    </row>
    <row r="344" spans="1:6" x14ac:dyDescent="0.2">
      <c r="A344" s="55" t="s">
        <v>249</v>
      </c>
      <c r="B344" s="55" t="s">
        <v>58</v>
      </c>
      <c r="C344" s="75">
        <v>314</v>
      </c>
      <c r="D344" s="76">
        <v>23949534</v>
      </c>
      <c r="E344" s="76">
        <v>1434414</v>
      </c>
      <c r="F344" s="77">
        <v>2.2058636209954107E-3</v>
      </c>
    </row>
    <row r="345" spans="1:6" x14ac:dyDescent="0.2">
      <c r="A345" s="55" t="s">
        <v>253</v>
      </c>
      <c r="B345" s="55" t="s">
        <v>5</v>
      </c>
      <c r="C345" s="75" t="s">
        <v>809</v>
      </c>
      <c r="D345" s="76" t="s">
        <v>809</v>
      </c>
      <c r="E345" s="76" t="s">
        <v>809</v>
      </c>
      <c r="F345" s="77" t="s">
        <v>809</v>
      </c>
    </row>
    <row r="346" spans="1:6" x14ac:dyDescent="0.2">
      <c r="A346" s="55" t="s">
        <v>253</v>
      </c>
      <c r="B346" s="55" t="s">
        <v>1</v>
      </c>
      <c r="C346" s="75">
        <v>5</v>
      </c>
      <c r="D346" s="76">
        <v>862245</v>
      </c>
      <c r="E346" s="76">
        <v>51735</v>
      </c>
      <c r="F346" s="77">
        <v>7.9558868243197268E-5</v>
      </c>
    </row>
    <row r="347" spans="1:6" x14ac:dyDescent="0.2">
      <c r="A347" s="55" t="s">
        <v>253</v>
      </c>
      <c r="B347" s="55" t="s">
        <v>810</v>
      </c>
      <c r="C347" s="75">
        <v>20</v>
      </c>
      <c r="D347" s="76">
        <v>643345</v>
      </c>
      <c r="E347" s="76">
        <v>38601</v>
      </c>
      <c r="F347" s="77">
        <v>5.9361203692967193E-5</v>
      </c>
    </row>
    <row r="348" spans="1:6" x14ac:dyDescent="0.2">
      <c r="A348" s="55" t="s">
        <v>253</v>
      </c>
      <c r="B348" s="55" t="s">
        <v>3</v>
      </c>
      <c r="C348" s="75">
        <v>7</v>
      </c>
      <c r="D348" s="76">
        <v>1754464</v>
      </c>
      <c r="E348" s="76">
        <v>105268</v>
      </c>
      <c r="F348" s="77">
        <v>1.6188272817676408E-4</v>
      </c>
    </row>
    <row r="349" spans="1:6" x14ac:dyDescent="0.2">
      <c r="A349" s="55" t="s">
        <v>253</v>
      </c>
      <c r="B349" s="55" t="s">
        <v>2</v>
      </c>
      <c r="C349" s="75" t="s">
        <v>809</v>
      </c>
      <c r="D349" s="76" t="s">
        <v>809</v>
      </c>
      <c r="E349" s="76" t="s">
        <v>809</v>
      </c>
      <c r="F349" s="77" t="s">
        <v>809</v>
      </c>
    </row>
    <row r="350" spans="1:6" x14ac:dyDescent="0.2">
      <c r="A350" s="55" t="s">
        <v>253</v>
      </c>
      <c r="B350" s="55" t="s">
        <v>6</v>
      </c>
      <c r="C350" s="75">
        <v>6</v>
      </c>
      <c r="D350" s="76">
        <v>285715</v>
      </c>
      <c r="E350" s="76">
        <v>17143</v>
      </c>
      <c r="F350" s="77">
        <v>2.6362765599557952E-5</v>
      </c>
    </row>
    <row r="351" spans="1:6" x14ac:dyDescent="0.2">
      <c r="A351" s="55" t="s">
        <v>253</v>
      </c>
      <c r="B351" s="55" t="s">
        <v>10</v>
      </c>
      <c r="C351" s="75">
        <v>42</v>
      </c>
      <c r="D351" s="76">
        <v>3331309</v>
      </c>
      <c r="E351" s="76">
        <v>199879</v>
      </c>
      <c r="F351" s="77">
        <v>3.0737695999965257E-4</v>
      </c>
    </row>
    <row r="352" spans="1:6" x14ac:dyDescent="0.2">
      <c r="A352" s="55" t="s">
        <v>253</v>
      </c>
      <c r="B352" s="55" t="s">
        <v>4</v>
      </c>
      <c r="C352" s="75">
        <v>6</v>
      </c>
      <c r="D352" s="76">
        <v>329711</v>
      </c>
      <c r="E352" s="76">
        <v>19783</v>
      </c>
      <c r="F352" s="77">
        <v>3.0422597669955957E-5</v>
      </c>
    </row>
    <row r="353" spans="1:6" x14ac:dyDescent="0.2">
      <c r="A353" s="55" t="s">
        <v>253</v>
      </c>
      <c r="B353" s="55" t="s">
        <v>811</v>
      </c>
      <c r="C353" s="75">
        <v>84</v>
      </c>
      <c r="D353" s="76">
        <v>2320671</v>
      </c>
      <c r="E353" s="76">
        <v>135579</v>
      </c>
      <c r="F353" s="77">
        <v>2.0849544404261027E-4</v>
      </c>
    </row>
    <row r="354" spans="1:6" x14ac:dyDescent="0.2">
      <c r="A354" s="55" t="s">
        <v>253</v>
      </c>
      <c r="B354" s="55" t="s">
        <v>8</v>
      </c>
      <c r="C354" s="75">
        <v>39</v>
      </c>
      <c r="D354" s="76">
        <v>769089</v>
      </c>
      <c r="E354" s="76">
        <v>46145</v>
      </c>
      <c r="F354" s="77">
        <v>7.0962481397165121E-5</v>
      </c>
    </row>
    <row r="355" spans="1:6" x14ac:dyDescent="0.2">
      <c r="A355" s="55" t="s">
        <v>253</v>
      </c>
      <c r="B355" s="55" t="s">
        <v>812</v>
      </c>
      <c r="C355" s="75">
        <v>19</v>
      </c>
      <c r="D355" s="76">
        <v>1066258</v>
      </c>
      <c r="E355" s="76">
        <v>63975</v>
      </c>
      <c r="F355" s="77">
        <v>9.8381726024133464E-5</v>
      </c>
    </row>
    <row r="356" spans="1:6" x14ac:dyDescent="0.2">
      <c r="A356" s="55" t="s">
        <v>253</v>
      </c>
      <c r="B356" s="55" t="s">
        <v>25</v>
      </c>
      <c r="C356" s="75">
        <v>7</v>
      </c>
      <c r="D356" s="76">
        <v>1427734</v>
      </c>
      <c r="E356" s="76">
        <v>85664</v>
      </c>
      <c r="F356" s="77">
        <v>1.3173539942370254E-4</v>
      </c>
    </row>
    <row r="357" spans="1:6" x14ac:dyDescent="0.2">
      <c r="A357" s="55" t="s">
        <v>253</v>
      </c>
      <c r="B357" s="55" t="s">
        <v>58</v>
      </c>
      <c r="C357" s="75">
        <v>241</v>
      </c>
      <c r="D357" s="76">
        <v>14389685</v>
      </c>
      <c r="E357" s="76">
        <v>859720</v>
      </c>
      <c r="F357" s="77">
        <v>1.322090464985823E-3</v>
      </c>
    </row>
    <row r="358" spans="1:6" x14ac:dyDescent="0.2">
      <c r="A358" s="55" t="s">
        <v>258</v>
      </c>
      <c r="B358" s="55" t="s">
        <v>5</v>
      </c>
      <c r="C358" s="75">
        <v>5</v>
      </c>
      <c r="D358" s="76">
        <v>345822</v>
      </c>
      <c r="E358" s="76">
        <v>20749</v>
      </c>
      <c r="F358" s="77">
        <v>3.1908127132078865E-5</v>
      </c>
    </row>
    <row r="359" spans="1:6" x14ac:dyDescent="0.2">
      <c r="A359" s="55" t="s">
        <v>258</v>
      </c>
      <c r="B359" s="55" t="s">
        <v>1</v>
      </c>
      <c r="C359" s="75">
        <v>12</v>
      </c>
      <c r="D359" s="76">
        <v>2658604</v>
      </c>
      <c r="E359" s="76">
        <v>159516</v>
      </c>
      <c r="F359" s="77">
        <v>2.4530612596273036E-4</v>
      </c>
    </row>
    <row r="360" spans="1:6" x14ac:dyDescent="0.2">
      <c r="A360" s="55" t="s">
        <v>258</v>
      </c>
      <c r="B360" s="55" t="s">
        <v>810</v>
      </c>
      <c r="C360" s="75">
        <v>37</v>
      </c>
      <c r="D360" s="76">
        <v>3440947</v>
      </c>
      <c r="E360" s="76">
        <v>204720</v>
      </c>
      <c r="F360" s="77">
        <v>3.1482152327722712E-4</v>
      </c>
    </row>
    <row r="361" spans="1:6" x14ac:dyDescent="0.2">
      <c r="A361" s="55" t="s">
        <v>258</v>
      </c>
      <c r="B361" s="55" t="s">
        <v>3</v>
      </c>
      <c r="C361" s="75">
        <v>20</v>
      </c>
      <c r="D361" s="76">
        <v>4700038</v>
      </c>
      <c r="E361" s="76">
        <v>282002</v>
      </c>
      <c r="F361" s="77">
        <v>4.3366695587741599E-4</v>
      </c>
    </row>
    <row r="362" spans="1:6" x14ac:dyDescent="0.2">
      <c r="A362" s="55" t="s">
        <v>258</v>
      </c>
      <c r="B362" s="55" t="s">
        <v>2</v>
      </c>
      <c r="C362" s="75">
        <v>6</v>
      </c>
      <c r="D362" s="76">
        <v>6120161</v>
      </c>
      <c r="E362" s="76">
        <v>367210</v>
      </c>
      <c r="F362" s="77">
        <v>5.6470111157986798E-4</v>
      </c>
    </row>
    <row r="363" spans="1:6" x14ac:dyDescent="0.2">
      <c r="A363" s="55" t="s">
        <v>258</v>
      </c>
      <c r="B363" s="55" t="s">
        <v>6</v>
      </c>
      <c r="C363" s="75">
        <v>6</v>
      </c>
      <c r="D363" s="76">
        <v>1071755</v>
      </c>
      <c r="E363" s="76">
        <v>64305</v>
      </c>
      <c r="F363" s="77">
        <v>9.8889205032933226E-5</v>
      </c>
    </row>
    <row r="364" spans="1:6" x14ac:dyDescent="0.2">
      <c r="A364" s="55" t="s">
        <v>258</v>
      </c>
      <c r="B364" s="55" t="s">
        <v>10</v>
      </c>
      <c r="C364" s="75">
        <v>105</v>
      </c>
      <c r="D364" s="76">
        <v>7120862</v>
      </c>
      <c r="E364" s="76">
        <v>427252</v>
      </c>
      <c r="F364" s="77">
        <v>6.570346105082153E-4</v>
      </c>
    </row>
    <row r="365" spans="1:6" x14ac:dyDescent="0.2">
      <c r="A365" s="55" t="s">
        <v>258</v>
      </c>
      <c r="B365" s="55" t="s">
        <v>4</v>
      </c>
      <c r="C365" s="75">
        <v>18</v>
      </c>
      <c r="D365" s="76">
        <v>1571174</v>
      </c>
      <c r="E365" s="76">
        <v>94270</v>
      </c>
      <c r="F365" s="77">
        <v>1.4496983684712876E-4</v>
      </c>
    </row>
    <row r="366" spans="1:6" x14ac:dyDescent="0.2">
      <c r="A366" s="55" t="s">
        <v>258</v>
      </c>
      <c r="B366" s="55" t="s">
        <v>811</v>
      </c>
      <c r="C366" s="75">
        <v>261</v>
      </c>
      <c r="D366" s="76">
        <v>6850644</v>
      </c>
      <c r="E366" s="76">
        <v>406607</v>
      </c>
      <c r="F366" s="77">
        <v>6.2528641615466722E-4</v>
      </c>
    </row>
    <row r="367" spans="1:6" x14ac:dyDescent="0.2">
      <c r="A367" s="55" t="s">
        <v>258</v>
      </c>
      <c r="B367" s="55" t="s">
        <v>8</v>
      </c>
      <c r="C367" s="75">
        <v>72</v>
      </c>
      <c r="D367" s="76">
        <v>2491949</v>
      </c>
      <c r="E367" s="76">
        <v>148317</v>
      </c>
      <c r="F367" s="77">
        <v>2.2808413378228064E-4</v>
      </c>
    </row>
    <row r="368" spans="1:6" x14ac:dyDescent="0.2">
      <c r="A368" s="55" t="s">
        <v>258</v>
      </c>
      <c r="B368" s="55" t="s">
        <v>812</v>
      </c>
      <c r="C368" s="75">
        <v>29</v>
      </c>
      <c r="D368" s="76">
        <v>741364</v>
      </c>
      <c r="E368" s="76">
        <v>44482</v>
      </c>
      <c r="F368" s="77">
        <v>6.8405094755850024E-5</v>
      </c>
    </row>
    <row r="369" spans="1:6" x14ac:dyDescent="0.2">
      <c r="A369" s="55" t="s">
        <v>258</v>
      </c>
      <c r="B369" s="55" t="s">
        <v>25</v>
      </c>
      <c r="C369" s="75">
        <v>37</v>
      </c>
      <c r="D369" s="76">
        <v>7782042</v>
      </c>
      <c r="E369" s="76">
        <v>466923</v>
      </c>
      <c r="F369" s="77">
        <v>7.1804127644183621E-4</v>
      </c>
    </row>
    <row r="370" spans="1:6" x14ac:dyDescent="0.2">
      <c r="A370" s="55" t="s">
        <v>258</v>
      </c>
      <c r="B370" s="55" t="s">
        <v>58</v>
      </c>
      <c r="C370" s="75">
        <v>608</v>
      </c>
      <c r="D370" s="76">
        <v>44895362</v>
      </c>
      <c r="E370" s="76">
        <v>2686353</v>
      </c>
      <c r="F370" s="77">
        <v>4.1311144173522317E-3</v>
      </c>
    </row>
    <row r="371" spans="1:6" x14ac:dyDescent="0.2">
      <c r="A371" s="55" t="s">
        <v>268</v>
      </c>
      <c r="B371" s="55" t="s">
        <v>5</v>
      </c>
      <c r="C371" s="75">
        <v>18</v>
      </c>
      <c r="D371" s="76">
        <v>2930305</v>
      </c>
      <c r="E371" s="76">
        <v>175818</v>
      </c>
      <c r="F371" s="77">
        <v>2.7037558899743801E-4</v>
      </c>
    </row>
    <row r="372" spans="1:6" x14ac:dyDescent="0.2">
      <c r="A372" s="55" t="s">
        <v>268</v>
      </c>
      <c r="B372" s="55" t="s">
        <v>1</v>
      </c>
      <c r="C372" s="75">
        <v>20</v>
      </c>
      <c r="D372" s="76">
        <v>25656231</v>
      </c>
      <c r="E372" s="76">
        <v>1539374</v>
      </c>
      <c r="F372" s="77">
        <v>2.3672727020972949E-3</v>
      </c>
    </row>
    <row r="373" spans="1:6" x14ac:dyDescent="0.2">
      <c r="A373" s="55" t="s">
        <v>268</v>
      </c>
      <c r="B373" s="55" t="s">
        <v>810</v>
      </c>
      <c r="C373" s="75">
        <v>101</v>
      </c>
      <c r="D373" s="76">
        <v>16611562</v>
      </c>
      <c r="E373" s="76">
        <v>996694</v>
      </c>
      <c r="F373" s="77">
        <v>1.5327311612019958E-3</v>
      </c>
    </row>
    <row r="374" spans="1:6" x14ac:dyDescent="0.2">
      <c r="A374" s="55" t="s">
        <v>268</v>
      </c>
      <c r="B374" s="55" t="s">
        <v>3</v>
      </c>
      <c r="C374" s="75">
        <v>39</v>
      </c>
      <c r="D374" s="76">
        <v>12769824</v>
      </c>
      <c r="E374" s="76">
        <v>766189</v>
      </c>
      <c r="F374" s="77">
        <v>1.17825707355537E-3</v>
      </c>
    </row>
    <row r="375" spans="1:6" x14ac:dyDescent="0.2">
      <c r="A375" s="55" t="s">
        <v>268</v>
      </c>
      <c r="B375" s="55" t="s">
        <v>2</v>
      </c>
      <c r="C375" s="75">
        <v>16</v>
      </c>
      <c r="D375" s="76">
        <v>21431381</v>
      </c>
      <c r="E375" s="76">
        <v>1285883</v>
      </c>
      <c r="F375" s="77">
        <v>1.9774503947649993E-3</v>
      </c>
    </row>
    <row r="376" spans="1:6" x14ac:dyDescent="0.2">
      <c r="A376" s="55" t="s">
        <v>268</v>
      </c>
      <c r="B376" s="55" t="s">
        <v>6</v>
      </c>
      <c r="C376" s="75">
        <v>23</v>
      </c>
      <c r="D376" s="76">
        <v>2790129</v>
      </c>
      <c r="E376" s="76">
        <v>167408</v>
      </c>
      <c r="F376" s="77">
        <v>2.574425633489353E-4</v>
      </c>
    </row>
    <row r="377" spans="1:6" x14ac:dyDescent="0.2">
      <c r="A377" s="55" t="s">
        <v>268</v>
      </c>
      <c r="B377" s="55" t="s">
        <v>10</v>
      </c>
      <c r="C377" s="75">
        <v>151</v>
      </c>
      <c r="D377" s="76">
        <v>12084089</v>
      </c>
      <c r="E377" s="76">
        <v>725045</v>
      </c>
      <c r="F377" s="77">
        <v>1.1149852058642885E-3</v>
      </c>
    </row>
    <row r="378" spans="1:6" x14ac:dyDescent="0.2">
      <c r="A378" s="55" t="s">
        <v>268</v>
      </c>
      <c r="B378" s="55" t="s">
        <v>4</v>
      </c>
      <c r="C378" s="75">
        <v>27</v>
      </c>
      <c r="D378" s="76">
        <v>8273917</v>
      </c>
      <c r="E378" s="76">
        <v>496435</v>
      </c>
      <c r="F378" s="77">
        <v>7.6342527798031572E-4</v>
      </c>
    </row>
    <row r="379" spans="1:6" x14ac:dyDescent="0.2">
      <c r="A379" s="55" t="s">
        <v>268</v>
      </c>
      <c r="B379" s="55" t="s">
        <v>811</v>
      </c>
      <c r="C379" s="75">
        <v>429</v>
      </c>
      <c r="D379" s="76">
        <v>20795527</v>
      </c>
      <c r="E379" s="76">
        <v>1219469</v>
      </c>
      <c r="F379" s="77">
        <v>1.875317937521282E-3</v>
      </c>
    </row>
    <row r="380" spans="1:6" x14ac:dyDescent="0.2">
      <c r="A380" s="55" t="s">
        <v>268</v>
      </c>
      <c r="B380" s="55" t="s">
        <v>8</v>
      </c>
      <c r="C380" s="75">
        <v>154</v>
      </c>
      <c r="D380" s="76">
        <v>12050751</v>
      </c>
      <c r="E380" s="76">
        <v>723045</v>
      </c>
      <c r="F380" s="77">
        <v>1.1119095755079264E-3</v>
      </c>
    </row>
    <row r="381" spans="1:6" x14ac:dyDescent="0.2">
      <c r="A381" s="55" t="s">
        <v>268</v>
      </c>
      <c r="B381" s="55" t="s">
        <v>812</v>
      </c>
      <c r="C381" s="75">
        <v>43</v>
      </c>
      <c r="D381" s="76">
        <v>5218257</v>
      </c>
      <c r="E381" s="76">
        <v>313095</v>
      </c>
      <c r="F381" s="77">
        <v>4.8148224321259973E-4</v>
      </c>
    </row>
    <row r="382" spans="1:6" x14ac:dyDescent="0.2">
      <c r="A382" s="55" t="s">
        <v>268</v>
      </c>
      <c r="B382" s="55" t="s">
        <v>25</v>
      </c>
      <c r="C382" s="75">
        <v>45</v>
      </c>
      <c r="D382" s="76">
        <v>8591698</v>
      </c>
      <c r="E382" s="76">
        <v>514787</v>
      </c>
      <c r="F382" s="77">
        <v>7.9164726213029461E-4</v>
      </c>
    </row>
    <row r="383" spans="1:6" x14ac:dyDescent="0.2">
      <c r="A383" s="55" t="s">
        <v>268</v>
      </c>
      <c r="B383" s="55" t="s">
        <v>58</v>
      </c>
      <c r="C383" s="75">
        <v>1066</v>
      </c>
      <c r="D383" s="76">
        <v>149203671</v>
      </c>
      <c r="E383" s="76">
        <v>8923242</v>
      </c>
      <c r="F383" s="77">
        <v>1.372229698618274E-2</v>
      </c>
    </row>
    <row r="384" spans="1:6" x14ac:dyDescent="0.2">
      <c r="A384" s="55" t="s">
        <v>274</v>
      </c>
      <c r="B384" s="55" t="s">
        <v>5</v>
      </c>
      <c r="C384" s="75">
        <v>20</v>
      </c>
      <c r="D384" s="76">
        <v>2376201</v>
      </c>
      <c r="E384" s="76">
        <v>142572</v>
      </c>
      <c r="F384" s="77">
        <v>2.1924938558363043E-4</v>
      </c>
    </row>
    <row r="385" spans="1:6" x14ac:dyDescent="0.2">
      <c r="A385" s="55" t="s">
        <v>274</v>
      </c>
      <c r="B385" s="55" t="s">
        <v>1</v>
      </c>
      <c r="C385" s="75">
        <v>12</v>
      </c>
      <c r="D385" s="76">
        <v>1712830</v>
      </c>
      <c r="E385" s="76">
        <v>102770</v>
      </c>
      <c r="F385" s="77">
        <v>1.5804126586166779E-4</v>
      </c>
    </row>
    <row r="386" spans="1:6" x14ac:dyDescent="0.2">
      <c r="A386" s="55" t="s">
        <v>274</v>
      </c>
      <c r="B386" s="55" t="s">
        <v>810</v>
      </c>
      <c r="C386" s="75">
        <v>80</v>
      </c>
      <c r="D386" s="76">
        <v>17749748</v>
      </c>
      <c r="E386" s="76">
        <v>1064985</v>
      </c>
      <c r="F386" s="77">
        <v>1.6377500975351589E-3</v>
      </c>
    </row>
    <row r="387" spans="1:6" x14ac:dyDescent="0.2">
      <c r="A387" s="55" t="s">
        <v>274</v>
      </c>
      <c r="B387" s="55" t="s">
        <v>3</v>
      </c>
      <c r="C387" s="75">
        <v>26</v>
      </c>
      <c r="D387" s="76">
        <v>10587799</v>
      </c>
      <c r="E387" s="76">
        <v>635268</v>
      </c>
      <c r="F387" s="77">
        <v>9.7692477261272716E-4</v>
      </c>
    </row>
    <row r="388" spans="1:6" x14ac:dyDescent="0.2">
      <c r="A388" s="55" t="s">
        <v>274</v>
      </c>
      <c r="B388" s="55" t="s">
        <v>2</v>
      </c>
      <c r="C388" s="75">
        <v>6</v>
      </c>
      <c r="D388" s="76">
        <v>10973617</v>
      </c>
      <c r="E388" s="76">
        <v>658417</v>
      </c>
      <c r="F388" s="77">
        <v>1.0125236561724406E-3</v>
      </c>
    </row>
    <row r="389" spans="1:6" x14ac:dyDescent="0.2">
      <c r="A389" s="55" t="s">
        <v>274</v>
      </c>
      <c r="B389" s="55" t="s">
        <v>6</v>
      </c>
      <c r="C389" s="75">
        <v>9</v>
      </c>
      <c r="D389" s="76">
        <v>2247027</v>
      </c>
      <c r="E389" s="76">
        <v>134822</v>
      </c>
      <c r="F389" s="77">
        <v>2.0733131795272719E-4</v>
      </c>
    </row>
    <row r="390" spans="1:6" x14ac:dyDescent="0.2">
      <c r="A390" s="55" t="s">
        <v>274</v>
      </c>
      <c r="B390" s="55" t="s">
        <v>10</v>
      </c>
      <c r="C390" s="75">
        <v>154</v>
      </c>
      <c r="D390" s="76">
        <v>8627125</v>
      </c>
      <c r="E390" s="76">
        <v>517627</v>
      </c>
      <c r="F390" s="77">
        <v>7.9601465723632878E-4</v>
      </c>
    </row>
    <row r="391" spans="1:6" x14ac:dyDescent="0.2">
      <c r="A391" s="55" t="s">
        <v>274</v>
      </c>
      <c r="B391" s="55" t="s">
        <v>4</v>
      </c>
      <c r="C391" s="75">
        <v>19</v>
      </c>
      <c r="D391" s="76">
        <v>15731584</v>
      </c>
      <c r="E391" s="76">
        <v>943895</v>
      </c>
      <c r="F391" s="77">
        <v>1.4515360576092139E-3</v>
      </c>
    </row>
    <row r="392" spans="1:6" x14ac:dyDescent="0.2">
      <c r="A392" s="55" t="s">
        <v>274</v>
      </c>
      <c r="B392" s="55" t="s">
        <v>811</v>
      </c>
      <c r="C392" s="75">
        <v>448</v>
      </c>
      <c r="D392" s="76">
        <v>31642812</v>
      </c>
      <c r="E392" s="76">
        <v>1784596</v>
      </c>
      <c r="F392" s="77">
        <v>2.7443788157212111E-3</v>
      </c>
    </row>
    <row r="393" spans="1:6" x14ac:dyDescent="0.2">
      <c r="A393" s="55" t="s">
        <v>274</v>
      </c>
      <c r="B393" s="55" t="s">
        <v>8</v>
      </c>
      <c r="C393" s="75">
        <v>141</v>
      </c>
      <c r="D393" s="76">
        <v>7773962</v>
      </c>
      <c r="E393" s="76">
        <v>466438</v>
      </c>
      <c r="F393" s="77">
        <v>7.1729543608041837E-4</v>
      </c>
    </row>
    <row r="394" spans="1:6" x14ac:dyDescent="0.2">
      <c r="A394" s="55" t="s">
        <v>274</v>
      </c>
      <c r="B394" s="55" t="s">
        <v>812</v>
      </c>
      <c r="C394" s="75">
        <v>52</v>
      </c>
      <c r="D394" s="76">
        <v>5279106</v>
      </c>
      <c r="E394" s="76">
        <v>316746</v>
      </c>
      <c r="F394" s="77">
        <v>4.870968064281388E-4</v>
      </c>
    </row>
    <row r="395" spans="1:6" x14ac:dyDescent="0.2">
      <c r="A395" s="55" t="s">
        <v>274</v>
      </c>
      <c r="B395" s="55" t="s">
        <v>25</v>
      </c>
      <c r="C395" s="75">
        <v>27</v>
      </c>
      <c r="D395" s="76">
        <v>10527568</v>
      </c>
      <c r="E395" s="76">
        <v>631654</v>
      </c>
      <c r="F395" s="77">
        <v>9.7136710855878078E-4</v>
      </c>
    </row>
    <row r="396" spans="1:6" x14ac:dyDescent="0.2">
      <c r="A396" s="55" t="s">
        <v>274</v>
      </c>
      <c r="B396" s="55" t="s">
        <v>58</v>
      </c>
      <c r="C396" s="75">
        <v>994</v>
      </c>
      <c r="D396" s="76">
        <v>125229379</v>
      </c>
      <c r="E396" s="76">
        <v>7399790</v>
      </c>
      <c r="F396" s="77">
        <v>1.1379509377352444E-2</v>
      </c>
    </row>
    <row r="397" spans="1:6" x14ac:dyDescent="0.2">
      <c r="A397" s="55" t="s">
        <v>283</v>
      </c>
      <c r="B397" s="55" t="s">
        <v>5</v>
      </c>
      <c r="C397" s="75">
        <v>57</v>
      </c>
      <c r="D397" s="76">
        <v>9629278</v>
      </c>
      <c r="E397" s="76">
        <v>577757</v>
      </c>
      <c r="F397" s="77">
        <v>8.8848348390035612E-4</v>
      </c>
    </row>
    <row r="398" spans="1:6" x14ac:dyDescent="0.2">
      <c r="A398" s="55" t="s">
        <v>283</v>
      </c>
      <c r="B398" s="55" t="s">
        <v>1</v>
      </c>
      <c r="C398" s="75">
        <v>37</v>
      </c>
      <c r="D398" s="76">
        <v>36646624</v>
      </c>
      <c r="E398" s="76">
        <v>2198797</v>
      </c>
      <c r="F398" s="77">
        <v>3.3813434003389857E-3</v>
      </c>
    </row>
    <row r="399" spans="1:6" x14ac:dyDescent="0.2">
      <c r="A399" s="55" t="s">
        <v>283</v>
      </c>
      <c r="B399" s="55" t="s">
        <v>810</v>
      </c>
      <c r="C399" s="75">
        <v>268</v>
      </c>
      <c r="D399" s="76">
        <v>37171464</v>
      </c>
      <c r="E399" s="76">
        <v>2229791</v>
      </c>
      <c r="F399" s="77">
        <v>3.4290064439715293E-3</v>
      </c>
    </row>
    <row r="400" spans="1:6" x14ac:dyDescent="0.2">
      <c r="A400" s="55" t="s">
        <v>283</v>
      </c>
      <c r="B400" s="55" t="s">
        <v>3</v>
      </c>
      <c r="C400" s="75">
        <v>90</v>
      </c>
      <c r="D400" s="76">
        <v>32045114</v>
      </c>
      <c r="E400" s="76">
        <v>1922707</v>
      </c>
      <c r="F400" s="77">
        <v>2.9567680077949758E-3</v>
      </c>
    </row>
    <row r="401" spans="1:6" x14ac:dyDescent="0.2">
      <c r="A401" s="55" t="s">
        <v>283</v>
      </c>
      <c r="B401" s="55" t="s">
        <v>2</v>
      </c>
      <c r="C401" s="75">
        <v>25</v>
      </c>
      <c r="D401" s="76">
        <v>38156008</v>
      </c>
      <c r="E401" s="76">
        <v>2289360</v>
      </c>
      <c r="F401" s="77">
        <v>3.520612556320597E-3</v>
      </c>
    </row>
    <row r="402" spans="1:6" x14ac:dyDescent="0.2">
      <c r="A402" s="55" t="s">
        <v>283</v>
      </c>
      <c r="B402" s="55" t="s">
        <v>6</v>
      </c>
      <c r="C402" s="75">
        <v>58</v>
      </c>
      <c r="D402" s="76">
        <v>14394127</v>
      </c>
      <c r="E402" s="76">
        <v>863648</v>
      </c>
      <c r="F402" s="77">
        <v>1.3281310030057183E-3</v>
      </c>
    </row>
    <row r="403" spans="1:6" x14ac:dyDescent="0.2">
      <c r="A403" s="55" t="s">
        <v>283</v>
      </c>
      <c r="B403" s="55" t="s">
        <v>10</v>
      </c>
      <c r="C403" s="75">
        <v>367</v>
      </c>
      <c r="D403" s="76">
        <v>20743974</v>
      </c>
      <c r="E403" s="76">
        <v>1244638</v>
      </c>
      <c r="F403" s="77">
        <v>1.9140232077409212E-3</v>
      </c>
    </row>
    <row r="404" spans="1:6" x14ac:dyDescent="0.2">
      <c r="A404" s="55" t="s">
        <v>283</v>
      </c>
      <c r="B404" s="55" t="s">
        <v>4</v>
      </c>
      <c r="C404" s="75">
        <v>66</v>
      </c>
      <c r="D404" s="76">
        <v>25278429</v>
      </c>
      <c r="E404" s="76">
        <v>1516706</v>
      </c>
      <c r="F404" s="77">
        <v>2.3324135076382866E-3</v>
      </c>
    </row>
    <row r="405" spans="1:6" x14ac:dyDescent="0.2">
      <c r="A405" s="55" t="s">
        <v>283</v>
      </c>
      <c r="B405" s="55" t="s">
        <v>811</v>
      </c>
      <c r="C405" s="75">
        <v>1052</v>
      </c>
      <c r="D405" s="76">
        <v>48848563</v>
      </c>
      <c r="E405" s="76">
        <v>2849572</v>
      </c>
      <c r="F405" s="77">
        <v>4.3821150729197664E-3</v>
      </c>
    </row>
    <row r="406" spans="1:6" x14ac:dyDescent="0.2">
      <c r="A406" s="55" t="s">
        <v>283</v>
      </c>
      <c r="B406" s="55" t="s">
        <v>8</v>
      </c>
      <c r="C406" s="75">
        <v>382</v>
      </c>
      <c r="D406" s="76">
        <v>31087275</v>
      </c>
      <c r="E406" s="76">
        <v>1865237</v>
      </c>
      <c r="F406" s="77">
        <v>2.8683897695049101E-3</v>
      </c>
    </row>
    <row r="407" spans="1:6" x14ac:dyDescent="0.2">
      <c r="A407" s="55" t="s">
        <v>283</v>
      </c>
      <c r="B407" s="55" t="s">
        <v>812</v>
      </c>
      <c r="C407" s="75">
        <v>82</v>
      </c>
      <c r="D407" s="76">
        <v>14189628</v>
      </c>
      <c r="E407" s="76">
        <v>851378</v>
      </c>
      <c r="F407" s="77">
        <v>1.3092620107694366E-3</v>
      </c>
    </row>
    <row r="408" spans="1:6" x14ac:dyDescent="0.2">
      <c r="A408" s="55" t="s">
        <v>283</v>
      </c>
      <c r="B408" s="55" t="s">
        <v>25</v>
      </c>
      <c r="C408" s="75">
        <v>135</v>
      </c>
      <c r="D408" s="76">
        <v>51943074</v>
      </c>
      <c r="E408" s="76">
        <v>3114687</v>
      </c>
      <c r="F408" s="77">
        <v>4.789812943883239E-3</v>
      </c>
    </row>
    <row r="409" spans="1:6" x14ac:dyDescent="0.2">
      <c r="A409" s="55" t="s">
        <v>283</v>
      </c>
      <c r="B409" s="55" t="s">
        <v>58</v>
      </c>
      <c r="C409" s="75">
        <v>2619</v>
      </c>
      <c r="D409" s="76">
        <v>360133558</v>
      </c>
      <c r="E409" s="76">
        <v>21524279</v>
      </c>
      <c r="F409" s="77">
        <v>3.3100362945603902E-2</v>
      </c>
    </row>
    <row r="410" spans="1:6" x14ac:dyDescent="0.2">
      <c r="A410" s="55" t="s">
        <v>295</v>
      </c>
      <c r="B410" s="55" t="s">
        <v>5</v>
      </c>
      <c r="C410" s="75" t="s">
        <v>809</v>
      </c>
      <c r="D410" s="76" t="s">
        <v>809</v>
      </c>
      <c r="E410" s="76" t="s">
        <v>809</v>
      </c>
      <c r="F410" s="77" t="s">
        <v>809</v>
      </c>
    </row>
    <row r="411" spans="1:6" x14ac:dyDescent="0.2">
      <c r="A411" s="55" t="s">
        <v>295</v>
      </c>
      <c r="B411" s="55" t="s">
        <v>1</v>
      </c>
      <c r="C411" s="75">
        <v>14</v>
      </c>
      <c r="D411" s="76">
        <v>2473070</v>
      </c>
      <c r="E411" s="76">
        <v>148384</v>
      </c>
      <c r="F411" s="77">
        <v>2.2818716739921876E-4</v>
      </c>
    </row>
    <row r="412" spans="1:6" x14ac:dyDescent="0.2">
      <c r="A412" s="55" t="s">
        <v>295</v>
      </c>
      <c r="B412" s="55" t="s">
        <v>810</v>
      </c>
      <c r="C412" s="75">
        <v>20</v>
      </c>
      <c r="D412" s="76">
        <v>1318169</v>
      </c>
      <c r="E412" s="76">
        <v>79090</v>
      </c>
      <c r="F412" s="77">
        <v>1.2162580244234022E-4</v>
      </c>
    </row>
    <row r="413" spans="1:6" x14ac:dyDescent="0.2">
      <c r="A413" s="55" t="s">
        <v>295</v>
      </c>
      <c r="B413" s="55" t="s">
        <v>3</v>
      </c>
      <c r="C413" s="75">
        <v>15</v>
      </c>
      <c r="D413" s="76">
        <v>5301508</v>
      </c>
      <c r="E413" s="76">
        <v>318090</v>
      </c>
      <c r="F413" s="77">
        <v>4.891636300276141E-4</v>
      </c>
    </row>
    <row r="414" spans="1:6" x14ac:dyDescent="0.2">
      <c r="A414" s="55" t="s">
        <v>295</v>
      </c>
      <c r="B414" s="55" t="s">
        <v>2</v>
      </c>
      <c r="C414" s="75" t="s">
        <v>809</v>
      </c>
      <c r="D414" s="76" t="s">
        <v>809</v>
      </c>
      <c r="E414" s="76" t="s">
        <v>809</v>
      </c>
      <c r="F414" s="77" t="s">
        <v>809</v>
      </c>
    </row>
    <row r="415" spans="1:6" x14ac:dyDescent="0.2">
      <c r="A415" s="55" t="s">
        <v>295</v>
      </c>
      <c r="B415" s="55" t="s">
        <v>6</v>
      </c>
      <c r="C415" s="75">
        <v>9</v>
      </c>
      <c r="D415" s="76">
        <v>315851</v>
      </c>
      <c r="E415" s="76">
        <v>18951</v>
      </c>
      <c r="F415" s="77">
        <v>2.9143135441709313E-5</v>
      </c>
    </row>
    <row r="416" spans="1:6" x14ac:dyDescent="0.2">
      <c r="A416" s="55" t="s">
        <v>295</v>
      </c>
      <c r="B416" s="55" t="s">
        <v>10</v>
      </c>
      <c r="C416" s="75">
        <v>60</v>
      </c>
      <c r="D416" s="76">
        <v>1843234</v>
      </c>
      <c r="E416" s="76">
        <v>110594</v>
      </c>
      <c r="F416" s="77">
        <v>1.7007313181575641E-4</v>
      </c>
    </row>
    <row r="417" spans="1:6" x14ac:dyDescent="0.2">
      <c r="A417" s="55" t="s">
        <v>295</v>
      </c>
      <c r="B417" s="55" t="s">
        <v>4</v>
      </c>
      <c r="C417" s="75">
        <v>10</v>
      </c>
      <c r="D417" s="76">
        <v>964284</v>
      </c>
      <c r="E417" s="76">
        <v>57857</v>
      </c>
      <c r="F417" s="77">
        <v>8.8973372764021734E-5</v>
      </c>
    </row>
    <row r="418" spans="1:6" x14ac:dyDescent="0.2">
      <c r="A418" s="55" t="s">
        <v>295</v>
      </c>
      <c r="B418" s="55" t="s">
        <v>811</v>
      </c>
      <c r="C418" s="75">
        <v>132</v>
      </c>
      <c r="D418" s="76">
        <v>2056058</v>
      </c>
      <c r="E418" s="76">
        <v>120718</v>
      </c>
      <c r="F418" s="77">
        <v>1.8564197267966149E-4</v>
      </c>
    </row>
    <row r="419" spans="1:6" x14ac:dyDescent="0.2">
      <c r="A419" s="55" t="s">
        <v>295</v>
      </c>
      <c r="B419" s="55" t="s">
        <v>8</v>
      </c>
      <c r="C419" s="75">
        <v>42</v>
      </c>
      <c r="D419" s="76">
        <v>861802</v>
      </c>
      <c r="E419" s="76">
        <v>51708</v>
      </c>
      <c r="F419" s="77">
        <v>7.9517347233386376E-5</v>
      </c>
    </row>
    <row r="420" spans="1:6" x14ac:dyDescent="0.2">
      <c r="A420" s="55" t="s">
        <v>295</v>
      </c>
      <c r="B420" s="55" t="s">
        <v>812</v>
      </c>
      <c r="C420" s="75">
        <v>23</v>
      </c>
      <c r="D420" s="76">
        <v>4478396</v>
      </c>
      <c r="E420" s="76">
        <v>268704</v>
      </c>
      <c r="F420" s="77">
        <v>4.1321708963796422E-4</v>
      </c>
    </row>
    <row r="421" spans="1:6" x14ac:dyDescent="0.2">
      <c r="A421" s="55" t="s">
        <v>295</v>
      </c>
      <c r="B421" s="55" t="s">
        <v>25</v>
      </c>
      <c r="C421" s="75">
        <v>13</v>
      </c>
      <c r="D421" s="76">
        <v>2009803</v>
      </c>
      <c r="E421" s="76">
        <v>120588</v>
      </c>
      <c r="F421" s="77">
        <v>1.8544205670649797E-4</v>
      </c>
    </row>
    <row r="422" spans="1:6" x14ac:dyDescent="0.2">
      <c r="A422" s="55" t="s">
        <v>295</v>
      </c>
      <c r="B422" s="55" t="s">
        <v>58</v>
      </c>
      <c r="C422" s="75">
        <v>344</v>
      </c>
      <c r="D422" s="76">
        <v>22083826</v>
      </c>
      <c r="E422" s="76">
        <v>1322384</v>
      </c>
      <c r="F422" s="77">
        <v>2.0335821865837861E-3</v>
      </c>
    </row>
    <row r="423" spans="1:6" x14ac:dyDescent="0.2">
      <c r="A423" s="55" t="s">
        <v>300</v>
      </c>
      <c r="B423" s="55" t="s">
        <v>5</v>
      </c>
      <c r="C423" s="75">
        <v>10</v>
      </c>
      <c r="D423" s="76">
        <v>246933</v>
      </c>
      <c r="E423" s="76">
        <v>14816</v>
      </c>
      <c r="F423" s="77">
        <v>2.2784269679930619E-5</v>
      </c>
    </row>
    <row r="424" spans="1:6" x14ac:dyDescent="0.2">
      <c r="A424" s="55" t="s">
        <v>300</v>
      </c>
      <c r="B424" s="55" t="s">
        <v>1</v>
      </c>
      <c r="C424" s="75">
        <v>14</v>
      </c>
      <c r="D424" s="76">
        <v>2796723</v>
      </c>
      <c r="E424" s="76">
        <v>167803</v>
      </c>
      <c r="F424" s="77">
        <v>2.5805000034431682E-4</v>
      </c>
    </row>
    <row r="425" spans="1:6" x14ac:dyDescent="0.2">
      <c r="A425" s="55" t="s">
        <v>300</v>
      </c>
      <c r="B425" s="55" t="s">
        <v>810</v>
      </c>
      <c r="C425" s="75">
        <v>39</v>
      </c>
      <c r="D425" s="76">
        <v>3610866</v>
      </c>
      <c r="E425" s="76">
        <v>216652</v>
      </c>
      <c r="F425" s="77">
        <v>3.3317073398328353E-4</v>
      </c>
    </row>
    <row r="426" spans="1:6" x14ac:dyDescent="0.2">
      <c r="A426" s="55" t="s">
        <v>300</v>
      </c>
      <c r="B426" s="55" t="s">
        <v>3</v>
      </c>
      <c r="C426" s="75">
        <v>21</v>
      </c>
      <c r="D426" s="76">
        <v>5310099</v>
      </c>
      <c r="E426" s="76">
        <v>318606</v>
      </c>
      <c r="F426" s="77">
        <v>4.8995714265955557E-4</v>
      </c>
    </row>
    <row r="427" spans="1:6" x14ac:dyDescent="0.2">
      <c r="A427" s="55" t="s">
        <v>300</v>
      </c>
      <c r="B427" s="55" t="s">
        <v>2</v>
      </c>
      <c r="C427" s="75">
        <v>5</v>
      </c>
      <c r="D427" s="76">
        <v>1267978</v>
      </c>
      <c r="E427" s="76">
        <v>76079</v>
      </c>
      <c r="F427" s="77">
        <v>1.1699544094083705E-4</v>
      </c>
    </row>
    <row r="428" spans="1:6" x14ac:dyDescent="0.2">
      <c r="A428" s="55" t="s">
        <v>300</v>
      </c>
      <c r="B428" s="55" t="s">
        <v>6</v>
      </c>
      <c r="C428" s="75">
        <v>13</v>
      </c>
      <c r="D428" s="76">
        <v>1593145</v>
      </c>
      <c r="E428" s="76">
        <v>95589</v>
      </c>
      <c r="F428" s="77">
        <v>1.4699821506714957E-4</v>
      </c>
    </row>
    <row r="429" spans="1:6" x14ac:dyDescent="0.2">
      <c r="A429" s="55" t="s">
        <v>300</v>
      </c>
      <c r="B429" s="55" t="s">
        <v>10</v>
      </c>
      <c r="C429" s="75">
        <v>87</v>
      </c>
      <c r="D429" s="76">
        <v>5186000</v>
      </c>
      <c r="E429" s="76">
        <v>311160</v>
      </c>
      <c r="F429" s="77">
        <v>4.7850657084281937E-4</v>
      </c>
    </row>
    <row r="430" spans="1:6" x14ac:dyDescent="0.2">
      <c r="A430" s="55" t="s">
        <v>300</v>
      </c>
      <c r="B430" s="55" t="s">
        <v>4</v>
      </c>
      <c r="C430" s="75">
        <v>21</v>
      </c>
      <c r="D430" s="76">
        <v>2157236</v>
      </c>
      <c r="E430" s="76">
        <v>129434</v>
      </c>
      <c r="F430" s="77">
        <v>1.9904556977268762E-4</v>
      </c>
    </row>
    <row r="431" spans="1:6" x14ac:dyDescent="0.2">
      <c r="A431" s="55" t="s">
        <v>300</v>
      </c>
      <c r="B431" s="55" t="s">
        <v>811</v>
      </c>
      <c r="C431" s="75">
        <v>240</v>
      </c>
      <c r="D431" s="76">
        <v>8189508</v>
      </c>
      <c r="E431" s="76">
        <v>485591</v>
      </c>
      <c r="F431" s="77">
        <v>7.4674921018812027E-4</v>
      </c>
    </row>
    <row r="432" spans="1:6" x14ac:dyDescent="0.2">
      <c r="A432" s="55" t="s">
        <v>300</v>
      </c>
      <c r="B432" s="55" t="s">
        <v>8</v>
      </c>
      <c r="C432" s="75">
        <v>93</v>
      </c>
      <c r="D432" s="76">
        <v>1908523</v>
      </c>
      <c r="E432" s="76">
        <v>114511</v>
      </c>
      <c r="F432" s="77">
        <v>1.7609675386869164E-4</v>
      </c>
    </row>
    <row r="433" spans="1:6" x14ac:dyDescent="0.2">
      <c r="A433" s="55" t="s">
        <v>300</v>
      </c>
      <c r="B433" s="55" t="s">
        <v>812</v>
      </c>
      <c r="C433" s="75">
        <v>32</v>
      </c>
      <c r="D433" s="76">
        <v>1142386</v>
      </c>
      <c r="E433" s="76">
        <v>68543</v>
      </c>
      <c r="F433" s="77">
        <v>1.0540646575806456E-4</v>
      </c>
    </row>
    <row r="434" spans="1:6" x14ac:dyDescent="0.2">
      <c r="A434" s="55" t="s">
        <v>300</v>
      </c>
      <c r="B434" s="55" t="s">
        <v>25</v>
      </c>
      <c r="C434" s="75">
        <v>39</v>
      </c>
      <c r="D434" s="76">
        <v>3555730</v>
      </c>
      <c r="E434" s="76">
        <v>212356</v>
      </c>
      <c r="F434" s="77">
        <v>3.2656427997781768E-4</v>
      </c>
    </row>
    <row r="435" spans="1:6" x14ac:dyDescent="0.2">
      <c r="A435" s="55" t="s">
        <v>300</v>
      </c>
      <c r="B435" s="55" t="s">
        <v>58</v>
      </c>
      <c r="C435" s="75">
        <v>614</v>
      </c>
      <c r="D435" s="76">
        <v>36965127</v>
      </c>
      <c r="E435" s="76">
        <v>2211140</v>
      </c>
      <c r="F435" s="77">
        <v>3.4003246530832742E-3</v>
      </c>
    </row>
    <row r="436" spans="1:6" x14ac:dyDescent="0.2">
      <c r="A436" s="55" t="s">
        <v>310</v>
      </c>
      <c r="B436" s="55" t="s">
        <v>5</v>
      </c>
      <c r="C436" s="75">
        <v>11</v>
      </c>
      <c r="D436" s="76">
        <v>154101</v>
      </c>
      <c r="E436" s="76">
        <v>9246</v>
      </c>
      <c r="F436" s="77">
        <v>1.4218639137462104E-5</v>
      </c>
    </row>
    <row r="437" spans="1:6" x14ac:dyDescent="0.2">
      <c r="A437" s="55" t="s">
        <v>310</v>
      </c>
      <c r="B437" s="55" t="s">
        <v>1</v>
      </c>
      <c r="C437" s="75">
        <v>6</v>
      </c>
      <c r="D437" s="76">
        <v>610456</v>
      </c>
      <c r="E437" s="76">
        <v>36627</v>
      </c>
      <c r="F437" s="77">
        <v>5.6325556531237775E-5</v>
      </c>
    </row>
    <row r="438" spans="1:6" x14ac:dyDescent="0.2">
      <c r="A438" s="55" t="s">
        <v>310</v>
      </c>
      <c r="B438" s="55" t="s">
        <v>810</v>
      </c>
      <c r="C438" s="75">
        <v>25</v>
      </c>
      <c r="D438" s="76">
        <v>2841394</v>
      </c>
      <c r="E438" s="76">
        <v>170484</v>
      </c>
      <c r="F438" s="77">
        <v>2.6217288283702025E-4</v>
      </c>
    </row>
    <row r="439" spans="1:6" x14ac:dyDescent="0.2">
      <c r="A439" s="55" t="s">
        <v>310</v>
      </c>
      <c r="B439" s="55" t="s">
        <v>3</v>
      </c>
      <c r="C439" s="75">
        <v>17</v>
      </c>
      <c r="D439" s="76">
        <v>6693647</v>
      </c>
      <c r="E439" s="76">
        <v>401619</v>
      </c>
      <c r="F439" s="77">
        <v>6.1761579404590007E-4</v>
      </c>
    </row>
    <row r="440" spans="1:6" x14ac:dyDescent="0.2">
      <c r="A440" s="55" t="s">
        <v>310</v>
      </c>
      <c r="B440" s="55" t="s">
        <v>2</v>
      </c>
      <c r="C440" s="75" t="s">
        <v>809</v>
      </c>
      <c r="D440" s="76" t="s">
        <v>809</v>
      </c>
      <c r="E440" s="76" t="s">
        <v>809</v>
      </c>
      <c r="F440" s="77" t="s">
        <v>809</v>
      </c>
    </row>
    <row r="441" spans="1:6" x14ac:dyDescent="0.2">
      <c r="A441" s="55" t="s">
        <v>310</v>
      </c>
      <c r="B441" s="55" t="s">
        <v>6</v>
      </c>
      <c r="C441" s="75" t="s">
        <v>809</v>
      </c>
      <c r="D441" s="76" t="s">
        <v>809</v>
      </c>
      <c r="E441" s="76" t="s">
        <v>809</v>
      </c>
      <c r="F441" s="77" t="s">
        <v>809</v>
      </c>
    </row>
    <row r="442" spans="1:6" x14ac:dyDescent="0.2">
      <c r="A442" s="55" t="s">
        <v>310</v>
      </c>
      <c r="B442" s="55" t="s">
        <v>10</v>
      </c>
      <c r="C442" s="75">
        <v>86</v>
      </c>
      <c r="D442" s="76">
        <v>5010482</v>
      </c>
      <c r="E442" s="76">
        <v>300629</v>
      </c>
      <c r="F442" s="77">
        <v>4.623118392013946E-4</v>
      </c>
    </row>
    <row r="443" spans="1:6" x14ac:dyDescent="0.2">
      <c r="A443" s="55" t="s">
        <v>310</v>
      </c>
      <c r="B443" s="55" t="s">
        <v>4</v>
      </c>
      <c r="C443" s="75">
        <v>14</v>
      </c>
      <c r="D443" s="76">
        <v>2293495</v>
      </c>
      <c r="E443" s="76">
        <v>137610</v>
      </c>
      <c r="F443" s="77">
        <v>2.1161874666949601E-4</v>
      </c>
    </row>
    <row r="444" spans="1:6" x14ac:dyDescent="0.2">
      <c r="A444" s="55" t="s">
        <v>310</v>
      </c>
      <c r="B444" s="55" t="s">
        <v>811</v>
      </c>
      <c r="C444" s="75">
        <v>193</v>
      </c>
      <c r="D444" s="76">
        <v>4520179</v>
      </c>
      <c r="E444" s="76">
        <v>266413</v>
      </c>
      <c r="F444" s="77">
        <v>4.0969395506475139E-4</v>
      </c>
    </row>
    <row r="445" spans="1:6" x14ac:dyDescent="0.2">
      <c r="A445" s="55" t="s">
        <v>310</v>
      </c>
      <c r="B445" s="55" t="s">
        <v>8</v>
      </c>
      <c r="C445" s="75">
        <v>76</v>
      </c>
      <c r="D445" s="76">
        <v>2075850</v>
      </c>
      <c r="E445" s="76">
        <v>124551</v>
      </c>
      <c r="F445" s="77">
        <v>1.915364182576295E-4</v>
      </c>
    </row>
    <row r="446" spans="1:6" x14ac:dyDescent="0.2">
      <c r="A446" s="55" t="s">
        <v>310</v>
      </c>
      <c r="B446" s="55" t="s">
        <v>812</v>
      </c>
      <c r="C446" s="75">
        <v>27</v>
      </c>
      <c r="D446" s="76">
        <v>3336867</v>
      </c>
      <c r="E446" s="76">
        <v>200212</v>
      </c>
      <c r="F446" s="77">
        <v>3.0788905245398689E-4</v>
      </c>
    </row>
    <row r="447" spans="1:6" x14ac:dyDescent="0.2">
      <c r="A447" s="55" t="s">
        <v>310</v>
      </c>
      <c r="B447" s="55" t="s">
        <v>25</v>
      </c>
      <c r="C447" s="75">
        <v>25</v>
      </c>
      <c r="D447" s="76">
        <v>4024926</v>
      </c>
      <c r="E447" s="76">
        <v>241496</v>
      </c>
      <c r="F447" s="77">
        <v>3.7137621427001387E-4</v>
      </c>
    </row>
    <row r="448" spans="1:6" x14ac:dyDescent="0.2">
      <c r="A448" s="55" t="s">
        <v>310</v>
      </c>
      <c r="B448" s="55" t="s">
        <v>58</v>
      </c>
      <c r="C448" s="75">
        <v>487</v>
      </c>
      <c r="D448" s="76">
        <v>33755919</v>
      </c>
      <c r="E448" s="76">
        <v>2020557</v>
      </c>
      <c r="F448" s="77">
        <v>3.107243222979993E-3</v>
      </c>
    </row>
    <row r="449" spans="1:6" x14ac:dyDescent="0.2">
      <c r="A449" s="55" t="s">
        <v>316</v>
      </c>
      <c r="B449" s="55" t="s">
        <v>5</v>
      </c>
      <c r="C449" s="75" t="s">
        <v>809</v>
      </c>
      <c r="D449" s="76" t="s">
        <v>809</v>
      </c>
      <c r="E449" s="76" t="s">
        <v>809</v>
      </c>
      <c r="F449" s="77" t="s">
        <v>809</v>
      </c>
    </row>
    <row r="450" spans="1:6" x14ac:dyDescent="0.2">
      <c r="A450" s="55" t="s">
        <v>316</v>
      </c>
      <c r="B450" s="55" t="s">
        <v>1</v>
      </c>
      <c r="C450" s="75">
        <v>7</v>
      </c>
      <c r="D450" s="76">
        <v>1103332</v>
      </c>
      <c r="E450" s="76">
        <v>66200</v>
      </c>
      <c r="F450" s="77">
        <v>1.0180336479558633E-4</v>
      </c>
    </row>
    <row r="451" spans="1:6" x14ac:dyDescent="0.2">
      <c r="A451" s="55" t="s">
        <v>316</v>
      </c>
      <c r="B451" s="55" t="s">
        <v>810</v>
      </c>
      <c r="C451" s="75">
        <v>22</v>
      </c>
      <c r="D451" s="76">
        <v>1898785</v>
      </c>
      <c r="E451" s="76">
        <v>113927</v>
      </c>
      <c r="F451" s="77">
        <v>1.751986698046339E-4</v>
      </c>
    </row>
    <row r="452" spans="1:6" x14ac:dyDescent="0.2">
      <c r="A452" s="55" t="s">
        <v>316</v>
      </c>
      <c r="B452" s="55" t="s">
        <v>3</v>
      </c>
      <c r="C452" s="75">
        <v>18</v>
      </c>
      <c r="D452" s="76">
        <v>3116972</v>
      </c>
      <c r="E452" s="76">
        <v>187018</v>
      </c>
      <c r="F452" s="77">
        <v>2.8759911899306593E-4</v>
      </c>
    </row>
    <row r="453" spans="1:6" x14ac:dyDescent="0.2">
      <c r="A453" s="55" t="s">
        <v>316</v>
      </c>
      <c r="B453" s="55" t="s">
        <v>2</v>
      </c>
      <c r="C453" s="75" t="s">
        <v>809</v>
      </c>
      <c r="D453" s="76" t="s">
        <v>809</v>
      </c>
      <c r="E453" s="76" t="s">
        <v>809</v>
      </c>
      <c r="F453" s="77" t="s">
        <v>809</v>
      </c>
    </row>
    <row r="454" spans="1:6" x14ac:dyDescent="0.2">
      <c r="A454" s="55" t="s">
        <v>316</v>
      </c>
      <c r="B454" s="55" t="s">
        <v>6</v>
      </c>
      <c r="C454" s="75" t="s">
        <v>809</v>
      </c>
      <c r="D454" s="76" t="s">
        <v>809</v>
      </c>
      <c r="E454" s="76" t="s">
        <v>809</v>
      </c>
      <c r="F454" s="77" t="s">
        <v>809</v>
      </c>
    </row>
    <row r="455" spans="1:6" x14ac:dyDescent="0.2">
      <c r="A455" s="55" t="s">
        <v>316</v>
      </c>
      <c r="B455" s="55" t="s">
        <v>10</v>
      </c>
      <c r="C455" s="75">
        <v>77</v>
      </c>
      <c r="D455" s="76">
        <v>6614945</v>
      </c>
      <c r="E455" s="76">
        <v>396897</v>
      </c>
      <c r="F455" s="77">
        <v>6.1035423077452917E-4</v>
      </c>
    </row>
    <row r="456" spans="1:6" x14ac:dyDescent="0.2">
      <c r="A456" s="55" t="s">
        <v>316</v>
      </c>
      <c r="B456" s="55" t="s">
        <v>4</v>
      </c>
      <c r="C456" s="75">
        <v>8</v>
      </c>
      <c r="D456" s="76">
        <v>606185</v>
      </c>
      <c r="E456" s="76">
        <v>36371</v>
      </c>
      <c r="F456" s="77">
        <v>5.5931875845623421E-5</v>
      </c>
    </row>
    <row r="457" spans="1:6" x14ac:dyDescent="0.2">
      <c r="A457" s="55" t="s">
        <v>316</v>
      </c>
      <c r="B457" s="55" t="s">
        <v>811</v>
      </c>
      <c r="C457" s="75">
        <v>126</v>
      </c>
      <c r="D457" s="76">
        <v>2604554</v>
      </c>
      <c r="E457" s="76">
        <v>153392</v>
      </c>
      <c r="F457" s="77">
        <v>2.3588854581154954E-4</v>
      </c>
    </row>
    <row r="458" spans="1:6" x14ac:dyDescent="0.2">
      <c r="A458" s="55" t="s">
        <v>316</v>
      </c>
      <c r="B458" s="55" t="s">
        <v>8</v>
      </c>
      <c r="C458" s="75">
        <v>51</v>
      </c>
      <c r="D458" s="76">
        <v>1550065</v>
      </c>
      <c r="E458" s="76">
        <v>93004</v>
      </c>
      <c r="F458" s="77">
        <v>1.4302296283155152E-4</v>
      </c>
    </row>
    <row r="459" spans="1:6" x14ac:dyDescent="0.2">
      <c r="A459" s="55" t="s">
        <v>316</v>
      </c>
      <c r="B459" s="55" t="s">
        <v>812</v>
      </c>
      <c r="C459" s="75">
        <v>29</v>
      </c>
      <c r="D459" s="76">
        <v>1816305</v>
      </c>
      <c r="E459" s="76">
        <v>108978</v>
      </c>
      <c r="F459" s="77">
        <v>1.6758802248781582E-4</v>
      </c>
    </row>
    <row r="460" spans="1:6" x14ac:dyDescent="0.2">
      <c r="A460" s="55" t="s">
        <v>316</v>
      </c>
      <c r="B460" s="55" t="s">
        <v>25</v>
      </c>
      <c r="C460" s="75">
        <v>33</v>
      </c>
      <c r="D460" s="76">
        <v>1695784</v>
      </c>
      <c r="E460" s="76">
        <v>101747</v>
      </c>
      <c r="F460" s="77">
        <v>1.5646808093438855E-4</v>
      </c>
    </row>
    <row r="461" spans="1:6" x14ac:dyDescent="0.2">
      <c r="A461" s="55" t="s">
        <v>316</v>
      </c>
      <c r="B461" s="55" t="s">
        <v>58</v>
      </c>
      <c r="C461" s="75">
        <v>378</v>
      </c>
      <c r="D461" s="76">
        <v>21853759</v>
      </c>
      <c r="E461" s="76">
        <v>1308345</v>
      </c>
      <c r="F461" s="77">
        <v>2.0119927992973022E-3</v>
      </c>
    </row>
    <row r="462" spans="1:6" x14ac:dyDescent="0.2">
      <c r="A462" s="55" t="s">
        <v>324</v>
      </c>
      <c r="B462" s="55" t="s">
        <v>5</v>
      </c>
      <c r="C462" s="75" t="s">
        <v>809</v>
      </c>
      <c r="D462" s="76" t="s">
        <v>809</v>
      </c>
      <c r="E462" s="76" t="s">
        <v>809</v>
      </c>
      <c r="F462" s="77" t="s">
        <v>809</v>
      </c>
    </row>
    <row r="463" spans="1:6" x14ac:dyDescent="0.2">
      <c r="A463" s="55" t="s">
        <v>324</v>
      </c>
      <c r="B463" s="55" t="s">
        <v>1</v>
      </c>
      <c r="C463" s="75" t="s">
        <v>809</v>
      </c>
      <c r="D463" s="76" t="s">
        <v>809</v>
      </c>
      <c r="E463" s="76" t="s">
        <v>809</v>
      </c>
      <c r="F463" s="77" t="s">
        <v>809</v>
      </c>
    </row>
    <row r="464" spans="1:6" x14ac:dyDescent="0.2">
      <c r="A464" s="55" t="s">
        <v>324</v>
      </c>
      <c r="B464" s="55" t="s">
        <v>810</v>
      </c>
      <c r="C464" s="75">
        <v>17</v>
      </c>
      <c r="D464" s="76">
        <v>1798281</v>
      </c>
      <c r="E464" s="76">
        <v>107897</v>
      </c>
      <c r="F464" s="77">
        <v>1.6592564428020209E-4</v>
      </c>
    </row>
    <row r="465" spans="1:6" x14ac:dyDescent="0.2">
      <c r="A465" s="55" t="s">
        <v>324</v>
      </c>
      <c r="B465" s="55" t="s">
        <v>3</v>
      </c>
      <c r="C465" s="75">
        <v>11</v>
      </c>
      <c r="D465" s="76">
        <v>6155911</v>
      </c>
      <c r="E465" s="76">
        <v>369355</v>
      </c>
      <c r="F465" s="77">
        <v>5.679997251370663E-4</v>
      </c>
    </row>
    <row r="466" spans="1:6" x14ac:dyDescent="0.2">
      <c r="A466" s="55" t="s">
        <v>324</v>
      </c>
      <c r="B466" s="55" t="s">
        <v>2</v>
      </c>
      <c r="C466" s="75" t="s">
        <v>809</v>
      </c>
      <c r="D466" s="76" t="s">
        <v>809</v>
      </c>
      <c r="E466" s="76" t="s">
        <v>809</v>
      </c>
      <c r="F466" s="77" t="s">
        <v>809</v>
      </c>
    </row>
    <row r="467" spans="1:6" x14ac:dyDescent="0.2">
      <c r="A467" s="55" t="s">
        <v>324</v>
      </c>
      <c r="B467" s="55" t="s">
        <v>6</v>
      </c>
      <c r="C467" s="75" t="s">
        <v>809</v>
      </c>
      <c r="D467" s="76" t="s">
        <v>809</v>
      </c>
      <c r="E467" s="76" t="s">
        <v>809</v>
      </c>
      <c r="F467" s="77" t="s">
        <v>809</v>
      </c>
    </row>
    <row r="468" spans="1:6" x14ac:dyDescent="0.2">
      <c r="A468" s="55" t="s">
        <v>324</v>
      </c>
      <c r="B468" s="55" t="s">
        <v>10</v>
      </c>
      <c r="C468" s="75">
        <v>26</v>
      </c>
      <c r="D468" s="76">
        <v>509520</v>
      </c>
      <c r="E468" s="76">
        <v>30571</v>
      </c>
      <c r="F468" s="77">
        <v>4.7012547812173258E-5</v>
      </c>
    </row>
    <row r="469" spans="1:6" x14ac:dyDescent="0.2">
      <c r="A469" s="55" t="s">
        <v>324</v>
      </c>
      <c r="B469" s="55" t="s">
        <v>4</v>
      </c>
      <c r="C469" s="75" t="s">
        <v>809</v>
      </c>
      <c r="D469" s="76" t="s">
        <v>809</v>
      </c>
      <c r="E469" s="76" t="s">
        <v>809</v>
      </c>
      <c r="F469" s="77" t="s">
        <v>809</v>
      </c>
    </row>
    <row r="470" spans="1:6" x14ac:dyDescent="0.2">
      <c r="A470" s="55" t="s">
        <v>324</v>
      </c>
      <c r="B470" s="55" t="s">
        <v>811</v>
      </c>
      <c r="C470" s="75">
        <v>90</v>
      </c>
      <c r="D470" s="76">
        <v>1630027</v>
      </c>
      <c r="E470" s="76">
        <v>92323</v>
      </c>
      <c r="F470" s="77">
        <v>1.4197571069521022E-4</v>
      </c>
    </row>
    <row r="471" spans="1:6" x14ac:dyDescent="0.2">
      <c r="A471" s="55" t="s">
        <v>324</v>
      </c>
      <c r="B471" s="55" t="s">
        <v>8</v>
      </c>
      <c r="C471" s="75">
        <v>38</v>
      </c>
      <c r="D471" s="76">
        <v>490576</v>
      </c>
      <c r="E471" s="76">
        <v>29435</v>
      </c>
      <c r="F471" s="77">
        <v>4.5265589769759574E-5</v>
      </c>
    </row>
    <row r="472" spans="1:6" x14ac:dyDescent="0.2">
      <c r="A472" s="55" t="s">
        <v>324</v>
      </c>
      <c r="B472" s="55" t="s">
        <v>812</v>
      </c>
      <c r="C472" s="75">
        <v>29</v>
      </c>
      <c r="D472" s="76">
        <v>1201382</v>
      </c>
      <c r="E472" s="76">
        <v>72083</v>
      </c>
      <c r="F472" s="77">
        <v>1.1085033148882552E-4</v>
      </c>
    </row>
    <row r="473" spans="1:6" x14ac:dyDescent="0.2">
      <c r="A473" s="55" t="s">
        <v>324</v>
      </c>
      <c r="B473" s="55" t="s">
        <v>25</v>
      </c>
      <c r="C473" s="75">
        <v>13</v>
      </c>
      <c r="D473" s="76">
        <v>1030283</v>
      </c>
      <c r="E473" s="76">
        <v>61817</v>
      </c>
      <c r="F473" s="77">
        <v>9.5063120869618738E-5</v>
      </c>
    </row>
    <row r="474" spans="1:6" x14ac:dyDescent="0.2">
      <c r="A474" s="55" t="s">
        <v>324</v>
      </c>
      <c r="B474" s="55" t="s">
        <v>58</v>
      </c>
      <c r="C474" s="75">
        <v>239</v>
      </c>
      <c r="D474" s="76">
        <v>13522672</v>
      </c>
      <c r="E474" s="76">
        <v>805882</v>
      </c>
      <c r="F474" s="77">
        <v>1.239297571422911E-3</v>
      </c>
    </row>
    <row r="475" spans="1:6" x14ac:dyDescent="0.2">
      <c r="A475" s="55" t="s">
        <v>129</v>
      </c>
      <c r="B475" s="55" t="s">
        <v>5</v>
      </c>
      <c r="C475" s="75" t="s">
        <v>809</v>
      </c>
      <c r="D475" s="76" t="s">
        <v>809</v>
      </c>
      <c r="E475" s="76" t="s">
        <v>809</v>
      </c>
      <c r="F475" s="77" t="s">
        <v>809</v>
      </c>
    </row>
    <row r="476" spans="1:6" x14ac:dyDescent="0.2">
      <c r="A476" s="55" t="s">
        <v>129</v>
      </c>
      <c r="B476" s="55" t="s">
        <v>1</v>
      </c>
      <c r="C476" s="75" t="s">
        <v>809</v>
      </c>
      <c r="D476" s="76" t="s">
        <v>809</v>
      </c>
      <c r="E476" s="76" t="s">
        <v>809</v>
      </c>
      <c r="F476" s="77" t="s">
        <v>809</v>
      </c>
    </row>
    <row r="477" spans="1:6" x14ac:dyDescent="0.2">
      <c r="A477" s="55" t="s">
        <v>129</v>
      </c>
      <c r="B477" s="55" t="s">
        <v>810</v>
      </c>
      <c r="C477" s="75">
        <v>14</v>
      </c>
      <c r="D477" s="76">
        <v>1880986</v>
      </c>
      <c r="E477" s="76">
        <v>112859</v>
      </c>
      <c r="F477" s="77">
        <v>1.7355628319433653E-4</v>
      </c>
    </row>
    <row r="478" spans="1:6" x14ac:dyDescent="0.2">
      <c r="A478" s="55" t="s">
        <v>129</v>
      </c>
      <c r="B478" s="55" t="s">
        <v>3</v>
      </c>
      <c r="C478" s="75">
        <v>14</v>
      </c>
      <c r="D478" s="76">
        <v>2851919</v>
      </c>
      <c r="E478" s="76">
        <v>171115</v>
      </c>
      <c r="F478" s="77">
        <v>2.631432442144525E-4</v>
      </c>
    </row>
    <row r="479" spans="1:6" x14ac:dyDescent="0.2">
      <c r="A479" s="55" t="s">
        <v>129</v>
      </c>
      <c r="B479" s="55" t="s">
        <v>2</v>
      </c>
      <c r="C479" s="75" t="s">
        <v>809</v>
      </c>
      <c r="D479" s="76" t="s">
        <v>809</v>
      </c>
      <c r="E479" s="76" t="s">
        <v>809</v>
      </c>
      <c r="F479" s="77" t="s">
        <v>809</v>
      </c>
    </row>
    <row r="480" spans="1:6" x14ac:dyDescent="0.2">
      <c r="A480" s="55" t="s">
        <v>129</v>
      </c>
      <c r="B480" s="55" t="s">
        <v>6</v>
      </c>
      <c r="C480" s="75" t="s">
        <v>809</v>
      </c>
      <c r="D480" s="76" t="s">
        <v>809</v>
      </c>
      <c r="E480" s="76" t="s">
        <v>809</v>
      </c>
      <c r="F480" s="77" t="s">
        <v>809</v>
      </c>
    </row>
    <row r="481" spans="1:6" x14ac:dyDescent="0.2">
      <c r="A481" s="55" t="s">
        <v>129</v>
      </c>
      <c r="B481" s="55" t="s">
        <v>10</v>
      </c>
      <c r="C481" s="75">
        <v>44</v>
      </c>
      <c r="D481" s="76">
        <v>2132273</v>
      </c>
      <c r="E481" s="76">
        <v>127936</v>
      </c>
      <c r="F481" s="77">
        <v>1.9674192263577239E-4</v>
      </c>
    </row>
    <row r="482" spans="1:6" x14ac:dyDescent="0.2">
      <c r="A482" s="55" t="s">
        <v>129</v>
      </c>
      <c r="B482" s="55" t="s">
        <v>4</v>
      </c>
      <c r="C482" s="75">
        <v>9</v>
      </c>
      <c r="D482" s="76">
        <v>1014048</v>
      </c>
      <c r="E482" s="76">
        <v>60843</v>
      </c>
      <c r="F482" s="77">
        <v>9.3565288886070382E-5</v>
      </c>
    </row>
    <row r="483" spans="1:6" x14ac:dyDescent="0.2">
      <c r="A483" s="55" t="s">
        <v>129</v>
      </c>
      <c r="B483" s="55" t="s">
        <v>811</v>
      </c>
      <c r="C483" s="75">
        <v>126</v>
      </c>
      <c r="D483" s="76">
        <v>2825497</v>
      </c>
      <c r="E483" s="76">
        <v>166581</v>
      </c>
      <c r="F483" s="77">
        <v>2.5617079019657957E-4</v>
      </c>
    </row>
    <row r="484" spans="1:6" x14ac:dyDescent="0.2">
      <c r="A484" s="55" t="s">
        <v>129</v>
      </c>
      <c r="B484" s="55" t="s">
        <v>8</v>
      </c>
      <c r="C484" s="75">
        <v>41</v>
      </c>
      <c r="D484" s="76">
        <v>1927242</v>
      </c>
      <c r="E484" s="76">
        <v>115635</v>
      </c>
      <c r="F484" s="77">
        <v>1.7782525812896715E-4</v>
      </c>
    </row>
    <row r="485" spans="1:6" x14ac:dyDescent="0.2">
      <c r="A485" s="55" t="s">
        <v>129</v>
      </c>
      <c r="B485" s="55" t="s">
        <v>812</v>
      </c>
      <c r="C485" s="75">
        <v>15</v>
      </c>
      <c r="D485" s="76">
        <v>4007248</v>
      </c>
      <c r="E485" s="76">
        <v>240435</v>
      </c>
      <c r="F485" s="77">
        <v>3.6974459236596376E-4</v>
      </c>
    </row>
    <row r="486" spans="1:6" x14ac:dyDescent="0.2">
      <c r="A486" s="55" t="s">
        <v>129</v>
      </c>
      <c r="B486" s="55" t="s">
        <v>25</v>
      </c>
      <c r="C486" s="75">
        <v>16</v>
      </c>
      <c r="D486" s="76">
        <v>3078603</v>
      </c>
      <c r="E486" s="76">
        <v>182380</v>
      </c>
      <c r="F486" s="77">
        <v>2.8046673219666218E-4</v>
      </c>
    </row>
    <row r="487" spans="1:6" x14ac:dyDescent="0.2">
      <c r="A487" s="55" t="s">
        <v>129</v>
      </c>
      <c r="B487" s="55" t="s">
        <v>58</v>
      </c>
      <c r="C487" s="75">
        <v>291</v>
      </c>
      <c r="D487" s="76">
        <v>21458021</v>
      </c>
      <c r="E487" s="76">
        <v>1282196</v>
      </c>
      <c r="F487" s="77">
        <v>1.9717804702030456E-3</v>
      </c>
    </row>
    <row r="488" spans="1:6" x14ac:dyDescent="0.2">
      <c r="A488" s="55" t="s">
        <v>336</v>
      </c>
      <c r="B488" s="55" t="s">
        <v>5</v>
      </c>
      <c r="C488" s="75" t="s">
        <v>809</v>
      </c>
      <c r="D488" s="76" t="s">
        <v>809</v>
      </c>
      <c r="E488" s="76" t="s">
        <v>809</v>
      </c>
      <c r="F488" s="77" t="s">
        <v>809</v>
      </c>
    </row>
    <row r="489" spans="1:6" x14ac:dyDescent="0.2">
      <c r="A489" s="55" t="s">
        <v>336</v>
      </c>
      <c r="B489" s="55" t="s">
        <v>1</v>
      </c>
      <c r="C489" s="75">
        <v>6</v>
      </c>
      <c r="D489" s="76">
        <v>1232818</v>
      </c>
      <c r="E489" s="76">
        <v>73969</v>
      </c>
      <c r="F489" s="77">
        <v>1.1375065091487501E-4</v>
      </c>
    </row>
    <row r="490" spans="1:6" x14ac:dyDescent="0.2">
      <c r="A490" s="55" t="s">
        <v>336</v>
      </c>
      <c r="B490" s="55" t="s">
        <v>810</v>
      </c>
      <c r="C490" s="75">
        <v>26</v>
      </c>
      <c r="D490" s="76">
        <v>1147221</v>
      </c>
      <c r="E490" s="76">
        <v>68833</v>
      </c>
      <c r="F490" s="77">
        <v>1.0585243215973708E-4</v>
      </c>
    </row>
    <row r="491" spans="1:6" x14ac:dyDescent="0.2">
      <c r="A491" s="55" t="s">
        <v>336</v>
      </c>
      <c r="B491" s="55" t="s">
        <v>3</v>
      </c>
      <c r="C491" s="75">
        <v>12</v>
      </c>
      <c r="D491" s="76">
        <v>3444537</v>
      </c>
      <c r="E491" s="76">
        <v>206672</v>
      </c>
      <c r="F491" s="77">
        <v>3.1782333850503651E-4</v>
      </c>
    </row>
    <row r="492" spans="1:6" x14ac:dyDescent="0.2">
      <c r="A492" s="55" t="s">
        <v>336</v>
      </c>
      <c r="B492" s="55" t="s">
        <v>2</v>
      </c>
      <c r="C492" s="75">
        <v>5</v>
      </c>
      <c r="D492" s="76">
        <v>390052</v>
      </c>
      <c r="E492" s="76">
        <v>23403</v>
      </c>
      <c r="F492" s="77">
        <v>3.5989488614971404E-5</v>
      </c>
    </row>
    <row r="493" spans="1:6" x14ac:dyDescent="0.2">
      <c r="A493" s="55" t="s">
        <v>336</v>
      </c>
      <c r="B493" s="55" t="s">
        <v>6</v>
      </c>
      <c r="C493" s="75" t="s">
        <v>809</v>
      </c>
      <c r="D493" s="76" t="s">
        <v>809</v>
      </c>
      <c r="E493" s="76" t="s">
        <v>809</v>
      </c>
      <c r="F493" s="77" t="s">
        <v>809</v>
      </c>
    </row>
    <row r="494" spans="1:6" x14ac:dyDescent="0.2">
      <c r="A494" s="55" t="s">
        <v>336</v>
      </c>
      <c r="B494" s="55" t="s">
        <v>10</v>
      </c>
      <c r="C494" s="75">
        <v>64</v>
      </c>
      <c r="D494" s="76">
        <v>2273036</v>
      </c>
      <c r="E494" s="76">
        <v>136382</v>
      </c>
      <c r="F494" s="77">
        <v>2.0973030963068964E-4</v>
      </c>
    </row>
    <row r="495" spans="1:6" x14ac:dyDescent="0.2">
      <c r="A495" s="55" t="s">
        <v>336</v>
      </c>
      <c r="B495" s="55" t="s">
        <v>4</v>
      </c>
      <c r="C495" s="75">
        <v>12</v>
      </c>
      <c r="D495" s="76">
        <v>232462</v>
      </c>
      <c r="E495" s="76">
        <v>13948</v>
      </c>
      <c r="F495" s="77">
        <v>2.1449446105269459E-5</v>
      </c>
    </row>
    <row r="496" spans="1:6" x14ac:dyDescent="0.2">
      <c r="A496" s="55" t="s">
        <v>336</v>
      </c>
      <c r="B496" s="55" t="s">
        <v>811</v>
      </c>
      <c r="C496" s="75">
        <v>131</v>
      </c>
      <c r="D496" s="76">
        <v>2528633</v>
      </c>
      <c r="E496" s="76">
        <v>150115</v>
      </c>
      <c r="F496" s="77">
        <v>2.3084912547265019E-4</v>
      </c>
    </row>
    <row r="497" spans="1:6" x14ac:dyDescent="0.2">
      <c r="A497" s="55" t="s">
        <v>336</v>
      </c>
      <c r="B497" s="55" t="s">
        <v>8</v>
      </c>
      <c r="C497" s="75">
        <v>41</v>
      </c>
      <c r="D497" s="76">
        <v>791521</v>
      </c>
      <c r="E497" s="76">
        <v>47491</v>
      </c>
      <c r="F497" s="77">
        <v>7.3032380626996841E-5</v>
      </c>
    </row>
    <row r="498" spans="1:6" x14ac:dyDescent="0.2">
      <c r="A498" s="55" t="s">
        <v>336</v>
      </c>
      <c r="B498" s="55" t="s">
        <v>812</v>
      </c>
      <c r="C498" s="75">
        <v>28</v>
      </c>
      <c r="D498" s="76">
        <v>2003357</v>
      </c>
      <c r="E498" s="76">
        <v>120201</v>
      </c>
      <c r="F498" s="77">
        <v>1.8484692223254189E-4</v>
      </c>
    </row>
    <row r="499" spans="1:6" x14ac:dyDescent="0.2">
      <c r="A499" s="55" t="s">
        <v>336</v>
      </c>
      <c r="B499" s="55" t="s">
        <v>25</v>
      </c>
      <c r="C499" s="75">
        <v>28</v>
      </c>
      <c r="D499" s="76">
        <v>4955715</v>
      </c>
      <c r="E499" s="76">
        <v>297021</v>
      </c>
      <c r="F499" s="77">
        <v>4.5676340203851734E-4</v>
      </c>
    </row>
    <row r="500" spans="1:6" x14ac:dyDescent="0.2">
      <c r="A500" s="55" t="s">
        <v>336</v>
      </c>
      <c r="B500" s="55" t="s">
        <v>58</v>
      </c>
      <c r="C500" s="75">
        <v>359</v>
      </c>
      <c r="D500" s="76">
        <v>19154579</v>
      </c>
      <c r="E500" s="76">
        <v>1147350</v>
      </c>
      <c r="F500" s="77">
        <v>1.764412244686042E-3</v>
      </c>
    </row>
    <row r="501" spans="1:6" x14ac:dyDescent="0.2">
      <c r="A501" s="55" t="s">
        <v>344</v>
      </c>
      <c r="B501" s="55" t="s">
        <v>5</v>
      </c>
      <c r="C501" s="75" t="s">
        <v>809</v>
      </c>
      <c r="D501" s="76" t="s">
        <v>809</v>
      </c>
      <c r="E501" s="76" t="s">
        <v>809</v>
      </c>
      <c r="F501" s="77" t="s">
        <v>809</v>
      </c>
    </row>
    <row r="502" spans="1:6" x14ac:dyDescent="0.2">
      <c r="A502" s="55" t="s">
        <v>344</v>
      </c>
      <c r="B502" s="55" t="s">
        <v>1</v>
      </c>
      <c r="C502" s="75">
        <v>10</v>
      </c>
      <c r="D502" s="76">
        <v>933614</v>
      </c>
      <c r="E502" s="76">
        <v>56017</v>
      </c>
      <c r="F502" s="77">
        <v>8.6143792836168576E-5</v>
      </c>
    </row>
    <row r="503" spans="1:6" x14ac:dyDescent="0.2">
      <c r="A503" s="55" t="s">
        <v>344</v>
      </c>
      <c r="B503" s="55" t="s">
        <v>810</v>
      </c>
      <c r="C503" s="75">
        <v>32</v>
      </c>
      <c r="D503" s="76">
        <v>1747910</v>
      </c>
      <c r="E503" s="76">
        <v>104206</v>
      </c>
      <c r="F503" s="77">
        <v>1.6024956845753579E-4</v>
      </c>
    </row>
    <row r="504" spans="1:6" x14ac:dyDescent="0.2">
      <c r="A504" s="55" t="s">
        <v>344</v>
      </c>
      <c r="B504" s="55" t="s">
        <v>3</v>
      </c>
      <c r="C504" s="75">
        <v>9</v>
      </c>
      <c r="D504" s="76">
        <v>2572989</v>
      </c>
      <c r="E504" s="76">
        <v>154379</v>
      </c>
      <c r="F504" s="77">
        <v>2.3740636939241424E-4</v>
      </c>
    </row>
    <row r="505" spans="1:6" x14ac:dyDescent="0.2">
      <c r="A505" s="55" t="s">
        <v>344</v>
      </c>
      <c r="B505" s="55" t="s">
        <v>2</v>
      </c>
      <c r="C505" s="75" t="s">
        <v>809</v>
      </c>
      <c r="D505" s="76" t="s">
        <v>809</v>
      </c>
      <c r="E505" s="76" t="s">
        <v>809</v>
      </c>
      <c r="F505" s="77" t="s">
        <v>809</v>
      </c>
    </row>
    <row r="506" spans="1:6" x14ac:dyDescent="0.2">
      <c r="A506" s="55" t="s">
        <v>344</v>
      </c>
      <c r="B506" s="55" t="s">
        <v>6</v>
      </c>
      <c r="C506" s="75">
        <v>5</v>
      </c>
      <c r="D506" s="76">
        <v>201816</v>
      </c>
      <c r="E506" s="76">
        <v>12109</v>
      </c>
      <c r="F506" s="77">
        <v>1.8621403992594484E-5</v>
      </c>
    </row>
    <row r="507" spans="1:6" x14ac:dyDescent="0.2">
      <c r="A507" s="55" t="s">
        <v>344</v>
      </c>
      <c r="B507" s="55" t="s">
        <v>10</v>
      </c>
      <c r="C507" s="75">
        <v>68</v>
      </c>
      <c r="D507" s="76">
        <v>1972432</v>
      </c>
      <c r="E507" s="76">
        <v>118346</v>
      </c>
      <c r="F507" s="77">
        <v>1.8199427507701601E-4</v>
      </c>
    </row>
    <row r="508" spans="1:6" x14ac:dyDescent="0.2">
      <c r="A508" s="55" t="s">
        <v>344</v>
      </c>
      <c r="B508" s="55" t="s">
        <v>4</v>
      </c>
      <c r="C508" s="75">
        <v>7</v>
      </c>
      <c r="D508" s="76">
        <v>562738</v>
      </c>
      <c r="E508" s="76">
        <v>33764</v>
      </c>
      <c r="F508" s="77">
        <v>5.1922791676105391E-5</v>
      </c>
    </row>
    <row r="509" spans="1:6" x14ac:dyDescent="0.2">
      <c r="A509" s="55" t="s">
        <v>344</v>
      </c>
      <c r="B509" s="55" t="s">
        <v>811</v>
      </c>
      <c r="C509" s="75">
        <v>146</v>
      </c>
      <c r="D509" s="76">
        <v>2690201</v>
      </c>
      <c r="E509" s="76">
        <v>159009</v>
      </c>
      <c r="F509" s="77">
        <v>2.4452645366739256E-4</v>
      </c>
    </row>
    <row r="510" spans="1:6" x14ac:dyDescent="0.2">
      <c r="A510" s="55" t="s">
        <v>344</v>
      </c>
      <c r="B510" s="55" t="s">
        <v>8</v>
      </c>
      <c r="C510" s="75">
        <v>57</v>
      </c>
      <c r="D510" s="76">
        <v>1877793</v>
      </c>
      <c r="E510" s="76">
        <v>112668</v>
      </c>
      <c r="F510" s="77">
        <v>1.7326256049530393E-4</v>
      </c>
    </row>
    <row r="511" spans="1:6" x14ac:dyDescent="0.2">
      <c r="A511" s="55" t="s">
        <v>344</v>
      </c>
      <c r="B511" s="55" t="s">
        <v>812</v>
      </c>
      <c r="C511" s="75">
        <v>35</v>
      </c>
      <c r="D511" s="76">
        <v>2563906</v>
      </c>
      <c r="E511" s="76">
        <v>153834</v>
      </c>
      <c r="F511" s="77">
        <v>2.3656826012030555E-4</v>
      </c>
    </row>
    <row r="512" spans="1:6" x14ac:dyDescent="0.2">
      <c r="A512" s="55" t="s">
        <v>344</v>
      </c>
      <c r="B512" s="55" t="s">
        <v>25</v>
      </c>
      <c r="C512" s="75">
        <v>13</v>
      </c>
      <c r="D512" s="76">
        <v>4107597</v>
      </c>
      <c r="E512" s="76">
        <v>246456</v>
      </c>
      <c r="F512" s="77">
        <v>3.790037775537919E-4</v>
      </c>
    </row>
    <row r="513" spans="1:6" x14ac:dyDescent="0.2">
      <c r="A513" s="55" t="s">
        <v>344</v>
      </c>
      <c r="B513" s="55" t="s">
        <v>58</v>
      </c>
      <c r="C513" s="75">
        <v>390</v>
      </c>
      <c r="D513" s="76">
        <v>20348929</v>
      </c>
      <c r="E513" s="76">
        <v>1217864</v>
      </c>
      <c r="F513" s="77">
        <v>1.8728497441603013E-3</v>
      </c>
    </row>
    <row r="514" spans="1:6" x14ac:dyDescent="0.2">
      <c r="A514" s="55" t="s">
        <v>351</v>
      </c>
      <c r="B514" s="55" t="s">
        <v>5</v>
      </c>
      <c r="C514" s="75" t="s">
        <v>809</v>
      </c>
      <c r="D514" s="76" t="s">
        <v>809</v>
      </c>
      <c r="E514" s="76" t="s">
        <v>809</v>
      </c>
      <c r="F514" s="77" t="s">
        <v>809</v>
      </c>
    </row>
    <row r="515" spans="1:6" x14ac:dyDescent="0.2">
      <c r="A515" s="55" t="s">
        <v>351</v>
      </c>
      <c r="B515" s="55" t="s">
        <v>1</v>
      </c>
      <c r="C515" s="75">
        <v>10</v>
      </c>
      <c r="D515" s="76">
        <v>2019689</v>
      </c>
      <c r="E515" s="76">
        <v>121181</v>
      </c>
      <c r="F515" s="77">
        <v>1.8635398110715932E-4</v>
      </c>
    </row>
    <row r="516" spans="1:6" x14ac:dyDescent="0.2">
      <c r="A516" s="55" t="s">
        <v>351</v>
      </c>
      <c r="B516" s="55" t="s">
        <v>810</v>
      </c>
      <c r="C516" s="75">
        <v>22</v>
      </c>
      <c r="D516" s="76">
        <v>2344660</v>
      </c>
      <c r="E516" s="76">
        <v>140680</v>
      </c>
      <c r="F516" s="77">
        <v>2.1633983926651185E-4</v>
      </c>
    </row>
    <row r="517" spans="1:6" x14ac:dyDescent="0.2">
      <c r="A517" s="55" t="s">
        <v>351</v>
      </c>
      <c r="B517" s="55" t="s">
        <v>3</v>
      </c>
      <c r="C517" s="75">
        <v>23</v>
      </c>
      <c r="D517" s="76">
        <v>8197980</v>
      </c>
      <c r="E517" s="76">
        <v>491879</v>
      </c>
      <c r="F517" s="77">
        <v>7.5641899202852283E-4</v>
      </c>
    </row>
    <row r="518" spans="1:6" x14ac:dyDescent="0.2">
      <c r="A518" s="55" t="s">
        <v>351</v>
      </c>
      <c r="B518" s="55" t="s">
        <v>2</v>
      </c>
      <c r="C518" s="75" t="s">
        <v>809</v>
      </c>
      <c r="D518" s="76" t="s">
        <v>809</v>
      </c>
      <c r="E518" s="76" t="s">
        <v>809</v>
      </c>
      <c r="F518" s="77" t="s">
        <v>809</v>
      </c>
    </row>
    <row r="519" spans="1:6" x14ac:dyDescent="0.2">
      <c r="A519" s="55" t="s">
        <v>351</v>
      </c>
      <c r="B519" s="55" t="s">
        <v>6</v>
      </c>
      <c r="C519" s="75">
        <v>7</v>
      </c>
      <c r="D519" s="76">
        <v>178836</v>
      </c>
      <c r="E519" s="76">
        <v>10730</v>
      </c>
      <c r="F519" s="77">
        <v>1.65007568618828E-5</v>
      </c>
    </row>
    <row r="520" spans="1:6" x14ac:dyDescent="0.2">
      <c r="A520" s="55" t="s">
        <v>351</v>
      </c>
      <c r="B520" s="55" t="s">
        <v>10</v>
      </c>
      <c r="C520" s="75">
        <v>71</v>
      </c>
      <c r="D520" s="76">
        <v>3598360</v>
      </c>
      <c r="E520" s="76">
        <v>215902</v>
      </c>
      <c r="F520" s="77">
        <v>3.3201737259964774E-4</v>
      </c>
    </row>
    <row r="521" spans="1:6" x14ac:dyDescent="0.2">
      <c r="A521" s="55" t="s">
        <v>351</v>
      </c>
      <c r="B521" s="55" t="s">
        <v>4</v>
      </c>
      <c r="C521" s="75">
        <v>8</v>
      </c>
      <c r="D521" s="76">
        <v>1778317</v>
      </c>
      <c r="E521" s="76">
        <v>106699</v>
      </c>
      <c r="F521" s="77">
        <v>1.6408334169674117E-4</v>
      </c>
    </row>
    <row r="522" spans="1:6" x14ac:dyDescent="0.2">
      <c r="A522" s="55" t="s">
        <v>351</v>
      </c>
      <c r="B522" s="55" t="s">
        <v>811</v>
      </c>
      <c r="C522" s="75">
        <v>162</v>
      </c>
      <c r="D522" s="76">
        <v>3643878</v>
      </c>
      <c r="E522" s="76">
        <v>213570</v>
      </c>
      <c r="F522" s="77">
        <v>3.2843118760412951E-4</v>
      </c>
    </row>
    <row r="523" spans="1:6" x14ac:dyDescent="0.2">
      <c r="A523" s="55" t="s">
        <v>351</v>
      </c>
      <c r="B523" s="55" t="s">
        <v>8</v>
      </c>
      <c r="C523" s="75">
        <v>66</v>
      </c>
      <c r="D523" s="76">
        <v>1329196</v>
      </c>
      <c r="E523" s="76">
        <v>79712</v>
      </c>
      <c r="F523" s="77">
        <v>1.2258232348316884E-4</v>
      </c>
    </row>
    <row r="524" spans="1:6" x14ac:dyDescent="0.2">
      <c r="A524" s="55" t="s">
        <v>351</v>
      </c>
      <c r="B524" s="55" t="s">
        <v>812</v>
      </c>
      <c r="C524" s="75">
        <v>36</v>
      </c>
      <c r="D524" s="76">
        <v>3329284</v>
      </c>
      <c r="E524" s="76">
        <v>199757</v>
      </c>
      <c r="F524" s="77">
        <v>3.0718934654791447E-4</v>
      </c>
    </row>
    <row r="525" spans="1:6" x14ac:dyDescent="0.2">
      <c r="A525" s="55" t="s">
        <v>351</v>
      </c>
      <c r="B525" s="55" t="s">
        <v>25</v>
      </c>
      <c r="C525" s="75">
        <v>23</v>
      </c>
      <c r="D525" s="76">
        <v>2470985</v>
      </c>
      <c r="E525" s="76">
        <v>148259</v>
      </c>
      <c r="F525" s="77">
        <v>2.2799494050194612E-4</v>
      </c>
    </row>
    <row r="526" spans="1:6" x14ac:dyDescent="0.2">
      <c r="A526" s="55" t="s">
        <v>351</v>
      </c>
      <c r="B526" s="55" t="s">
        <v>58</v>
      </c>
      <c r="C526" s="75">
        <v>434</v>
      </c>
      <c r="D526" s="76">
        <v>29679393</v>
      </c>
      <c r="E526" s="76">
        <v>1775661</v>
      </c>
      <c r="F526" s="77">
        <v>2.7306384371041637E-3</v>
      </c>
    </row>
    <row r="527" spans="1:6" x14ac:dyDescent="0.2">
      <c r="A527" s="55" t="s">
        <v>359</v>
      </c>
      <c r="B527" s="55" t="s">
        <v>5</v>
      </c>
      <c r="C527" s="75">
        <v>5</v>
      </c>
      <c r="D527" s="76">
        <v>79192</v>
      </c>
      <c r="E527" s="76">
        <v>4752</v>
      </c>
      <c r="F527" s="77">
        <v>7.3076977267164085E-6</v>
      </c>
    </row>
    <row r="528" spans="1:6" x14ac:dyDescent="0.2">
      <c r="A528" s="55" t="s">
        <v>359</v>
      </c>
      <c r="B528" s="55" t="s">
        <v>1</v>
      </c>
      <c r="C528" s="75" t="s">
        <v>809</v>
      </c>
      <c r="D528" s="76" t="s">
        <v>809</v>
      </c>
      <c r="E528" s="76" t="s">
        <v>809</v>
      </c>
      <c r="F528" s="77" t="s">
        <v>809</v>
      </c>
    </row>
    <row r="529" spans="1:6" x14ac:dyDescent="0.2">
      <c r="A529" s="55" t="s">
        <v>359</v>
      </c>
      <c r="B529" s="55" t="s">
        <v>810</v>
      </c>
      <c r="C529" s="75">
        <v>22</v>
      </c>
      <c r="D529" s="76">
        <v>717001</v>
      </c>
      <c r="E529" s="76">
        <v>43020</v>
      </c>
      <c r="F529" s="77">
        <v>6.6156808965349306E-5</v>
      </c>
    </row>
    <row r="530" spans="1:6" x14ac:dyDescent="0.2">
      <c r="A530" s="55" t="s">
        <v>359</v>
      </c>
      <c r="B530" s="55" t="s">
        <v>3</v>
      </c>
      <c r="C530" s="75">
        <v>14</v>
      </c>
      <c r="D530" s="76">
        <v>4539096</v>
      </c>
      <c r="E530" s="76">
        <v>272346</v>
      </c>
      <c r="F530" s="77">
        <v>4.1881781251689961E-4</v>
      </c>
    </row>
    <row r="531" spans="1:6" x14ac:dyDescent="0.2">
      <c r="A531" s="55" t="s">
        <v>359</v>
      </c>
      <c r="B531" s="55" t="s">
        <v>2</v>
      </c>
      <c r="C531" s="75" t="s">
        <v>809</v>
      </c>
      <c r="D531" s="76" t="s">
        <v>809</v>
      </c>
      <c r="E531" s="76" t="s">
        <v>809</v>
      </c>
      <c r="F531" s="77" t="s">
        <v>809</v>
      </c>
    </row>
    <row r="532" spans="1:6" x14ac:dyDescent="0.2">
      <c r="A532" s="55" t="s">
        <v>359</v>
      </c>
      <c r="B532" s="55" t="s">
        <v>6</v>
      </c>
      <c r="C532" s="75" t="s">
        <v>809</v>
      </c>
      <c r="D532" s="76" t="s">
        <v>809</v>
      </c>
      <c r="E532" s="76" t="s">
        <v>809</v>
      </c>
      <c r="F532" s="77" t="s">
        <v>809</v>
      </c>
    </row>
    <row r="533" spans="1:6" x14ac:dyDescent="0.2">
      <c r="A533" s="55" t="s">
        <v>359</v>
      </c>
      <c r="B533" s="55" t="s">
        <v>10</v>
      </c>
      <c r="C533" s="75">
        <v>75</v>
      </c>
      <c r="D533" s="76">
        <v>21976133</v>
      </c>
      <c r="E533" s="76">
        <v>1318568</v>
      </c>
      <c r="F533" s="77">
        <v>2.0277138838638471E-3</v>
      </c>
    </row>
    <row r="534" spans="1:6" x14ac:dyDescent="0.2">
      <c r="A534" s="55" t="s">
        <v>359</v>
      </c>
      <c r="B534" s="55" t="s">
        <v>4</v>
      </c>
      <c r="C534" s="75">
        <v>16</v>
      </c>
      <c r="D534" s="76">
        <v>2185602</v>
      </c>
      <c r="E534" s="76">
        <v>131136</v>
      </c>
      <c r="F534" s="77">
        <v>2.0166293120595181E-4</v>
      </c>
    </row>
    <row r="535" spans="1:6" x14ac:dyDescent="0.2">
      <c r="A535" s="55" t="s">
        <v>359</v>
      </c>
      <c r="B535" s="55" t="s">
        <v>811</v>
      </c>
      <c r="C535" s="75">
        <v>130</v>
      </c>
      <c r="D535" s="76">
        <v>2546297</v>
      </c>
      <c r="E535" s="76">
        <v>151107</v>
      </c>
      <c r="F535" s="77">
        <v>2.323746381294058E-4</v>
      </c>
    </row>
    <row r="536" spans="1:6" x14ac:dyDescent="0.2">
      <c r="A536" s="55" t="s">
        <v>359</v>
      </c>
      <c r="B536" s="55" t="s">
        <v>8</v>
      </c>
      <c r="C536" s="75">
        <v>45</v>
      </c>
      <c r="D536" s="76">
        <v>885923</v>
      </c>
      <c r="E536" s="76">
        <v>53155</v>
      </c>
      <c r="F536" s="77">
        <v>8.1742565796214369E-5</v>
      </c>
    </row>
    <row r="537" spans="1:6" x14ac:dyDescent="0.2">
      <c r="A537" s="55" t="s">
        <v>359</v>
      </c>
      <c r="B537" s="55" t="s">
        <v>812</v>
      </c>
      <c r="C537" s="75">
        <v>28</v>
      </c>
      <c r="D537" s="76">
        <v>1249475</v>
      </c>
      <c r="E537" s="76">
        <v>74969</v>
      </c>
      <c r="F537" s="77">
        <v>1.1528846609305608E-4</v>
      </c>
    </row>
    <row r="538" spans="1:6" x14ac:dyDescent="0.2">
      <c r="A538" s="55" t="s">
        <v>359</v>
      </c>
      <c r="B538" s="55" t="s">
        <v>25</v>
      </c>
      <c r="C538" s="75">
        <v>23</v>
      </c>
      <c r="D538" s="76">
        <v>2196847</v>
      </c>
      <c r="E538" s="76">
        <v>131811</v>
      </c>
      <c r="F538" s="77">
        <v>2.0270095645122401E-4</v>
      </c>
    </row>
    <row r="539" spans="1:6" x14ac:dyDescent="0.2">
      <c r="A539" s="55" t="s">
        <v>359</v>
      </c>
      <c r="B539" s="55" t="s">
        <v>58</v>
      </c>
      <c r="C539" s="75">
        <v>367</v>
      </c>
      <c r="D539" s="76">
        <v>37541722</v>
      </c>
      <c r="E539" s="76">
        <v>2250833</v>
      </c>
      <c r="F539" s="77">
        <v>3.4613651509508153E-3</v>
      </c>
    </row>
    <row r="540" spans="1:6" x14ac:dyDescent="0.2">
      <c r="A540" s="55" t="s">
        <v>368</v>
      </c>
      <c r="B540" s="55" t="s">
        <v>5</v>
      </c>
      <c r="C540" s="75">
        <v>8</v>
      </c>
      <c r="D540" s="76">
        <v>245781</v>
      </c>
      <c r="E540" s="76">
        <v>14747</v>
      </c>
      <c r="F540" s="77">
        <v>2.2678160432636128E-5</v>
      </c>
    </row>
    <row r="541" spans="1:6" x14ac:dyDescent="0.2">
      <c r="A541" s="55" t="s">
        <v>368</v>
      </c>
      <c r="B541" s="55" t="s">
        <v>1</v>
      </c>
      <c r="C541" s="75">
        <v>13</v>
      </c>
      <c r="D541" s="76">
        <v>1235651</v>
      </c>
      <c r="E541" s="76">
        <v>74139</v>
      </c>
      <c r="F541" s="77">
        <v>1.1401207949516579E-4</v>
      </c>
    </row>
    <row r="542" spans="1:6" x14ac:dyDescent="0.2">
      <c r="A542" s="55" t="s">
        <v>368</v>
      </c>
      <c r="B542" s="55" t="s">
        <v>810</v>
      </c>
      <c r="C542" s="75">
        <v>35</v>
      </c>
      <c r="D542" s="76">
        <v>3005370</v>
      </c>
      <c r="E542" s="76">
        <v>180322</v>
      </c>
      <c r="F542" s="77">
        <v>2.7730190855996552E-4</v>
      </c>
    </row>
    <row r="543" spans="1:6" x14ac:dyDescent="0.2">
      <c r="A543" s="55" t="s">
        <v>368</v>
      </c>
      <c r="B543" s="55" t="s">
        <v>3</v>
      </c>
      <c r="C543" s="75">
        <v>19</v>
      </c>
      <c r="D543" s="76">
        <v>6693225</v>
      </c>
      <c r="E543" s="76">
        <v>401594</v>
      </c>
      <c r="F543" s="77">
        <v>6.1757734866644555E-4</v>
      </c>
    </row>
    <row r="544" spans="1:6" x14ac:dyDescent="0.2">
      <c r="A544" s="55" t="s">
        <v>368</v>
      </c>
      <c r="B544" s="55" t="s">
        <v>2</v>
      </c>
      <c r="C544" s="75">
        <v>7</v>
      </c>
      <c r="D544" s="76">
        <v>5988412</v>
      </c>
      <c r="E544" s="76">
        <v>359305</v>
      </c>
      <c r="F544" s="77">
        <v>5.5254468259634661E-4</v>
      </c>
    </row>
    <row r="545" spans="1:6" x14ac:dyDescent="0.2">
      <c r="A545" s="55" t="s">
        <v>368</v>
      </c>
      <c r="B545" s="55" t="s">
        <v>6</v>
      </c>
      <c r="C545" s="75">
        <v>9</v>
      </c>
      <c r="D545" s="76">
        <v>1300502</v>
      </c>
      <c r="E545" s="76">
        <v>78030</v>
      </c>
      <c r="F545" s="77">
        <v>1.199957183534683E-4</v>
      </c>
    </row>
    <row r="546" spans="1:6" x14ac:dyDescent="0.2">
      <c r="A546" s="55" t="s">
        <v>368</v>
      </c>
      <c r="B546" s="55" t="s">
        <v>10</v>
      </c>
      <c r="C546" s="75">
        <v>106</v>
      </c>
      <c r="D546" s="76">
        <v>6045119</v>
      </c>
      <c r="E546" s="76">
        <v>362707</v>
      </c>
      <c r="F546" s="77">
        <v>5.5777632983251856E-4</v>
      </c>
    </row>
    <row r="547" spans="1:6" x14ac:dyDescent="0.2">
      <c r="A547" s="55" t="s">
        <v>368</v>
      </c>
      <c r="B547" s="55" t="s">
        <v>4</v>
      </c>
      <c r="C547" s="75">
        <v>19</v>
      </c>
      <c r="D547" s="76">
        <v>2768889</v>
      </c>
      <c r="E547" s="76">
        <v>166133</v>
      </c>
      <c r="F547" s="77">
        <v>2.5548184899675447E-4</v>
      </c>
    </row>
    <row r="548" spans="1:6" x14ac:dyDescent="0.2">
      <c r="A548" s="55" t="s">
        <v>368</v>
      </c>
      <c r="B548" s="55" t="s">
        <v>811</v>
      </c>
      <c r="C548" s="75">
        <v>226</v>
      </c>
      <c r="D548" s="76">
        <v>5548435</v>
      </c>
      <c r="E548" s="76">
        <v>327872</v>
      </c>
      <c r="F548" s="77">
        <v>5.0420653810058134E-4</v>
      </c>
    </row>
    <row r="549" spans="1:6" x14ac:dyDescent="0.2">
      <c r="A549" s="55" t="s">
        <v>368</v>
      </c>
      <c r="B549" s="55" t="s">
        <v>8</v>
      </c>
      <c r="C549" s="75">
        <v>76</v>
      </c>
      <c r="D549" s="76">
        <v>1506311</v>
      </c>
      <c r="E549" s="76">
        <v>90379</v>
      </c>
      <c r="F549" s="77">
        <v>1.3898619798882625E-4</v>
      </c>
    </row>
    <row r="550" spans="1:6" x14ac:dyDescent="0.2">
      <c r="A550" s="55" t="s">
        <v>368</v>
      </c>
      <c r="B550" s="55" t="s">
        <v>812</v>
      </c>
      <c r="C550" s="75">
        <v>45</v>
      </c>
      <c r="D550" s="76">
        <v>3223905</v>
      </c>
      <c r="E550" s="76">
        <v>193434</v>
      </c>
      <c r="F550" s="77">
        <v>2.9746574117627564E-4</v>
      </c>
    </row>
    <row r="551" spans="1:6" x14ac:dyDescent="0.2">
      <c r="A551" s="55" t="s">
        <v>368</v>
      </c>
      <c r="B551" s="55" t="s">
        <v>25</v>
      </c>
      <c r="C551" s="75">
        <v>41</v>
      </c>
      <c r="D551" s="76">
        <v>8556495</v>
      </c>
      <c r="E551" s="76">
        <v>513390</v>
      </c>
      <c r="F551" s="77">
        <v>7.8949893432637562E-4</v>
      </c>
    </row>
    <row r="552" spans="1:6" x14ac:dyDescent="0.2">
      <c r="A552" s="55" t="s">
        <v>368</v>
      </c>
      <c r="B552" s="55" t="s">
        <v>58</v>
      </c>
      <c r="C552" s="75">
        <v>604</v>
      </c>
      <c r="D552" s="76">
        <v>46118095</v>
      </c>
      <c r="E552" s="76">
        <v>2762052</v>
      </c>
      <c r="F552" s="77">
        <v>4.2475254885253602E-3</v>
      </c>
    </row>
    <row r="553" spans="1:6" x14ac:dyDescent="0.2">
      <c r="A553" s="55" t="s">
        <v>377</v>
      </c>
      <c r="B553" s="55" t="s">
        <v>5</v>
      </c>
      <c r="C553" s="75" t="s">
        <v>809</v>
      </c>
      <c r="D553" s="76" t="s">
        <v>809</v>
      </c>
      <c r="E553" s="76" t="s">
        <v>809</v>
      </c>
      <c r="F553" s="77" t="s">
        <v>809</v>
      </c>
    </row>
    <row r="554" spans="1:6" x14ac:dyDescent="0.2">
      <c r="A554" s="55" t="s">
        <v>377</v>
      </c>
      <c r="B554" s="55" t="s">
        <v>1</v>
      </c>
      <c r="C554" s="75">
        <v>6</v>
      </c>
      <c r="D554" s="76">
        <v>336571</v>
      </c>
      <c r="E554" s="76">
        <v>20194</v>
      </c>
      <c r="F554" s="77">
        <v>3.1054639708188376E-5</v>
      </c>
    </row>
    <row r="555" spans="1:6" x14ac:dyDescent="0.2">
      <c r="A555" s="55" t="s">
        <v>377</v>
      </c>
      <c r="B555" s="55" t="s">
        <v>810</v>
      </c>
      <c r="C555" s="75">
        <v>33</v>
      </c>
      <c r="D555" s="76">
        <v>3338338</v>
      </c>
      <c r="E555" s="76">
        <v>200300</v>
      </c>
      <c r="F555" s="77">
        <v>3.0802438018966681E-4</v>
      </c>
    </row>
    <row r="556" spans="1:6" x14ac:dyDescent="0.2">
      <c r="A556" s="55" t="s">
        <v>377</v>
      </c>
      <c r="B556" s="55" t="s">
        <v>3</v>
      </c>
      <c r="C556" s="75">
        <v>18</v>
      </c>
      <c r="D556" s="76">
        <v>3742326</v>
      </c>
      <c r="E556" s="76">
        <v>224540</v>
      </c>
      <c r="F556" s="77">
        <v>3.4530102010877576E-4</v>
      </c>
    </row>
    <row r="557" spans="1:6" x14ac:dyDescent="0.2">
      <c r="A557" s="55" t="s">
        <v>377</v>
      </c>
      <c r="B557" s="55" t="s">
        <v>2</v>
      </c>
      <c r="C557" s="75" t="s">
        <v>809</v>
      </c>
      <c r="D557" s="76" t="s">
        <v>809</v>
      </c>
      <c r="E557" s="76" t="s">
        <v>809</v>
      </c>
      <c r="F557" s="77" t="s">
        <v>809</v>
      </c>
    </row>
    <row r="558" spans="1:6" x14ac:dyDescent="0.2">
      <c r="A558" s="55" t="s">
        <v>377</v>
      </c>
      <c r="B558" s="55" t="s">
        <v>6</v>
      </c>
      <c r="C558" s="75">
        <v>6</v>
      </c>
      <c r="D558" s="76">
        <v>1217268</v>
      </c>
      <c r="E558" s="76">
        <v>73036</v>
      </c>
      <c r="F558" s="77">
        <v>1.1231586935363208E-4</v>
      </c>
    </row>
    <row r="559" spans="1:6" x14ac:dyDescent="0.2">
      <c r="A559" s="55" t="s">
        <v>377</v>
      </c>
      <c r="B559" s="55" t="s">
        <v>10</v>
      </c>
      <c r="C559" s="75">
        <v>51</v>
      </c>
      <c r="D559" s="76">
        <v>1390589</v>
      </c>
      <c r="E559" s="76">
        <v>83435</v>
      </c>
      <c r="F559" s="77">
        <v>1.2830760939153694E-4</v>
      </c>
    </row>
    <row r="560" spans="1:6" x14ac:dyDescent="0.2">
      <c r="A560" s="55" t="s">
        <v>377</v>
      </c>
      <c r="B560" s="55" t="s">
        <v>4</v>
      </c>
      <c r="C560" s="75">
        <v>9</v>
      </c>
      <c r="D560" s="76">
        <v>1653668</v>
      </c>
      <c r="E560" s="76">
        <v>99220</v>
      </c>
      <c r="F560" s="77">
        <v>1.5258202197912502E-4</v>
      </c>
    </row>
    <row r="561" spans="1:6" x14ac:dyDescent="0.2">
      <c r="A561" s="55" t="s">
        <v>377</v>
      </c>
      <c r="B561" s="55" t="s">
        <v>811</v>
      </c>
      <c r="C561" s="75">
        <v>133</v>
      </c>
      <c r="D561" s="76">
        <v>2280032</v>
      </c>
      <c r="E561" s="76">
        <v>133799</v>
      </c>
      <c r="F561" s="77">
        <v>2.0575813302544797E-4</v>
      </c>
    </row>
    <row r="562" spans="1:6" x14ac:dyDescent="0.2">
      <c r="A562" s="55" t="s">
        <v>377</v>
      </c>
      <c r="B562" s="55" t="s">
        <v>8</v>
      </c>
      <c r="C562" s="75">
        <v>59</v>
      </c>
      <c r="D562" s="76">
        <v>1296488</v>
      </c>
      <c r="E562" s="76">
        <v>77789</v>
      </c>
      <c r="F562" s="77">
        <v>1.1962510489552667E-4</v>
      </c>
    </row>
    <row r="563" spans="1:6" x14ac:dyDescent="0.2">
      <c r="A563" s="55" t="s">
        <v>377</v>
      </c>
      <c r="B563" s="55" t="s">
        <v>812</v>
      </c>
      <c r="C563" s="75">
        <v>31</v>
      </c>
      <c r="D563" s="76">
        <v>2231756</v>
      </c>
      <c r="E563" s="76">
        <v>133905</v>
      </c>
      <c r="F563" s="77">
        <v>2.0592114143433516E-4</v>
      </c>
    </row>
    <row r="564" spans="1:6" x14ac:dyDescent="0.2">
      <c r="A564" s="55" t="s">
        <v>377</v>
      </c>
      <c r="B564" s="55" t="s">
        <v>25</v>
      </c>
      <c r="C564" s="75">
        <v>31</v>
      </c>
      <c r="D564" s="76">
        <v>1980180</v>
      </c>
      <c r="E564" s="76">
        <v>118811</v>
      </c>
      <c r="F564" s="77">
        <v>1.827093591348702E-4</v>
      </c>
    </row>
    <row r="565" spans="1:6" x14ac:dyDescent="0.2">
      <c r="A565" s="55" t="s">
        <v>377</v>
      </c>
      <c r="B565" s="55" t="s">
        <v>58</v>
      </c>
      <c r="C565" s="75">
        <v>384</v>
      </c>
      <c r="D565" s="76">
        <v>20094994</v>
      </c>
      <c r="E565" s="76">
        <v>1202697</v>
      </c>
      <c r="F565" s="77">
        <v>1.8495257013528292E-3</v>
      </c>
    </row>
    <row r="566" spans="1:6" x14ac:dyDescent="0.2">
      <c r="A566" s="55" t="s">
        <v>386</v>
      </c>
      <c r="B566" s="55" t="s">
        <v>5</v>
      </c>
      <c r="C566" s="75">
        <v>12</v>
      </c>
      <c r="D566" s="76">
        <v>754617</v>
      </c>
      <c r="E566" s="76">
        <v>45277</v>
      </c>
      <c r="F566" s="77">
        <v>6.9627657822503964E-5</v>
      </c>
    </row>
    <row r="567" spans="1:6" x14ac:dyDescent="0.2">
      <c r="A567" s="55" t="s">
        <v>386</v>
      </c>
      <c r="B567" s="55" t="s">
        <v>1</v>
      </c>
      <c r="C567" s="75">
        <v>9</v>
      </c>
      <c r="D567" s="76">
        <v>1591444</v>
      </c>
      <c r="E567" s="76">
        <v>95487</v>
      </c>
      <c r="F567" s="77">
        <v>1.468413579189751E-4</v>
      </c>
    </row>
    <row r="568" spans="1:6" x14ac:dyDescent="0.2">
      <c r="A568" s="55" t="s">
        <v>386</v>
      </c>
      <c r="B568" s="55" t="s">
        <v>810</v>
      </c>
      <c r="C568" s="75">
        <v>38</v>
      </c>
      <c r="D568" s="76">
        <v>4251013</v>
      </c>
      <c r="E568" s="76">
        <v>252911</v>
      </c>
      <c r="F568" s="77">
        <v>3.8893037452895066E-4</v>
      </c>
    </row>
    <row r="569" spans="1:6" x14ac:dyDescent="0.2">
      <c r="A569" s="55" t="s">
        <v>386</v>
      </c>
      <c r="B569" s="55" t="s">
        <v>3</v>
      </c>
      <c r="C569" s="75">
        <v>23</v>
      </c>
      <c r="D569" s="76">
        <v>7610079</v>
      </c>
      <c r="E569" s="76">
        <v>456605</v>
      </c>
      <c r="F569" s="77">
        <v>7.0217409943336396E-4</v>
      </c>
    </row>
    <row r="570" spans="1:6" x14ac:dyDescent="0.2">
      <c r="A570" s="55" t="s">
        <v>386</v>
      </c>
      <c r="B570" s="55" t="s">
        <v>2</v>
      </c>
      <c r="C570" s="75">
        <v>7</v>
      </c>
      <c r="D570" s="76">
        <v>8704346</v>
      </c>
      <c r="E570" s="76">
        <v>522261</v>
      </c>
      <c r="F570" s="77">
        <v>8.0314089277201987E-4</v>
      </c>
    </row>
    <row r="571" spans="1:6" x14ac:dyDescent="0.2">
      <c r="A571" s="55" t="s">
        <v>386</v>
      </c>
      <c r="B571" s="55" t="s">
        <v>6</v>
      </c>
      <c r="C571" s="75">
        <v>7</v>
      </c>
      <c r="D571" s="76">
        <v>641824</v>
      </c>
      <c r="E571" s="76">
        <v>38509</v>
      </c>
      <c r="F571" s="77">
        <v>5.9219724696574536E-5</v>
      </c>
    </row>
    <row r="572" spans="1:6" x14ac:dyDescent="0.2">
      <c r="A572" s="55" t="s">
        <v>386</v>
      </c>
      <c r="B572" s="55" t="s">
        <v>10</v>
      </c>
      <c r="C572" s="75">
        <v>95</v>
      </c>
      <c r="D572" s="76">
        <v>8995935</v>
      </c>
      <c r="E572" s="76">
        <v>539756</v>
      </c>
      <c r="F572" s="77">
        <v>8.300449693142975E-4</v>
      </c>
    </row>
    <row r="573" spans="1:6" x14ac:dyDescent="0.2">
      <c r="A573" s="55" t="s">
        <v>386</v>
      </c>
      <c r="B573" s="55" t="s">
        <v>4</v>
      </c>
      <c r="C573" s="75">
        <v>15</v>
      </c>
      <c r="D573" s="76">
        <v>1520706</v>
      </c>
      <c r="E573" s="76">
        <v>91242</v>
      </c>
      <c r="F573" s="77">
        <v>1.4031333248759649E-4</v>
      </c>
    </row>
    <row r="574" spans="1:6" x14ac:dyDescent="0.2">
      <c r="A574" s="55" t="s">
        <v>386</v>
      </c>
      <c r="B574" s="55" t="s">
        <v>811</v>
      </c>
      <c r="C574" s="75">
        <v>213</v>
      </c>
      <c r="D574" s="76">
        <v>5506771</v>
      </c>
      <c r="E574" s="76">
        <v>326920</v>
      </c>
      <c r="F574" s="77">
        <v>5.0274253805095289E-4</v>
      </c>
    </row>
    <row r="575" spans="1:6" x14ac:dyDescent="0.2">
      <c r="A575" s="55" t="s">
        <v>386</v>
      </c>
      <c r="B575" s="55" t="s">
        <v>8</v>
      </c>
      <c r="C575" s="75">
        <v>73</v>
      </c>
      <c r="D575" s="76">
        <v>1303424</v>
      </c>
      <c r="E575" s="76">
        <v>78205</v>
      </c>
      <c r="F575" s="77">
        <v>1.2026483600964999E-4</v>
      </c>
    </row>
    <row r="576" spans="1:6" x14ac:dyDescent="0.2">
      <c r="A576" s="55" t="s">
        <v>386</v>
      </c>
      <c r="B576" s="55" t="s">
        <v>812</v>
      </c>
      <c r="C576" s="75">
        <v>38</v>
      </c>
      <c r="D576" s="76">
        <v>7643743</v>
      </c>
      <c r="E576" s="76">
        <v>458625</v>
      </c>
      <c r="F576" s="77">
        <v>7.0528048609328972E-4</v>
      </c>
    </row>
    <row r="577" spans="1:6" x14ac:dyDescent="0.2">
      <c r="A577" s="55" t="s">
        <v>386</v>
      </c>
      <c r="B577" s="55" t="s">
        <v>25</v>
      </c>
      <c r="C577" s="75">
        <v>30</v>
      </c>
      <c r="D577" s="76">
        <v>2820123</v>
      </c>
      <c r="E577" s="76">
        <v>169207</v>
      </c>
      <c r="F577" s="77">
        <v>2.6020909285448302E-4</v>
      </c>
    </row>
    <row r="578" spans="1:6" x14ac:dyDescent="0.2">
      <c r="A578" s="55" t="s">
        <v>386</v>
      </c>
      <c r="B578" s="55" t="s">
        <v>58</v>
      </c>
      <c r="C578" s="75">
        <v>560</v>
      </c>
      <c r="D578" s="76">
        <v>51344025</v>
      </c>
      <c r="E578" s="76">
        <v>3075006</v>
      </c>
      <c r="F578" s="77">
        <v>4.7287908997978361E-3</v>
      </c>
    </row>
    <row r="579" spans="1:6" x14ac:dyDescent="0.2">
      <c r="A579" s="55" t="s">
        <v>394</v>
      </c>
      <c r="B579" s="55" t="s">
        <v>5</v>
      </c>
      <c r="C579" s="75" t="s">
        <v>809</v>
      </c>
      <c r="D579" s="76" t="s">
        <v>809</v>
      </c>
      <c r="E579" s="76" t="s">
        <v>809</v>
      </c>
      <c r="F579" s="77" t="s">
        <v>809</v>
      </c>
    </row>
    <row r="580" spans="1:6" x14ac:dyDescent="0.2">
      <c r="A580" s="55" t="s">
        <v>394</v>
      </c>
      <c r="B580" s="55" t="s">
        <v>1</v>
      </c>
      <c r="C580" s="75">
        <v>9</v>
      </c>
      <c r="D580" s="76">
        <v>1898642</v>
      </c>
      <c r="E580" s="76">
        <v>113919</v>
      </c>
      <c r="F580" s="77">
        <v>1.7518636728320846E-4</v>
      </c>
    </row>
    <row r="581" spans="1:6" x14ac:dyDescent="0.2">
      <c r="A581" s="55" t="s">
        <v>394</v>
      </c>
      <c r="B581" s="55" t="s">
        <v>810</v>
      </c>
      <c r="C581" s="75">
        <v>24</v>
      </c>
      <c r="D581" s="76">
        <v>1340486</v>
      </c>
      <c r="E581" s="76">
        <v>80429</v>
      </c>
      <c r="F581" s="77">
        <v>1.2368493696592468E-4</v>
      </c>
    </row>
    <row r="582" spans="1:6" x14ac:dyDescent="0.2">
      <c r="A582" s="55" t="s">
        <v>394</v>
      </c>
      <c r="B582" s="55" t="s">
        <v>3</v>
      </c>
      <c r="C582" s="75">
        <v>12</v>
      </c>
      <c r="D582" s="76">
        <v>4210959</v>
      </c>
      <c r="E582" s="76">
        <v>252658</v>
      </c>
      <c r="F582" s="77">
        <v>3.885413072888709E-4</v>
      </c>
    </row>
    <row r="583" spans="1:6" x14ac:dyDescent="0.2">
      <c r="A583" s="55" t="s">
        <v>394</v>
      </c>
      <c r="B583" s="55" t="s">
        <v>2</v>
      </c>
      <c r="C583" s="75" t="s">
        <v>809</v>
      </c>
      <c r="D583" s="76" t="s">
        <v>809</v>
      </c>
      <c r="E583" s="76" t="s">
        <v>809</v>
      </c>
      <c r="F583" s="77" t="s">
        <v>809</v>
      </c>
    </row>
    <row r="584" spans="1:6" x14ac:dyDescent="0.2">
      <c r="A584" s="55" t="s">
        <v>394</v>
      </c>
      <c r="B584" s="55" t="s">
        <v>6</v>
      </c>
      <c r="C584" s="75">
        <v>9</v>
      </c>
      <c r="D584" s="76">
        <v>1081447</v>
      </c>
      <c r="E584" s="76">
        <v>64887</v>
      </c>
      <c r="F584" s="77">
        <v>9.9784213466634592E-5</v>
      </c>
    </row>
    <row r="585" spans="1:6" x14ac:dyDescent="0.2">
      <c r="A585" s="55" t="s">
        <v>394</v>
      </c>
      <c r="B585" s="55" t="s">
        <v>10</v>
      </c>
      <c r="C585" s="75">
        <v>72</v>
      </c>
      <c r="D585" s="76">
        <v>3402129</v>
      </c>
      <c r="E585" s="76">
        <v>204128</v>
      </c>
      <c r="F585" s="77">
        <v>3.1391113669174391E-4</v>
      </c>
    </row>
    <row r="586" spans="1:6" x14ac:dyDescent="0.2">
      <c r="A586" s="55" t="s">
        <v>394</v>
      </c>
      <c r="B586" s="55" t="s">
        <v>4</v>
      </c>
      <c r="C586" s="75">
        <v>9</v>
      </c>
      <c r="D586" s="76">
        <v>1142682</v>
      </c>
      <c r="E586" s="76">
        <v>68561</v>
      </c>
      <c r="F586" s="77">
        <v>1.0543414643127182E-4</v>
      </c>
    </row>
    <row r="587" spans="1:6" x14ac:dyDescent="0.2">
      <c r="A587" s="55" t="s">
        <v>394</v>
      </c>
      <c r="B587" s="55" t="s">
        <v>811</v>
      </c>
      <c r="C587" s="75">
        <v>112</v>
      </c>
      <c r="D587" s="76">
        <v>1476840</v>
      </c>
      <c r="E587" s="76">
        <v>86800</v>
      </c>
      <c r="F587" s="77">
        <v>1.3348235746611623E-4</v>
      </c>
    </row>
    <row r="588" spans="1:6" x14ac:dyDescent="0.2">
      <c r="A588" s="55" t="s">
        <v>394</v>
      </c>
      <c r="B588" s="55" t="s">
        <v>8</v>
      </c>
      <c r="C588" s="75">
        <v>57</v>
      </c>
      <c r="D588" s="76">
        <v>1936629</v>
      </c>
      <c r="E588" s="76">
        <v>116198</v>
      </c>
      <c r="F588" s="77">
        <v>1.7869104807428308E-4</v>
      </c>
    </row>
    <row r="589" spans="1:6" x14ac:dyDescent="0.2">
      <c r="A589" s="55" t="s">
        <v>394</v>
      </c>
      <c r="B589" s="55" t="s">
        <v>812</v>
      </c>
      <c r="C589" s="75">
        <v>17</v>
      </c>
      <c r="D589" s="76">
        <v>1941239</v>
      </c>
      <c r="E589" s="76">
        <v>116474</v>
      </c>
      <c r="F589" s="77">
        <v>1.7911548506346106E-4</v>
      </c>
    </row>
    <row r="590" spans="1:6" x14ac:dyDescent="0.2">
      <c r="A590" s="55" t="s">
        <v>394</v>
      </c>
      <c r="B590" s="55" t="s">
        <v>25</v>
      </c>
      <c r="C590" s="75">
        <v>25</v>
      </c>
      <c r="D590" s="76">
        <v>5759233</v>
      </c>
      <c r="E590" s="76">
        <v>345134</v>
      </c>
      <c r="F590" s="77">
        <v>5.3075230370634285E-4</v>
      </c>
    </row>
    <row r="591" spans="1:6" x14ac:dyDescent="0.2">
      <c r="A591" s="55" t="s">
        <v>394</v>
      </c>
      <c r="B591" s="55" t="s">
        <v>58</v>
      </c>
      <c r="C591" s="75">
        <v>355</v>
      </c>
      <c r="D591" s="76">
        <v>25182010</v>
      </c>
      <c r="E591" s="76">
        <v>1508691</v>
      </c>
      <c r="F591" s="77">
        <v>2.3200879189851651E-3</v>
      </c>
    </row>
    <row r="592" spans="1:6" x14ac:dyDescent="0.2">
      <c r="A592" s="55" t="s">
        <v>401</v>
      </c>
      <c r="B592" s="55" t="s">
        <v>5</v>
      </c>
      <c r="C592" s="75">
        <v>5</v>
      </c>
      <c r="D592" s="76">
        <v>342552</v>
      </c>
      <c r="E592" s="76">
        <v>20553</v>
      </c>
      <c r="F592" s="77">
        <v>3.1606715357155377E-5</v>
      </c>
    </row>
    <row r="593" spans="1:6" x14ac:dyDescent="0.2">
      <c r="A593" s="55" t="s">
        <v>401</v>
      </c>
      <c r="B593" s="55" t="s">
        <v>1</v>
      </c>
      <c r="C593" s="75">
        <v>6</v>
      </c>
      <c r="D593" s="76">
        <v>1339533</v>
      </c>
      <c r="E593" s="76">
        <v>80372</v>
      </c>
      <c r="F593" s="77">
        <v>1.2359728150076834E-4</v>
      </c>
    </row>
    <row r="594" spans="1:6" x14ac:dyDescent="0.2">
      <c r="A594" s="55" t="s">
        <v>401</v>
      </c>
      <c r="B594" s="55" t="s">
        <v>810</v>
      </c>
      <c r="C594" s="75">
        <v>22</v>
      </c>
      <c r="D594" s="76">
        <v>1795568</v>
      </c>
      <c r="E594" s="76">
        <v>107734</v>
      </c>
      <c r="F594" s="77">
        <v>1.6567498040615859E-4</v>
      </c>
    </row>
    <row r="595" spans="1:6" x14ac:dyDescent="0.2">
      <c r="A595" s="55" t="s">
        <v>401</v>
      </c>
      <c r="B595" s="55" t="s">
        <v>3</v>
      </c>
      <c r="C595" s="75">
        <v>14</v>
      </c>
      <c r="D595" s="76">
        <v>4936546</v>
      </c>
      <c r="E595" s="76">
        <v>296193</v>
      </c>
      <c r="F595" s="77">
        <v>4.554900910709834E-4</v>
      </c>
    </row>
    <row r="596" spans="1:6" x14ac:dyDescent="0.2">
      <c r="A596" s="55" t="s">
        <v>401</v>
      </c>
      <c r="B596" s="55" t="s">
        <v>2</v>
      </c>
      <c r="C596" s="75" t="s">
        <v>809</v>
      </c>
      <c r="D596" s="76" t="s">
        <v>809</v>
      </c>
      <c r="E596" s="76" t="s">
        <v>809</v>
      </c>
      <c r="F596" s="77" t="s">
        <v>809</v>
      </c>
    </row>
    <row r="597" spans="1:6" x14ac:dyDescent="0.2">
      <c r="A597" s="55" t="s">
        <v>401</v>
      </c>
      <c r="B597" s="55" t="s">
        <v>6</v>
      </c>
      <c r="C597" s="75" t="s">
        <v>809</v>
      </c>
      <c r="D597" s="76" t="s">
        <v>809</v>
      </c>
      <c r="E597" s="76" t="s">
        <v>809</v>
      </c>
      <c r="F597" s="77" t="s">
        <v>809</v>
      </c>
    </row>
    <row r="598" spans="1:6" x14ac:dyDescent="0.2">
      <c r="A598" s="55" t="s">
        <v>401</v>
      </c>
      <c r="B598" s="55" t="s">
        <v>10</v>
      </c>
      <c r="C598" s="75">
        <v>55</v>
      </c>
      <c r="D598" s="76">
        <v>6776547</v>
      </c>
      <c r="E598" s="76">
        <v>406593</v>
      </c>
      <c r="F598" s="77">
        <v>6.2526488674217269E-4</v>
      </c>
    </row>
    <row r="599" spans="1:6" x14ac:dyDescent="0.2">
      <c r="A599" s="55" t="s">
        <v>401</v>
      </c>
      <c r="B599" s="55" t="s">
        <v>4</v>
      </c>
      <c r="C599" s="75">
        <v>16</v>
      </c>
      <c r="D599" s="76">
        <v>596665</v>
      </c>
      <c r="E599" s="76">
        <v>35800</v>
      </c>
      <c r="F599" s="77">
        <v>5.5053783378882037E-5</v>
      </c>
    </row>
    <row r="600" spans="1:6" x14ac:dyDescent="0.2">
      <c r="A600" s="55" t="s">
        <v>401</v>
      </c>
      <c r="B600" s="55" t="s">
        <v>811</v>
      </c>
      <c r="C600" s="75">
        <v>115</v>
      </c>
      <c r="D600" s="76">
        <v>2869687</v>
      </c>
      <c r="E600" s="76">
        <v>169542</v>
      </c>
      <c r="F600" s="77">
        <v>2.6072426093917369E-4</v>
      </c>
    </row>
    <row r="601" spans="1:6" x14ac:dyDescent="0.2">
      <c r="A601" s="55" t="s">
        <v>401</v>
      </c>
      <c r="B601" s="55" t="s">
        <v>8</v>
      </c>
      <c r="C601" s="75">
        <v>45</v>
      </c>
      <c r="D601" s="76">
        <v>854951</v>
      </c>
      <c r="E601" s="76">
        <v>51297</v>
      </c>
      <c r="F601" s="77">
        <v>7.8885305195153954E-5</v>
      </c>
    </row>
    <row r="602" spans="1:6" x14ac:dyDescent="0.2">
      <c r="A602" s="55" t="s">
        <v>401</v>
      </c>
      <c r="B602" s="55" t="s">
        <v>812</v>
      </c>
      <c r="C602" s="75">
        <v>32</v>
      </c>
      <c r="D602" s="76">
        <v>2193625</v>
      </c>
      <c r="E602" s="76">
        <v>131618</v>
      </c>
      <c r="F602" s="77">
        <v>2.0240415812183507E-4</v>
      </c>
    </row>
    <row r="603" spans="1:6" x14ac:dyDescent="0.2">
      <c r="A603" s="55" t="s">
        <v>401</v>
      </c>
      <c r="B603" s="55" t="s">
        <v>25</v>
      </c>
      <c r="C603" s="75">
        <v>23</v>
      </c>
      <c r="D603" s="76">
        <v>2169891</v>
      </c>
      <c r="E603" s="76">
        <v>130193</v>
      </c>
      <c r="F603" s="77">
        <v>2.0021277149292707E-4</v>
      </c>
    </row>
    <row r="604" spans="1:6" x14ac:dyDescent="0.2">
      <c r="A604" s="55" t="s">
        <v>401</v>
      </c>
      <c r="B604" s="55" t="s">
        <v>58</v>
      </c>
      <c r="C604" s="75">
        <v>338</v>
      </c>
      <c r="D604" s="76">
        <v>24689410</v>
      </c>
      <c r="E604" s="76">
        <v>1478726</v>
      </c>
      <c r="F604" s="77">
        <v>2.2740072871709699E-3</v>
      </c>
    </row>
    <row r="605" spans="1:6" x14ac:dyDescent="0.2">
      <c r="A605" s="55" t="s">
        <v>405</v>
      </c>
      <c r="B605" s="55" t="s">
        <v>5</v>
      </c>
      <c r="C605" s="75" t="s">
        <v>809</v>
      </c>
      <c r="D605" s="76" t="s">
        <v>809</v>
      </c>
      <c r="E605" s="76" t="s">
        <v>809</v>
      </c>
      <c r="F605" s="77" t="s">
        <v>809</v>
      </c>
    </row>
    <row r="606" spans="1:6" x14ac:dyDescent="0.2">
      <c r="A606" s="55" t="s">
        <v>405</v>
      </c>
      <c r="B606" s="55" t="s">
        <v>1</v>
      </c>
      <c r="C606" s="75">
        <v>7</v>
      </c>
      <c r="D606" s="76">
        <v>1782722</v>
      </c>
      <c r="E606" s="76">
        <v>106963</v>
      </c>
      <c r="F606" s="77">
        <v>1.6448932490378099E-4</v>
      </c>
    </row>
    <row r="607" spans="1:6" x14ac:dyDescent="0.2">
      <c r="A607" s="55" t="s">
        <v>405</v>
      </c>
      <c r="B607" s="55" t="s">
        <v>810</v>
      </c>
      <c r="C607" s="75">
        <v>12</v>
      </c>
      <c r="D607" s="76">
        <v>863348</v>
      </c>
      <c r="E607" s="76">
        <v>51801</v>
      </c>
      <c r="F607" s="77">
        <v>7.9660364044957218E-5</v>
      </c>
    </row>
    <row r="608" spans="1:6" x14ac:dyDescent="0.2">
      <c r="A608" s="55" t="s">
        <v>405</v>
      </c>
      <c r="B608" s="55" t="s">
        <v>3</v>
      </c>
      <c r="C608" s="75">
        <v>12</v>
      </c>
      <c r="D608" s="76">
        <v>2585799</v>
      </c>
      <c r="E608" s="76">
        <v>155148</v>
      </c>
      <c r="F608" s="77">
        <v>2.3858894926443548E-4</v>
      </c>
    </row>
    <row r="609" spans="1:6" x14ac:dyDescent="0.2">
      <c r="A609" s="55" t="s">
        <v>405</v>
      </c>
      <c r="B609" s="55" t="s">
        <v>2</v>
      </c>
      <c r="C609" s="75">
        <v>5</v>
      </c>
      <c r="D609" s="76">
        <v>1028097</v>
      </c>
      <c r="E609" s="76">
        <v>61686</v>
      </c>
      <c r="F609" s="77">
        <v>9.4861667081277016E-5</v>
      </c>
    </row>
    <row r="610" spans="1:6" x14ac:dyDescent="0.2">
      <c r="A610" s="55" t="s">
        <v>405</v>
      </c>
      <c r="B610" s="55" t="s">
        <v>6</v>
      </c>
      <c r="C610" s="75" t="s">
        <v>809</v>
      </c>
      <c r="D610" s="76" t="s">
        <v>809</v>
      </c>
      <c r="E610" s="76" t="s">
        <v>809</v>
      </c>
      <c r="F610" s="77" t="s">
        <v>809</v>
      </c>
    </row>
    <row r="611" spans="1:6" x14ac:dyDescent="0.2">
      <c r="A611" s="55" t="s">
        <v>405</v>
      </c>
      <c r="B611" s="55" t="s">
        <v>10</v>
      </c>
      <c r="C611" s="75">
        <v>37</v>
      </c>
      <c r="D611" s="76">
        <v>2384981</v>
      </c>
      <c r="E611" s="76">
        <v>142704</v>
      </c>
      <c r="F611" s="77">
        <v>2.1945237718715033E-4</v>
      </c>
    </row>
    <row r="612" spans="1:6" x14ac:dyDescent="0.2">
      <c r="A612" s="55" t="s">
        <v>405</v>
      </c>
      <c r="B612" s="55" t="s">
        <v>4</v>
      </c>
      <c r="C612" s="75">
        <v>9</v>
      </c>
      <c r="D612" s="76">
        <v>749750</v>
      </c>
      <c r="E612" s="76">
        <v>44985</v>
      </c>
      <c r="F612" s="77">
        <v>6.9178615790475097E-5</v>
      </c>
    </row>
    <row r="613" spans="1:6" x14ac:dyDescent="0.2">
      <c r="A613" s="55" t="s">
        <v>405</v>
      </c>
      <c r="B613" s="55" t="s">
        <v>811</v>
      </c>
      <c r="C613" s="75">
        <v>97</v>
      </c>
      <c r="D613" s="76">
        <v>1671720</v>
      </c>
      <c r="E613" s="76">
        <v>96450</v>
      </c>
      <c r="F613" s="77">
        <v>1.4832227393556346E-4</v>
      </c>
    </row>
    <row r="614" spans="1:6" x14ac:dyDescent="0.2">
      <c r="A614" s="55" t="s">
        <v>405</v>
      </c>
      <c r="B614" s="55" t="s">
        <v>8</v>
      </c>
      <c r="C614" s="75">
        <v>31</v>
      </c>
      <c r="D614" s="76">
        <v>592097</v>
      </c>
      <c r="E614" s="76">
        <v>35446</v>
      </c>
      <c r="F614" s="77">
        <v>5.4509396805805942E-5</v>
      </c>
    </row>
    <row r="615" spans="1:6" x14ac:dyDescent="0.2">
      <c r="A615" s="55" t="s">
        <v>405</v>
      </c>
      <c r="B615" s="55" t="s">
        <v>812</v>
      </c>
      <c r="C615" s="75">
        <v>25</v>
      </c>
      <c r="D615" s="76">
        <v>1356908</v>
      </c>
      <c r="E615" s="76">
        <v>81414</v>
      </c>
      <c r="F615" s="77">
        <v>1.2519968491643302E-4</v>
      </c>
    </row>
    <row r="616" spans="1:6" x14ac:dyDescent="0.2">
      <c r="A616" s="55" t="s">
        <v>405</v>
      </c>
      <c r="B616" s="55" t="s">
        <v>25</v>
      </c>
      <c r="C616" s="75">
        <v>18</v>
      </c>
      <c r="D616" s="76">
        <v>863895</v>
      </c>
      <c r="E616" s="76">
        <v>51834</v>
      </c>
      <c r="F616" s="77">
        <v>7.9711111945837186E-5</v>
      </c>
    </row>
    <row r="617" spans="1:6" x14ac:dyDescent="0.2">
      <c r="A617" s="55" t="s">
        <v>405</v>
      </c>
      <c r="B617" s="55" t="s">
        <v>58</v>
      </c>
      <c r="C617" s="75">
        <v>257</v>
      </c>
      <c r="D617" s="76">
        <v>13973082</v>
      </c>
      <c r="E617" s="76">
        <v>834057</v>
      </c>
      <c r="F617" s="77">
        <v>1.2826255140681623E-3</v>
      </c>
    </row>
    <row r="618" spans="1:6" x14ac:dyDescent="0.2">
      <c r="A618" s="55" t="s">
        <v>411</v>
      </c>
      <c r="B618" s="55" t="s">
        <v>5</v>
      </c>
      <c r="C618" s="75">
        <v>38</v>
      </c>
      <c r="D618" s="76">
        <v>8257999</v>
      </c>
      <c r="E618" s="76">
        <v>495480</v>
      </c>
      <c r="F618" s="77">
        <v>7.6195666448515282E-4</v>
      </c>
    </row>
    <row r="619" spans="1:6" x14ac:dyDescent="0.2">
      <c r="A619" s="55" t="s">
        <v>411</v>
      </c>
      <c r="B619" s="55" t="s">
        <v>1</v>
      </c>
      <c r="C619" s="75">
        <v>9</v>
      </c>
      <c r="D619" s="76">
        <v>2022776</v>
      </c>
      <c r="E619" s="76">
        <v>121367</v>
      </c>
      <c r="F619" s="77">
        <v>1.8664001473030101E-4</v>
      </c>
    </row>
    <row r="620" spans="1:6" x14ac:dyDescent="0.2">
      <c r="A620" s="55" t="s">
        <v>411</v>
      </c>
      <c r="B620" s="55" t="s">
        <v>810</v>
      </c>
      <c r="C620" s="75">
        <v>33</v>
      </c>
      <c r="D620" s="76">
        <v>4030968</v>
      </c>
      <c r="E620" s="76">
        <v>241858</v>
      </c>
      <c r="F620" s="77">
        <v>3.7193290336451541E-4</v>
      </c>
    </row>
    <row r="621" spans="1:6" x14ac:dyDescent="0.2">
      <c r="A621" s="55" t="s">
        <v>411</v>
      </c>
      <c r="B621" s="55" t="s">
        <v>3</v>
      </c>
      <c r="C621" s="75">
        <v>25</v>
      </c>
      <c r="D621" s="76">
        <v>5515895</v>
      </c>
      <c r="E621" s="76">
        <v>330954</v>
      </c>
      <c r="F621" s="77">
        <v>5.089460844797353E-4</v>
      </c>
    </row>
    <row r="622" spans="1:6" x14ac:dyDescent="0.2">
      <c r="A622" s="55" t="s">
        <v>411</v>
      </c>
      <c r="B622" s="55" t="s">
        <v>2</v>
      </c>
      <c r="C622" s="75">
        <v>7</v>
      </c>
      <c r="D622" s="76">
        <v>1404342</v>
      </c>
      <c r="E622" s="76">
        <v>84261</v>
      </c>
      <c r="F622" s="77">
        <v>1.2957784472871449E-4</v>
      </c>
    </row>
    <row r="623" spans="1:6" x14ac:dyDescent="0.2">
      <c r="A623" s="55" t="s">
        <v>411</v>
      </c>
      <c r="B623" s="55" t="s">
        <v>6</v>
      </c>
      <c r="C623" s="75">
        <v>11</v>
      </c>
      <c r="D623" s="76">
        <v>279956</v>
      </c>
      <c r="E623" s="76">
        <v>16797</v>
      </c>
      <c r="F623" s="77">
        <v>2.5830681547907305E-5</v>
      </c>
    </row>
    <row r="624" spans="1:6" x14ac:dyDescent="0.2">
      <c r="A624" s="55" t="s">
        <v>411</v>
      </c>
      <c r="B624" s="55" t="s">
        <v>10</v>
      </c>
      <c r="C624" s="75">
        <v>104</v>
      </c>
      <c r="D624" s="76">
        <v>7149689</v>
      </c>
      <c r="E624" s="76">
        <v>428981</v>
      </c>
      <c r="F624" s="77">
        <v>6.5969349295129029E-4</v>
      </c>
    </row>
    <row r="625" spans="1:6" x14ac:dyDescent="0.2">
      <c r="A625" s="55" t="s">
        <v>411</v>
      </c>
      <c r="B625" s="55" t="s">
        <v>4</v>
      </c>
      <c r="C625" s="75">
        <v>12</v>
      </c>
      <c r="D625" s="76">
        <v>1063392</v>
      </c>
      <c r="E625" s="76">
        <v>63804</v>
      </c>
      <c r="F625" s="77">
        <v>9.8118759628664507E-5</v>
      </c>
    </row>
    <row r="626" spans="1:6" x14ac:dyDescent="0.2">
      <c r="A626" s="55" t="s">
        <v>411</v>
      </c>
      <c r="B626" s="55" t="s">
        <v>811</v>
      </c>
      <c r="C626" s="75">
        <v>225</v>
      </c>
      <c r="D626" s="76">
        <v>6683958</v>
      </c>
      <c r="E626" s="76">
        <v>392958</v>
      </c>
      <c r="F626" s="77">
        <v>6.0429677678767394E-4</v>
      </c>
    </row>
    <row r="627" spans="1:6" x14ac:dyDescent="0.2">
      <c r="A627" s="55" t="s">
        <v>411</v>
      </c>
      <c r="B627" s="55" t="s">
        <v>8</v>
      </c>
      <c r="C627" s="75">
        <v>99</v>
      </c>
      <c r="D627" s="76">
        <v>9429212</v>
      </c>
      <c r="E627" s="76">
        <v>565753</v>
      </c>
      <c r="F627" s="77">
        <v>8.7002355050147062E-4</v>
      </c>
    </row>
    <row r="628" spans="1:6" x14ac:dyDescent="0.2">
      <c r="A628" s="55" t="s">
        <v>411</v>
      </c>
      <c r="B628" s="55" t="s">
        <v>812</v>
      </c>
      <c r="C628" s="75">
        <v>27</v>
      </c>
      <c r="D628" s="76">
        <v>1857248</v>
      </c>
      <c r="E628" s="76">
        <v>111435</v>
      </c>
      <c r="F628" s="77">
        <v>1.7136643438060668E-4</v>
      </c>
    </row>
    <row r="629" spans="1:6" x14ac:dyDescent="0.2">
      <c r="A629" s="55" t="s">
        <v>411</v>
      </c>
      <c r="B629" s="55" t="s">
        <v>25</v>
      </c>
      <c r="C629" s="75">
        <v>29</v>
      </c>
      <c r="D629" s="76">
        <v>2352613</v>
      </c>
      <c r="E629" s="76">
        <v>141157</v>
      </c>
      <c r="F629" s="77">
        <v>2.1707337710650423E-4</v>
      </c>
    </row>
    <row r="630" spans="1:6" x14ac:dyDescent="0.2">
      <c r="A630" s="55" t="s">
        <v>411</v>
      </c>
      <c r="B630" s="55" t="s">
        <v>58</v>
      </c>
      <c r="C630" s="75">
        <v>619</v>
      </c>
      <c r="D630" s="76">
        <v>50048048</v>
      </c>
      <c r="E630" s="76">
        <v>2994803</v>
      </c>
      <c r="F630" s="77">
        <v>4.6054535090621802E-3</v>
      </c>
    </row>
    <row r="631" spans="1:6" x14ac:dyDescent="0.2">
      <c r="A631" s="55" t="s">
        <v>418</v>
      </c>
      <c r="B631" s="55" t="s">
        <v>5</v>
      </c>
      <c r="C631" s="75" t="s">
        <v>809</v>
      </c>
      <c r="D631" s="76" t="s">
        <v>809</v>
      </c>
      <c r="E631" s="76" t="s">
        <v>809</v>
      </c>
      <c r="F631" s="77" t="s">
        <v>809</v>
      </c>
    </row>
    <row r="632" spans="1:6" x14ac:dyDescent="0.2">
      <c r="A632" s="55" t="s">
        <v>418</v>
      </c>
      <c r="B632" s="55" t="s">
        <v>1</v>
      </c>
      <c r="C632" s="75">
        <v>9</v>
      </c>
      <c r="D632" s="76">
        <v>1256697</v>
      </c>
      <c r="E632" s="76">
        <v>75402</v>
      </c>
      <c r="F632" s="77">
        <v>1.1595434006520846E-4</v>
      </c>
    </row>
    <row r="633" spans="1:6" x14ac:dyDescent="0.2">
      <c r="A633" s="55" t="s">
        <v>418</v>
      </c>
      <c r="B633" s="55" t="s">
        <v>810</v>
      </c>
      <c r="C633" s="75">
        <v>55</v>
      </c>
      <c r="D633" s="76">
        <v>4556245</v>
      </c>
      <c r="E633" s="76">
        <v>273375</v>
      </c>
      <c r="F633" s="77">
        <v>4.2040022433524794E-4</v>
      </c>
    </row>
    <row r="634" spans="1:6" x14ac:dyDescent="0.2">
      <c r="A634" s="55" t="s">
        <v>418</v>
      </c>
      <c r="B634" s="55" t="s">
        <v>3</v>
      </c>
      <c r="C634" s="75">
        <v>17</v>
      </c>
      <c r="D634" s="76">
        <v>5494471</v>
      </c>
      <c r="E634" s="76">
        <v>329668</v>
      </c>
      <c r="F634" s="77">
        <v>5.0696845416059444E-4</v>
      </c>
    </row>
    <row r="635" spans="1:6" x14ac:dyDescent="0.2">
      <c r="A635" s="55" t="s">
        <v>418</v>
      </c>
      <c r="B635" s="55" t="s">
        <v>2</v>
      </c>
      <c r="C635" s="75">
        <v>7</v>
      </c>
      <c r="D635" s="76">
        <v>6635951</v>
      </c>
      <c r="E635" s="76">
        <v>398157</v>
      </c>
      <c r="F635" s="77">
        <v>6.1229187789903726E-4</v>
      </c>
    </row>
    <row r="636" spans="1:6" x14ac:dyDescent="0.2">
      <c r="A636" s="55" t="s">
        <v>418</v>
      </c>
      <c r="B636" s="55" t="s">
        <v>6</v>
      </c>
      <c r="C636" s="75" t="s">
        <v>809</v>
      </c>
      <c r="D636" s="76" t="s">
        <v>809</v>
      </c>
      <c r="E636" s="76" t="s">
        <v>809</v>
      </c>
      <c r="F636" s="77" t="s">
        <v>809</v>
      </c>
    </row>
    <row r="637" spans="1:6" x14ac:dyDescent="0.2">
      <c r="A637" s="55" t="s">
        <v>418</v>
      </c>
      <c r="B637" s="55" t="s">
        <v>10</v>
      </c>
      <c r="C637" s="75">
        <v>101</v>
      </c>
      <c r="D637" s="76">
        <v>3051587</v>
      </c>
      <c r="E637" s="76">
        <v>183095</v>
      </c>
      <c r="F637" s="77">
        <v>2.8156627004906164E-4</v>
      </c>
    </row>
    <row r="638" spans="1:6" x14ac:dyDescent="0.2">
      <c r="A638" s="55" t="s">
        <v>418</v>
      </c>
      <c r="B638" s="55" t="s">
        <v>4</v>
      </c>
      <c r="C638" s="75">
        <v>14</v>
      </c>
      <c r="D638" s="76">
        <v>2132417</v>
      </c>
      <c r="E638" s="76">
        <v>127945</v>
      </c>
      <c r="F638" s="77">
        <v>1.9675576297237604E-4</v>
      </c>
    </row>
    <row r="639" spans="1:6" x14ac:dyDescent="0.2">
      <c r="A639" s="55" t="s">
        <v>418</v>
      </c>
      <c r="B639" s="55" t="s">
        <v>811</v>
      </c>
      <c r="C639" s="75">
        <v>257</v>
      </c>
      <c r="D639" s="76">
        <v>5225477</v>
      </c>
      <c r="E639" s="76">
        <v>308916</v>
      </c>
      <c r="F639" s="77">
        <v>4.7505571358298106E-4</v>
      </c>
    </row>
    <row r="640" spans="1:6" x14ac:dyDescent="0.2">
      <c r="A640" s="55" t="s">
        <v>418</v>
      </c>
      <c r="B640" s="55" t="s">
        <v>8</v>
      </c>
      <c r="C640" s="75">
        <v>84</v>
      </c>
      <c r="D640" s="76">
        <v>955570</v>
      </c>
      <c r="E640" s="76">
        <v>57334</v>
      </c>
      <c r="F640" s="77">
        <v>8.8169095425833036E-5</v>
      </c>
    </row>
    <row r="641" spans="1:6" x14ac:dyDescent="0.2">
      <c r="A641" s="55" t="s">
        <v>418</v>
      </c>
      <c r="B641" s="55" t="s">
        <v>812</v>
      </c>
      <c r="C641" s="75">
        <v>34</v>
      </c>
      <c r="D641" s="76">
        <v>2445768</v>
      </c>
      <c r="E641" s="76">
        <v>146746</v>
      </c>
      <c r="F641" s="77">
        <v>2.2566822613735818E-4</v>
      </c>
    </row>
    <row r="642" spans="1:6" x14ac:dyDescent="0.2">
      <c r="A642" s="55" t="s">
        <v>418</v>
      </c>
      <c r="B642" s="55" t="s">
        <v>25</v>
      </c>
      <c r="C642" s="75">
        <v>29</v>
      </c>
      <c r="D642" s="76">
        <v>4540302</v>
      </c>
      <c r="E642" s="76">
        <v>272018</v>
      </c>
      <c r="F642" s="77">
        <v>4.1831340913845626E-4</v>
      </c>
    </row>
    <row r="643" spans="1:6" x14ac:dyDescent="0.2">
      <c r="A643" s="55" t="s">
        <v>418</v>
      </c>
      <c r="B643" s="55" t="s">
        <v>58</v>
      </c>
      <c r="C643" s="75">
        <v>615</v>
      </c>
      <c r="D643" s="76">
        <v>36830899</v>
      </c>
      <c r="E643" s="76">
        <v>2204842</v>
      </c>
      <c r="F643" s="77">
        <v>3.3906394930910901E-3</v>
      </c>
    </row>
    <row r="644" spans="1:6" x14ac:dyDescent="0.2">
      <c r="A644" s="55" t="s">
        <v>428</v>
      </c>
      <c r="B644" s="55" t="s">
        <v>5</v>
      </c>
      <c r="C644" s="75">
        <v>10</v>
      </c>
      <c r="D644" s="76">
        <v>281559</v>
      </c>
      <c r="E644" s="76">
        <v>16894</v>
      </c>
      <c r="F644" s="77">
        <v>2.5979849620190869E-5</v>
      </c>
    </row>
    <row r="645" spans="1:6" x14ac:dyDescent="0.2">
      <c r="A645" s="55" t="s">
        <v>428</v>
      </c>
      <c r="B645" s="55" t="s">
        <v>1</v>
      </c>
      <c r="C645" s="75">
        <v>13</v>
      </c>
      <c r="D645" s="76">
        <v>2353675</v>
      </c>
      <c r="E645" s="76">
        <v>141221</v>
      </c>
      <c r="F645" s="77">
        <v>2.1717179727790781E-4</v>
      </c>
    </row>
    <row r="646" spans="1:6" x14ac:dyDescent="0.2">
      <c r="A646" s="55" t="s">
        <v>428</v>
      </c>
      <c r="B646" s="55" t="s">
        <v>810</v>
      </c>
      <c r="C646" s="75">
        <v>75</v>
      </c>
      <c r="D646" s="76">
        <v>8040044</v>
      </c>
      <c r="E646" s="76">
        <v>482328</v>
      </c>
      <c r="F646" s="77">
        <v>7.4173131926171551E-4</v>
      </c>
    </row>
    <row r="647" spans="1:6" x14ac:dyDescent="0.2">
      <c r="A647" s="55" t="s">
        <v>428</v>
      </c>
      <c r="B647" s="55" t="s">
        <v>3</v>
      </c>
      <c r="C647" s="75">
        <v>44</v>
      </c>
      <c r="D647" s="76">
        <v>13388360</v>
      </c>
      <c r="E647" s="76">
        <v>803302</v>
      </c>
      <c r="F647" s="77">
        <v>1.2353300082632039E-3</v>
      </c>
    </row>
    <row r="648" spans="1:6" x14ac:dyDescent="0.2">
      <c r="A648" s="55" t="s">
        <v>428</v>
      </c>
      <c r="B648" s="55" t="s">
        <v>2</v>
      </c>
      <c r="C648" s="75">
        <v>10</v>
      </c>
      <c r="D648" s="76">
        <v>8511142</v>
      </c>
      <c r="E648" s="76">
        <v>510669</v>
      </c>
      <c r="F648" s="77">
        <v>7.8531453922654499E-4</v>
      </c>
    </row>
    <row r="649" spans="1:6" x14ac:dyDescent="0.2">
      <c r="A649" s="55" t="s">
        <v>428</v>
      </c>
      <c r="B649" s="55" t="s">
        <v>6</v>
      </c>
      <c r="C649" s="75">
        <v>14</v>
      </c>
      <c r="D649" s="76">
        <v>1245868</v>
      </c>
      <c r="E649" s="76">
        <v>74752</v>
      </c>
      <c r="F649" s="77">
        <v>1.1495476019939078E-4</v>
      </c>
    </row>
    <row r="650" spans="1:6" x14ac:dyDescent="0.2">
      <c r="A650" s="55" t="s">
        <v>428</v>
      </c>
      <c r="B650" s="55" t="s">
        <v>10</v>
      </c>
      <c r="C650" s="75">
        <v>175</v>
      </c>
      <c r="D650" s="76">
        <v>6914476</v>
      </c>
      <c r="E650" s="76">
        <v>414869</v>
      </c>
      <c r="F650" s="77">
        <v>6.3799184515679922E-4</v>
      </c>
    </row>
    <row r="651" spans="1:6" x14ac:dyDescent="0.2">
      <c r="A651" s="55" t="s">
        <v>428</v>
      </c>
      <c r="B651" s="55" t="s">
        <v>4</v>
      </c>
      <c r="C651" s="75">
        <v>24</v>
      </c>
      <c r="D651" s="76">
        <v>4390304</v>
      </c>
      <c r="E651" s="76">
        <v>263418</v>
      </c>
      <c r="F651" s="77">
        <v>4.0508819860609908E-4</v>
      </c>
    </row>
    <row r="652" spans="1:6" x14ac:dyDescent="0.2">
      <c r="A652" s="55" t="s">
        <v>428</v>
      </c>
      <c r="B652" s="55" t="s">
        <v>811</v>
      </c>
      <c r="C652" s="75">
        <v>383</v>
      </c>
      <c r="D652" s="76">
        <v>9070666</v>
      </c>
      <c r="E652" s="76">
        <v>531747</v>
      </c>
      <c r="F652" s="77">
        <v>8.1772860755224537E-4</v>
      </c>
    </row>
    <row r="653" spans="1:6" x14ac:dyDescent="0.2">
      <c r="A653" s="55" t="s">
        <v>428</v>
      </c>
      <c r="B653" s="55" t="s">
        <v>8</v>
      </c>
      <c r="C653" s="75">
        <v>137</v>
      </c>
      <c r="D653" s="76">
        <v>5673895</v>
      </c>
      <c r="E653" s="76">
        <v>340434</v>
      </c>
      <c r="F653" s="77">
        <v>5.235245723688918E-4</v>
      </c>
    </row>
    <row r="654" spans="1:6" x14ac:dyDescent="0.2">
      <c r="A654" s="55" t="s">
        <v>428</v>
      </c>
      <c r="B654" s="55" t="s">
        <v>812</v>
      </c>
      <c r="C654" s="75">
        <v>54</v>
      </c>
      <c r="D654" s="76">
        <v>19892979</v>
      </c>
      <c r="E654" s="76">
        <v>1193579</v>
      </c>
      <c r="F654" s="77">
        <v>1.8355039025581743E-3</v>
      </c>
    </row>
    <row r="655" spans="1:6" x14ac:dyDescent="0.2">
      <c r="A655" s="55" t="s">
        <v>428</v>
      </c>
      <c r="B655" s="55" t="s">
        <v>25</v>
      </c>
      <c r="C655" s="75">
        <v>32</v>
      </c>
      <c r="D655" s="76">
        <v>5586688</v>
      </c>
      <c r="E655" s="76">
        <v>335201</v>
      </c>
      <c r="F655" s="77">
        <v>5.1547718554147029E-4</v>
      </c>
    </row>
    <row r="656" spans="1:6" x14ac:dyDescent="0.2">
      <c r="A656" s="55" t="s">
        <v>428</v>
      </c>
      <c r="B656" s="55" t="s">
        <v>58</v>
      </c>
      <c r="C656" s="75">
        <v>971</v>
      </c>
      <c r="D656" s="76">
        <v>85349656</v>
      </c>
      <c r="E656" s="76">
        <v>5108412</v>
      </c>
      <c r="F656" s="77">
        <v>7.8557935100022781E-3</v>
      </c>
    </row>
    <row r="657" spans="1:6" x14ac:dyDescent="0.2">
      <c r="A657" s="55" t="s">
        <v>330</v>
      </c>
      <c r="B657" s="55" t="s">
        <v>5</v>
      </c>
      <c r="C657" s="75">
        <v>9</v>
      </c>
      <c r="D657" s="76">
        <v>239561</v>
      </c>
      <c r="E657" s="76">
        <v>14374</v>
      </c>
      <c r="F657" s="77">
        <v>2.210455537117459E-5</v>
      </c>
    </row>
    <row r="658" spans="1:6" x14ac:dyDescent="0.2">
      <c r="A658" s="55" t="s">
        <v>330</v>
      </c>
      <c r="B658" s="55" t="s">
        <v>1</v>
      </c>
      <c r="C658" s="75">
        <v>12</v>
      </c>
      <c r="D658" s="76">
        <v>2048381</v>
      </c>
      <c r="E658" s="76">
        <v>122903</v>
      </c>
      <c r="F658" s="77">
        <v>1.890020988439871E-4</v>
      </c>
    </row>
    <row r="659" spans="1:6" x14ac:dyDescent="0.2">
      <c r="A659" s="55" t="s">
        <v>330</v>
      </c>
      <c r="B659" s="55" t="s">
        <v>810</v>
      </c>
      <c r="C659" s="75">
        <v>47</v>
      </c>
      <c r="D659" s="76">
        <v>3355348</v>
      </c>
      <c r="E659" s="76">
        <v>201321</v>
      </c>
      <c r="F659" s="77">
        <v>3.0959448948658967E-4</v>
      </c>
    </row>
    <row r="660" spans="1:6" x14ac:dyDescent="0.2">
      <c r="A660" s="55" t="s">
        <v>330</v>
      </c>
      <c r="B660" s="55" t="s">
        <v>3</v>
      </c>
      <c r="C660" s="75">
        <v>20</v>
      </c>
      <c r="D660" s="76">
        <v>4974226</v>
      </c>
      <c r="E660" s="76">
        <v>298454</v>
      </c>
      <c r="F660" s="77">
        <v>4.5896709118885081E-4</v>
      </c>
    </row>
    <row r="661" spans="1:6" x14ac:dyDescent="0.2">
      <c r="A661" s="55" t="s">
        <v>330</v>
      </c>
      <c r="B661" s="55" t="s">
        <v>2</v>
      </c>
      <c r="C661" s="75">
        <v>5</v>
      </c>
      <c r="D661" s="76">
        <v>5849070</v>
      </c>
      <c r="E661" s="76">
        <v>350944</v>
      </c>
      <c r="F661" s="77">
        <v>5.3968700989157482E-4</v>
      </c>
    </row>
    <row r="662" spans="1:6" x14ac:dyDescent="0.2">
      <c r="A662" s="55" t="s">
        <v>330</v>
      </c>
      <c r="B662" s="55" t="s">
        <v>6</v>
      </c>
      <c r="C662" s="75">
        <v>8</v>
      </c>
      <c r="D662" s="76">
        <v>27943</v>
      </c>
      <c r="E662" s="76">
        <v>1677</v>
      </c>
      <c r="F662" s="77">
        <v>2.5789160538096416E-6</v>
      </c>
    </row>
    <row r="663" spans="1:6" x14ac:dyDescent="0.2">
      <c r="A663" s="55" t="s">
        <v>330</v>
      </c>
      <c r="B663" s="55" t="s">
        <v>10</v>
      </c>
      <c r="C663" s="75">
        <v>86</v>
      </c>
      <c r="D663" s="76">
        <v>3668434</v>
      </c>
      <c r="E663" s="76">
        <v>220106</v>
      </c>
      <c r="F663" s="77">
        <v>3.3848234760872092E-4</v>
      </c>
    </row>
    <row r="664" spans="1:6" x14ac:dyDescent="0.2">
      <c r="A664" s="55" t="s">
        <v>330</v>
      </c>
      <c r="B664" s="55" t="s">
        <v>4</v>
      </c>
      <c r="C664" s="75">
        <v>11</v>
      </c>
      <c r="D664" s="76">
        <v>2128192</v>
      </c>
      <c r="E664" s="76">
        <v>127692</v>
      </c>
      <c r="F664" s="77">
        <v>1.9636669573229622E-4</v>
      </c>
    </row>
    <row r="665" spans="1:6" x14ac:dyDescent="0.2">
      <c r="A665" s="55" t="s">
        <v>330</v>
      </c>
      <c r="B665" s="55" t="s">
        <v>811</v>
      </c>
      <c r="C665" s="75">
        <v>163</v>
      </c>
      <c r="D665" s="76">
        <v>4775904</v>
      </c>
      <c r="E665" s="76">
        <v>283232</v>
      </c>
      <c r="F665" s="77">
        <v>4.3555846854657866E-4</v>
      </c>
    </row>
    <row r="666" spans="1:6" x14ac:dyDescent="0.2">
      <c r="A666" s="55" t="s">
        <v>330</v>
      </c>
      <c r="B666" s="55" t="s">
        <v>8</v>
      </c>
      <c r="C666" s="75">
        <v>86</v>
      </c>
      <c r="D666" s="76">
        <v>2121987</v>
      </c>
      <c r="E666" s="76">
        <v>127319</v>
      </c>
      <c r="F666" s="77">
        <v>1.9579309067083468E-4</v>
      </c>
    </row>
    <row r="667" spans="1:6" x14ac:dyDescent="0.2">
      <c r="A667" s="55" t="s">
        <v>330</v>
      </c>
      <c r="B667" s="55" t="s">
        <v>812</v>
      </c>
      <c r="C667" s="75">
        <v>23</v>
      </c>
      <c r="D667" s="76">
        <v>9292895</v>
      </c>
      <c r="E667" s="76">
        <v>557574</v>
      </c>
      <c r="F667" s="77">
        <v>8.5744576015912767E-4</v>
      </c>
    </row>
    <row r="668" spans="1:6" x14ac:dyDescent="0.2">
      <c r="A668" s="55" t="s">
        <v>330</v>
      </c>
      <c r="B668" s="55" t="s">
        <v>25</v>
      </c>
      <c r="C668" s="75">
        <v>21</v>
      </c>
      <c r="D668" s="76">
        <v>2374734</v>
      </c>
      <c r="E668" s="76">
        <v>142484</v>
      </c>
      <c r="F668" s="77">
        <v>2.1911405784795049E-4</v>
      </c>
    </row>
    <row r="669" spans="1:6" x14ac:dyDescent="0.2">
      <c r="A669" s="55" t="s">
        <v>330</v>
      </c>
      <c r="B669" s="55" t="s">
        <v>58</v>
      </c>
      <c r="C669" s="75">
        <v>491</v>
      </c>
      <c r="D669" s="76">
        <v>40856675</v>
      </c>
      <c r="E669" s="76">
        <v>2448078</v>
      </c>
      <c r="F669" s="77">
        <v>3.7646915057711391E-3</v>
      </c>
    </row>
    <row r="670" spans="1:6" x14ac:dyDescent="0.2">
      <c r="A670" s="55" t="s">
        <v>444</v>
      </c>
      <c r="B670" s="55" t="s">
        <v>5</v>
      </c>
      <c r="C670" s="75">
        <v>81</v>
      </c>
      <c r="D670" s="76">
        <v>14093831</v>
      </c>
      <c r="E670" s="76">
        <v>845630</v>
      </c>
      <c r="F670" s="77">
        <v>1.3004226491252519E-3</v>
      </c>
    </row>
    <row r="671" spans="1:6" x14ac:dyDescent="0.2">
      <c r="A671" s="55" t="s">
        <v>444</v>
      </c>
      <c r="B671" s="55" t="s">
        <v>1</v>
      </c>
      <c r="C671" s="75">
        <v>39</v>
      </c>
      <c r="D671" s="76">
        <v>39138793</v>
      </c>
      <c r="E671" s="76">
        <v>2348328</v>
      </c>
      <c r="F671" s="77">
        <v>3.6112944417475779E-3</v>
      </c>
    </row>
    <row r="672" spans="1:6" x14ac:dyDescent="0.2">
      <c r="A672" s="55" t="s">
        <v>444</v>
      </c>
      <c r="B672" s="55" t="s">
        <v>810</v>
      </c>
      <c r="C672" s="75">
        <v>393</v>
      </c>
      <c r="D672" s="76">
        <v>69334903</v>
      </c>
      <c r="E672" s="76">
        <v>4153512</v>
      </c>
      <c r="F672" s="77">
        <v>6.387333796357181E-3</v>
      </c>
    </row>
    <row r="673" spans="1:6" x14ac:dyDescent="0.2">
      <c r="A673" s="55" t="s">
        <v>444</v>
      </c>
      <c r="B673" s="55" t="s">
        <v>3</v>
      </c>
      <c r="C673" s="75">
        <v>125</v>
      </c>
      <c r="D673" s="76">
        <v>45705342</v>
      </c>
      <c r="E673" s="76">
        <v>2742321</v>
      </c>
      <c r="F673" s="77">
        <v>4.2171828572446692E-3</v>
      </c>
    </row>
    <row r="674" spans="1:6" x14ac:dyDescent="0.2">
      <c r="A674" s="55" t="s">
        <v>444</v>
      </c>
      <c r="B674" s="55" t="s">
        <v>2</v>
      </c>
      <c r="C674" s="75">
        <v>21</v>
      </c>
      <c r="D674" s="76">
        <v>62191393</v>
      </c>
      <c r="E674" s="76">
        <v>3731484</v>
      </c>
      <c r="F674" s="77">
        <v>5.7383327323397839E-3</v>
      </c>
    </row>
    <row r="675" spans="1:6" x14ac:dyDescent="0.2">
      <c r="A675" s="55" t="s">
        <v>444</v>
      </c>
      <c r="B675" s="55" t="s">
        <v>6</v>
      </c>
      <c r="C675" s="75">
        <v>48</v>
      </c>
      <c r="D675" s="76">
        <v>24272797</v>
      </c>
      <c r="E675" s="76">
        <v>1456368</v>
      </c>
      <c r="F675" s="77">
        <v>2.2396248154171977E-3</v>
      </c>
    </row>
    <row r="676" spans="1:6" x14ac:dyDescent="0.2">
      <c r="A676" s="55" t="s">
        <v>444</v>
      </c>
      <c r="B676" s="55" t="s">
        <v>10</v>
      </c>
      <c r="C676" s="75">
        <v>380</v>
      </c>
      <c r="D676" s="76">
        <v>32173737</v>
      </c>
      <c r="E676" s="76">
        <v>1930424</v>
      </c>
      <c r="F676" s="77">
        <v>2.9686353275249992E-3</v>
      </c>
    </row>
    <row r="677" spans="1:6" x14ac:dyDescent="0.2">
      <c r="A677" s="55" t="s">
        <v>444</v>
      </c>
      <c r="B677" s="55" t="s">
        <v>4</v>
      </c>
      <c r="C677" s="75">
        <v>64</v>
      </c>
      <c r="D677" s="76">
        <v>25199184</v>
      </c>
      <c r="E677" s="76">
        <v>1511951</v>
      </c>
      <c r="F677" s="77">
        <v>2.3251011964660357E-3</v>
      </c>
    </row>
    <row r="678" spans="1:6" x14ac:dyDescent="0.2">
      <c r="A678" s="55" t="s">
        <v>444</v>
      </c>
      <c r="B678" s="55" t="s">
        <v>811</v>
      </c>
      <c r="C678" s="75">
        <v>1129</v>
      </c>
      <c r="D678" s="76">
        <v>67527439</v>
      </c>
      <c r="E678" s="76">
        <v>3909860</v>
      </c>
      <c r="F678" s="77">
        <v>6.012642052563009E-3</v>
      </c>
    </row>
    <row r="679" spans="1:6" x14ac:dyDescent="0.2">
      <c r="A679" s="55" t="s">
        <v>444</v>
      </c>
      <c r="B679" s="55" t="s">
        <v>8</v>
      </c>
      <c r="C679" s="75">
        <v>456</v>
      </c>
      <c r="D679" s="76">
        <v>59205882</v>
      </c>
      <c r="E679" s="76">
        <v>3552353</v>
      </c>
      <c r="F679" s="77">
        <v>5.4628623616570313E-3</v>
      </c>
    </row>
    <row r="680" spans="1:6" x14ac:dyDescent="0.2">
      <c r="A680" s="55" t="s">
        <v>444</v>
      </c>
      <c r="B680" s="55" t="s">
        <v>812</v>
      </c>
      <c r="C680" s="75">
        <v>91</v>
      </c>
      <c r="D680" s="76">
        <v>20765375</v>
      </c>
      <c r="E680" s="76">
        <v>1245922</v>
      </c>
      <c r="F680" s="77">
        <v>1.9159977624297058E-3</v>
      </c>
    </row>
    <row r="681" spans="1:6" x14ac:dyDescent="0.2">
      <c r="A681" s="55" t="s">
        <v>444</v>
      </c>
      <c r="B681" s="55" t="s">
        <v>25</v>
      </c>
      <c r="C681" s="75">
        <v>93</v>
      </c>
      <c r="D681" s="76">
        <v>34629098</v>
      </c>
      <c r="E681" s="76">
        <v>2077746</v>
      </c>
      <c r="F681" s="77">
        <v>3.1951893352049898E-3</v>
      </c>
    </row>
    <row r="682" spans="1:6" x14ac:dyDescent="0.2">
      <c r="A682" s="55" t="s">
        <v>444</v>
      </c>
      <c r="B682" s="55" t="s">
        <v>58</v>
      </c>
      <c r="C682" s="75">
        <v>2920</v>
      </c>
      <c r="D682" s="76">
        <v>494237774</v>
      </c>
      <c r="E682" s="76">
        <v>29505898</v>
      </c>
      <c r="F682" s="77">
        <v>4.5374617790262251E-2</v>
      </c>
    </row>
    <row r="683" spans="1:6" x14ac:dyDescent="0.2">
      <c r="A683" s="55" t="s">
        <v>454</v>
      </c>
      <c r="B683" s="55" t="s">
        <v>5</v>
      </c>
      <c r="C683" s="75">
        <v>5</v>
      </c>
      <c r="D683" s="76">
        <v>40853</v>
      </c>
      <c r="E683" s="76">
        <v>2451</v>
      </c>
      <c r="F683" s="77">
        <v>3.7691850017217838E-6</v>
      </c>
    </row>
    <row r="684" spans="1:6" x14ac:dyDescent="0.2">
      <c r="A684" s="55" t="s">
        <v>454</v>
      </c>
      <c r="B684" s="55" t="s">
        <v>1</v>
      </c>
      <c r="C684" s="75">
        <v>8</v>
      </c>
      <c r="D684" s="76">
        <v>439634</v>
      </c>
      <c r="E684" s="76">
        <v>26378</v>
      </c>
      <c r="F684" s="77">
        <v>4.0564488770060063E-5</v>
      </c>
    </row>
    <row r="685" spans="1:6" x14ac:dyDescent="0.2">
      <c r="A685" s="55" t="s">
        <v>454</v>
      </c>
      <c r="B685" s="55" t="s">
        <v>810</v>
      </c>
      <c r="C685" s="75">
        <v>39</v>
      </c>
      <c r="D685" s="76">
        <v>3610104</v>
      </c>
      <c r="E685" s="76">
        <v>216606</v>
      </c>
      <c r="F685" s="77">
        <v>3.3309999448508722E-4</v>
      </c>
    </row>
    <row r="686" spans="1:6" x14ac:dyDescent="0.2">
      <c r="A686" s="55" t="s">
        <v>454</v>
      </c>
      <c r="B686" s="55" t="s">
        <v>3</v>
      </c>
      <c r="C686" s="75">
        <v>14</v>
      </c>
      <c r="D686" s="76">
        <v>5676899</v>
      </c>
      <c r="E686" s="76">
        <v>340614</v>
      </c>
      <c r="F686" s="77">
        <v>5.2380137910096444E-4</v>
      </c>
    </row>
    <row r="687" spans="1:6" x14ac:dyDescent="0.2">
      <c r="A687" s="55" t="s">
        <v>454</v>
      </c>
      <c r="B687" s="55" t="s">
        <v>2</v>
      </c>
      <c r="C687" s="75">
        <v>6</v>
      </c>
      <c r="D687" s="76">
        <v>6160117</v>
      </c>
      <c r="E687" s="76">
        <v>369607</v>
      </c>
      <c r="F687" s="77">
        <v>5.6838725456196792E-4</v>
      </c>
    </row>
    <row r="688" spans="1:6" x14ac:dyDescent="0.2">
      <c r="A688" s="55" t="s">
        <v>454</v>
      </c>
      <c r="B688" s="55" t="s">
        <v>6</v>
      </c>
      <c r="C688" s="75">
        <v>14</v>
      </c>
      <c r="D688" s="76">
        <v>1065120</v>
      </c>
      <c r="E688" s="76">
        <v>63907</v>
      </c>
      <c r="F688" s="77">
        <v>9.827715459201716E-5</v>
      </c>
    </row>
    <row r="689" spans="1:6" x14ac:dyDescent="0.2">
      <c r="A689" s="55" t="s">
        <v>454</v>
      </c>
      <c r="B689" s="55" t="s">
        <v>10</v>
      </c>
      <c r="C689" s="75">
        <v>115</v>
      </c>
      <c r="D689" s="76">
        <v>7094860</v>
      </c>
      <c r="E689" s="76">
        <v>425692</v>
      </c>
      <c r="F689" s="77">
        <v>6.5463561883025287E-4</v>
      </c>
    </row>
    <row r="690" spans="1:6" x14ac:dyDescent="0.2">
      <c r="A690" s="55" t="s">
        <v>454</v>
      </c>
      <c r="B690" s="55" t="s">
        <v>4</v>
      </c>
      <c r="C690" s="75">
        <v>22</v>
      </c>
      <c r="D690" s="76">
        <v>4935389</v>
      </c>
      <c r="E690" s="76">
        <v>294658</v>
      </c>
      <c r="F690" s="77">
        <v>4.5312954477247548E-4</v>
      </c>
    </row>
    <row r="691" spans="1:6" x14ac:dyDescent="0.2">
      <c r="A691" s="55" t="s">
        <v>454</v>
      </c>
      <c r="B691" s="55" t="s">
        <v>811</v>
      </c>
      <c r="C691" s="75">
        <v>236</v>
      </c>
      <c r="D691" s="76">
        <v>7106612</v>
      </c>
      <c r="E691" s="76">
        <v>421219</v>
      </c>
      <c r="F691" s="77">
        <v>6.4775697153824892E-4</v>
      </c>
    </row>
    <row r="692" spans="1:6" x14ac:dyDescent="0.2">
      <c r="A692" s="55" t="s">
        <v>454</v>
      </c>
      <c r="B692" s="55" t="s">
        <v>8</v>
      </c>
      <c r="C692" s="75">
        <v>89</v>
      </c>
      <c r="D692" s="76">
        <v>1463459</v>
      </c>
      <c r="E692" s="76">
        <v>87808</v>
      </c>
      <c r="F692" s="77">
        <v>1.3503247516572273E-4</v>
      </c>
    </row>
    <row r="693" spans="1:6" x14ac:dyDescent="0.2">
      <c r="A693" s="55" t="s">
        <v>454</v>
      </c>
      <c r="B693" s="55" t="s">
        <v>812</v>
      </c>
      <c r="C693" s="75">
        <v>36</v>
      </c>
      <c r="D693" s="76">
        <v>4821831</v>
      </c>
      <c r="E693" s="76">
        <v>289310</v>
      </c>
      <c r="F693" s="77">
        <v>4.4490530919956319E-4</v>
      </c>
    </row>
    <row r="694" spans="1:6" x14ac:dyDescent="0.2">
      <c r="A694" s="55" t="s">
        <v>454</v>
      </c>
      <c r="B694" s="55" t="s">
        <v>25</v>
      </c>
      <c r="C694" s="75">
        <v>33</v>
      </c>
      <c r="D694" s="76">
        <v>6348186</v>
      </c>
      <c r="E694" s="76">
        <v>380891</v>
      </c>
      <c r="F694" s="77">
        <v>5.8573996103256304E-4</v>
      </c>
    </row>
    <row r="695" spans="1:6" x14ac:dyDescent="0.2">
      <c r="A695" s="55" t="s">
        <v>454</v>
      </c>
      <c r="B695" s="55" t="s">
        <v>58</v>
      </c>
      <c r="C695" s="75">
        <v>617</v>
      </c>
      <c r="D695" s="76">
        <v>48763064</v>
      </c>
      <c r="E695" s="76">
        <v>2919140</v>
      </c>
      <c r="F695" s="77">
        <v>4.4890977992354669E-3</v>
      </c>
    </row>
    <row r="696" spans="1:6" x14ac:dyDescent="0.2">
      <c r="A696" s="55" t="s">
        <v>462</v>
      </c>
      <c r="B696" s="55" t="s">
        <v>5</v>
      </c>
      <c r="C696" s="75" t="s">
        <v>809</v>
      </c>
      <c r="D696" s="76" t="s">
        <v>809</v>
      </c>
      <c r="E696" s="76" t="s">
        <v>809</v>
      </c>
      <c r="F696" s="77" t="s">
        <v>809</v>
      </c>
    </row>
    <row r="697" spans="1:6" x14ac:dyDescent="0.2">
      <c r="A697" s="55" t="s">
        <v>462</v>
      </c>
      <c r="B697" s="55" t="s">
        <v>1</v>
      </c>
      <c r="C697" s="75">
        <v>5</v>
      </c>
      <c r="D697" s="76">
        <v>164795</v>
      </c>
      <c r="E697" s="76">
        <v>9888</v>
      </c>
      <c r="F697" s="77">
        <v>1.5205916481854345E-5</v>
      </c>
    </row>
    <row r="698" spans="1:6" x14ac:dyDescent="0.2">
      <c r="A698" s="55" t="s">
        <v>462</v>
      </c>
      <c r="B698" s="55" t="s">
        <v>810</v>
      </c>
      <c r="C698" s="75">
        <v>19</v>
      </c>
      <c r="D698" s="76">
        <v>830370</v>
      </c>
      <c r="E698" s="76">
        <v>49822</v>
      </c>
      <c r="F698" s="77">
        <v>7.6617027807336893E-5</v>
      </c>
    </row>
    <row r="699" spans="1:6" x14ac:dyDescent="0.2">
      <c r="A699" s="55" t="s">
        <v>462</v>
      </c>
      <c r="B699" s="55" t="s">
        <v>3</v>
      </c>
      <c r="C699" s="75">
        <v>11</v>
      </c>
      <c r="D699" s="76">
        <v>1928038</v>
      </c>
      <c r="E699" s="76">
        <v>115682</v>
      </c>
      <c r="F699" s="77">
        <v>1.7789753544234166E-4</v>
      </c>
    </row>
    <row r="700" spans="1:6" x14ac:dyDescent="0.2">
      <c r="A700" s="55" t="s">
        <v>462</v>
      </c>
      <c r="B700" s="55" t="s">
        <v>2</v>
      </c>
      <c r="C700" s="75" t="s">
        <v>809</v>
      </c>
      <c r="D700" s="76" t="s">
        <v>809</v>
      </c>
      <c r="E700" s="76" t="s">
        <v>809</v>
      </c>
      <c r="F700" s="77" t="s">
        <v>809</v>
      </c>
    </row>
    <row r="701" spans="1:6" x14ac:dyDescent="0.2">
      <c r="A701" s="55" t="s">
        <v>462</v>
      </c>
      <c r="B701" s="55" t="s">
        <v>6</v>
      </c>
      <c r="C701" s="75" t="s">
        <v>809</v>
      </c>
      <c r="D701" s="76" t="s">
        <v>809</v>
      </c>
      <c r="E701" s="76" t="s">
        <v>809</v>
      </c>
      <c r="F701" s="77" t="s">
        <v>809</v>
      </c>
    </row>
    <row r="702" spans="1:6" x14ac:dyDescent="0.2">
      <c r="A702" s="55" t="s">
        <v>462</v>
      </c>
      <c r="B702" s="55" t="s">
        <v>10</v>
      </c>
      <c r="C702" s="75">
        <v>57</v>
      </c>
      <c r="D702" s="76">
        <v>2260352</v>
      </c>
      <c r="E702" s="76">
        <v>135621</v>
      </c>
      <c r="F702" s="77">
        <v>2.0856003228009388E-4</v>
      </c>
    </row>
    <row r="703" spans="1:6" x14ac:dyDescent="0.2">
      <c r="A703" s="55" t="s">
        <v>462</v>
      </c>
      <c r="B703" s="55" t="s">
        <v>4</v>
      </c>
      <c r="C703" s="75">
        <v>10</v>
      </c>
      <c r="D703" s="76">
        <v>1494356</v>
      </c>
      <c r="E703" s="76">
        <v>89661</v>
      </c>
      <c r="F703" s="77">
        <v>1.3788204669089223E-4</v>
      </c>
    </row>
    <row r="704" spans="1:6" x14ac:dyDescent="0.2">
      <c r="A704" s="55" t="s">
        <v>462</v>
      </c>
      <c r="B704" s="55" t="s">
        <v>811</v>
      </c>
      <c r="C704" s="75">
        <v>115</v>
      </c>
      <c r="D704" s="76">
        <v>2205710</v>
      </c>
      <c r="E704" s="76">
        <v>131234</v>
      </c>
      <c r="F704" s="77">
        <v>2.0181363709341355E-4</v>
      </c>
    </row>
    <row r="705" spans="1:6" x14ac:dyDescent="0.2">
      <c r="A705" s="55" t="s">
        <v>462</v>
      </c>
      <c r="B705" s="55" t="s">
        <v>8</v>
      </c>
      <c r="C705" s="75">
        <v>49</v>
      </c>
      <c r="D705" s="76">
        <v>1676579</v>
      </c>
      <c r="E705" s="76">
        <v>100595</v>
      </c>
      <c r="F705" s="77">
        <v>1.5469651784912397E-4</v>
      </c>
    </row>
    <row r="706" spans="1:6" x14ac:dyDescent="0.2">
      <c r="A706" s="55" t="s">
        <v>462</v>
      </c>
      <c r="B706" s="55" t="s">
        <v>812</v>
      </c>
      <c r="C706" s="75">
        <v>20</v>
      </c>
      <c r="D706" s="76">
        <v>545804</v>
      </c>
      <c r="E706" s="76">
        <v>32748</v>
      </c>
      <c r="F706" s="77">
        <v>5.0360371455073432E-5</v>
      </c>
    </row>
    <row r="707" spans="1:6" x14ac:dyDescent="0.2">
      <c r="A707" s="55" t="s">
        <v>462</v>
      </c>
      <c r="B707" s="55" t="s">
        <v>25</v>
      </c>
      <c r="C707" s="75">
        <v>19</v>
      </c>
      <c r="D707" s="76">
        <v>1395669</v>
      </c>
      <c r="E707" s="76">
        <v>83740</v>
      </c>
      <c r="F707" s="77">
        <v>1.2877664302088216E-4</v>
      </c>
    </row>
    <row r="708" spans="1:6" x14ac:dyDescent="0.2">
      <c r="A708" s="55" t="s">
        <v>462</v>
      </c>
      <c r="B708" s="55" t="s">
        <v>58</v>
      </c>
      <c r="C708" s="75">
        <v>317</v>
      </c>
      <c r="D708" s="76">
        <v>13497020</v>
      </c>
      <c r="E708" s="76">
        <v>808713</v>
      </c>
      <c r="F708" s="77">
        <v>1.2436511261923414E-3</v>
      </c>
    </row>
    <row r="709" spans="1:6" x14ac:dyDescent="0.2">
      <c r="A709" s="55" t="s">
        <v>472</v>
      </c>
      <c r="B709" s="55" t="s">
        <v>5</v>
      </c>
      <c r="C709" s="75" t="s">
        <v>809</v>
      </c>
      <c r="D709" s="76" t="s">
        <v>809</v>
      </c>
      <c r="E709" s="76" t="s">
        <v>809</v>
      </c>
      <c r="F709" s="77" t="s">
        <v>809</v>
      </c>
    </row>
    <row r="710" spans="1:6" x14ac:dyDescent="0.2">
      <c r="A710" s="55" t="s">
        <v>472</v>
      </c>
      <c r="B710" s="55" t="s">
        <v>1</v>
      </c>
      <c r="C710" s="75">
        <v>10</v>
      </c>
      <c r="D710" s="76">
        <v>462497</v>
      </c>
      <c r="E710" s="76">
        <v>27750</v>
      </c>
      <c r="F710" s="77">
        <v>4.2674371194524484E-5</v>
      </c>
    </row>
    <row r="711" spans="1:6" x14ac:dyDescent="0.2">
      <c r="A711" s="55" t="s">
        <v>472</v>
      </c>
      <c r="B711" s="55" t="s">
        <v>810</v>
      </c>
      <c r="C711" s="75">
        <v>41</v>
      </c>
      <c r="D711" s="76">
        <v>3453747</v>
      </c>
      <c r="E711" s="76">
        <v>207225</v>
      </c>
      <c r="F711" s="77">
        <v>3.1867375029857067E-4</v>
      </c>
    </row>
    <row r="712" spans="1:6" x14ac:dyDescent="0.2">
      <c r="A712" s="55" t="s">
        <v>472</v>
      </c>
      <c r="B712" s="55" t="s">
        <v>3</v>
      </c>
      <c r="C712" s="75">
        <v>27</v>
      </c>
      <c r="D712" s="76">
        <v>6717904</v>
      </c>
      <c r="E712" s="76">
        <v>403074</v>
      </c>
      <c r="F712" s="77">
        <v>6.198533151301536E-4</v>
      </c>
    </row>
    <row r="713" spans="1:6" x14ac:dyDescent="0.2">
      <c r="A713" s="55" t="s">
        <v>472</v>
      </c>
      <c r="B713" s="55" t="s">
        <v>2</v>
      </c>
      <c r="C713" s="75" t="s">
        <v>809</v>
      </c>
      <c r="D713" s="76" t="s">
        <v>809</v>
      </c>
      <c r="E713" s="76" t="s">
        <v>809</v>
      </c>
      <c r="F713" s="77" t="s">
        <v>809</v>
      </c>
    </row>
    <row r="714" spans="1:6" x14ac:dyDescent="0.2">
      <c r="A714" s="55" t="s">
        <v>472</v>
      </c>
      <c r="B714" s="55" t="s">
        <v>6</v>
      </c>
      <c r="C714" s="75">
        <v>7</v>
      </c>
      <c r="D714" s="76">
        <v>749741</v>
      </c>
      <c r="E714" s="76">
        <v>44984</v>
      </c>
      <c r="F714" s="77">
        <v>6.9177077975296906E-5</v>
      </c>
    </row>
    <row r="715" spans="1:6" x14ac:dyDescent="0.2">
      <c r="A715" s="55" t="s">
        <v>472</v>
      </c>
      <c r="B715" s="55" t="s">
        <v>10</v>
      </c>
      <c r="C715" s="75">
        <v>112</v>
      </c>
      <c r="D715" s="76">
        <v>5239582</v>
      </c>
      <c r="E715" s="76">
        <v>314375</v>
      </c>
      <c r="F715" s="77">
        <v>4.8345064664067152E-4</v>
      </c>
    </row>
    <row r="716" spans="1:6" x14ac:dyDescent="0.2">
      <c r="A716" s="55" t="s">
        <v>472</v>
      </c>
      <c r="B716" s="55" t="s">
        <v>4</v>
      </c>
      <c r="C716" s="75">
        <v>22</v>
      </c>
      <c r="D716" s="76">
        <v>4721221</v>
      </c>
      <c r="E716" s="76">
        <v>283273</v>
      </c>
      <c r="F716" s="77">
        <v>4.3562151896888411E-4</v>
      </c>
    </row>
    <row r="717" spans="1:6" x14ac:dyDescent="0.2">
      <c r="A717" s="55" t="s">
        <v>472</v>
      </c>
      <c r="B717" s="55" t="s">
        <v>811</v>
      </c>
      <c r="C717" s="75">
        <v>211</v>
      </c>
      <c r="D717" s="76">
        <v>4618510</v>
      </c>
      <c r="E717" s="76">
        <v>271358</v>
      </c>
      <c r="F717" s="77">
        <v>4.1729845112085674E-4</v>
      </c>
    </row>
    <row r="718" spans="1:6" x14ac:dyDescent="0.2">
      <c r="A718" s="55" t="s">
        <v>472</v>
      </c>
      <c r="B718" s="55" t="s">
        <v>8</v>
      </c>
      <c r="C718" s="75">
        <v>75</v>
      </c>
      <c r="D718" s="76">
        <v>3032365</v>
      </c>
      <c r="E718" s="76">
        <v>181942</v>
      </c>
      <c r="F718" s="77">
        <v>2.7979316914861885E-4</v>
      </c>
    </row>
    <row r="719" spans="1:6" x14ac:dyDescent="0.2">
      <c r="A719" s="55" t="s">
        <v>472</v>
      </c>
      <c r="B719" s="55" t="s">
        <v>812</v>
      </c>
      <c r="C719" s="75">
        <v>46</v>
      </c>
      <c r="D719" s="76">
        <v>3245237</v>
      </c>
      <c r="E719" s="76">
        <v>194714</v>
      </c>
      <c r="F719" s="77">
        <v>2.9943414460434738E-4</v>
      </c>
    </row>
    <row r="720" spans="1:6" x14ac:dyDescent="0.2">
      <c r="A720" s="55" t="s">
        <v>472</v>
      </c>
      <c r="B720" s="55" t="s">
        <v>25</v>
      </c>
      <c r="C720" s="75">
        <v>39</v>
      </c>
      <c r="D720" s="76">
        <v>8233849</v>
      </c>
      <c r="E720" s="76">
        <v>494031</v>
      </c>
      <c r="F720" s="77">
        <v>7.5972837029196841E-4</v>
      </c>
    </row>
    <row r="721" spans="1:6" x14ac:dyDescent="0.2">
      <c r="A721" s="55" t="s">
        <v>472</v>
      </c>
      <c r="B721" s="55" t="s">
        <v>58</v>
      </c>
      <c r="C721" s="75">
        <v>601</v>
      </c>
      <c r="D721" s="76">
        <v>41647903</v>
      </c>
      <c r="E721" s="76">
        <v>2493122</v>
      </c>
      <c r="F721" s="77">
        <v>3.8339608526571267E-3</v>
      </c>
    </row>
    <row r="722" spans="1:6" x14ac:dyDescent="0.2">
      <c r="A722" s="55" t="s">
        <v>486</v>
      </c>
      <c r="B722" s="55" t="s">
        <v>5</v>
      </c>
      <c r="C722" s="75">
        <v>11</v>
      </c>
      <c r="D722" s="76">
        <v>443630</v>
      </c>
      <c r="E722" s="76">
        <v>26618</v>
      </c>
      <c r="F722" s="77">
        <v>4.0933564412823522E-5</v>
      </c>
    </row>
    <row r="723" spans="1:6" x14ac:dyDescent="0.2">
      <c r="A723" s="55" t="s">
        <v>486</v>
      </c>
      <c r="B723" s="55" t="s">
        <v>1</v>
      </c>
      <c r="C723" s="75">
        <v>17</v>
      </c>
      <c r="D723" s="76">
        <v>5836333</v>
      </c>
      <c r="E723" s="76">
        <v>350180</v>
      </c>
      <c r="F723" s="77">
        <v>5.3851211909544444E-4</v>
      </c>
    </row>
    <row r="724" spans="1:6" x14ac:dyDescent="0.2">
      <c r="A724" s="55" t="s">
        <v>486</v>
      </c>
      <c r="B724" s="55" t="s">
        <v>810</v>
      </c>
      <c r="C724" s="75">
        <v>97</v>
      </c>
      <c r="D724" s="76">
        <v>10208438</v>
      </c>
      <c r="E724" s="76">
        <v>612301</v>
      </c>
      <c r="F724" s="77">
        <v>9.4160577141544268E-4</v>
      </c>
    </row>
    <row r="725" spans="1:6" x14ac:dyDescent="0.2">
      <c r="A725" s="55" t="s">
        <v>486</v>
      </c>
      <c r="B725" s="55" t="s">
        <v>3</v>
      </c>
      <c r="C725" s="75">
        <v>33</v>
      </c>
      <c r="D725" s="76">
        <v>9693459</v>
      </c>
      <c r="E725" s="76">
        <v>581608</v>
      </c>
      <c r="F725" s="77">
        <v>8.9440561015153132E-4</v>
      </c>
    </row>
    <row r="726" spans="1:6" x14ac:dyDescent="0.2">
      <c r="A726" s="55" t="s">
        <v>486</v>
      </c>
      <c r="B726" s="55" t="s">
        <v>2</v>
      </c>
      <c r="C726" s="75">
        <v>15</v>
      </c>
      <c r="D726" s="76">
        <v>12657667</v>
      </c>
      <c r="E726" s="76">
        <v>759460</v>
      </c>
      <c r="F726" s="77">
        <v>1.1679091152213897E-3</v>
      </c>
    </row>
    <row r="727" spans="1:6" x14ac:dyDescent="0.2">
      <c r="A727" s="55" t="s">
        <v>486</v>
      </c>
      <c r="B727" s="55" t="s">
        <v>6</v>
      </c>
      <c r="C727" s="75">
        <v>7</v>
      </c>
      <c r="D727" s="76">
        <v>542641</v>
      </c>
      <c r="E727" s="76">
        <v>32558</v>
      </c>
      <c r="F727" s="77">
        <v>5.0068186571219027E-5</v>
      </c>
    </row>
    <row r="728" spans="1:6" x14ac:dyDescent="0.2">
      <c r="A728" s="55" t="s">
        <v>486</v>
      </c>
      <c r="B728" s="55" t="s">
        <v>10</v>
      </c>
      <c r="C728" s="75">
        <v>138</v>
      </c>
      <c r="D728" s="76">
        <v>20005104</v>
      </c>
      <c r="E728" s="76">
        <v>1200306</v>
      </c>
      <c r="F728" s="77">
        <v>1.8458487852617983E-3</v>
      </c>
    </row>
    <row r="729" spans="1:6" x14ac:dyDescent="0.2">
      <c r="A729" s="55" t="s">
        <v>486</v>
      </c>
      <c r="B729" s="55" t="s">
        <v>4</v>
      </c>
      <c r="C729" s="75">
        <v>24</v>
      </c>
      <c r="D729" s="76">
        <v>6032866</v>
      </c>
      <c r="E729" s="76">
        <v>361972</v>
      </c>
      <c r="F729" s="77">
        <v>5.5664603567655551E-4</v>
      </c>
    </row>
    <row r="730" spans="1:6" x14ac:dyDescent="0.2">
      <c r="A730" s="55" t="s">
        <v>486</v>
      </c>
      <c r="B730" s="55" t="s">
        <v>811</v>
      </c>
      <c r="C730" s="75">
        <v>351</v>
      </c>
      <c r="D730" s="76">
        <v>8426136</v>
      </c>
      <c r="E730" s="76">
        <v>492887</v>
      </c>
      <c r="F730" s="77">
        <v>7.579691097281293E-4</v>
      </c>
    </row>
    <row r="731" spans="1:6" x14ac:dyDescent="0.2">
      <c r="A731" s="55" t="s">
        <v>486</v>
      </c>
      <c r="B731" s="55" t="s">
        <v>8</v>
      </c>
      <c r="C731" s="75">
        <v>135</v>
      </c>
      <c r="D731" s="76">
        <v>5871770</v>
      </c>
      <c r="E731" s="76">
        <v>352306</v>
      </c>
      <c r="F731" s="77">
        <v>5.4178151416425736E-4</v>
      </c>
    </row>
    <row r="732" spans="1:6" x14ac:dyDescent="0.2">
      <c r="A732" s="55" t="s">
        <v>486</v>
      </c>
      <c r="B732" s="55" t="s">
        <v>812</v>
      </c>
      <c r="C732" s="75">
        <v>37</v>
      </c>
      <c r="D732" s="76">
        <v>4318775</v>
      </c>
      <c r="E732" s="76">
        <v>259127</v>
      </c>
      <c r="F732" s="77">
        <v>3.9848943367652419E-4</v>
      </c>
    </row>
    <row r="733" spans="1:6" x14ac:dyDescent="0.2">
      <c r="A733" s="55" t="s">
        <v>486</v>
      </c>
      <c r="B733" s="55" t="s">
        <v>25</v>
      </c>
      <c r="C733" s="75">
        <v>36</v>
      </c>
      <c r="D733" s="76">
        <v>6143643</v>
      </c>
      <c r="E733" s="76">
        <v>368619</v>
      </c>
      <c r="F733" s="77">
        <v>5.668678931659251E-4</v>
      </c>
    </row>
    <row r="734" spans="1:6" x14ac:dyDescent="0.2">
      <c r="A734" s="55" t="s">
        <v>486</v>
      </c>
      <c r="B734" s="55" t="s">
        <v>58</v>
      </c>
      <c r="C734" s="75">
        <v>901</v>
      </c>
      <c r="D734" s="76">
        <v>90180462</v>
      </c>
      <c r="E734" s="76">
        <v>5397941</v>
      </c>
      <c r="F734" s="77">
        <v>8.3010356007258632E-3</v>
      </c>
    </row>
    <row r="735" spans="1:6" x14ac:dyDescent="0.2">
      <c r="A735" s="55" t="s">
        <v>492</v>
      </c>
      <c r="B735" s="55" t="s">
        <v>5</v>
      </c>
      <c r="C735" s="75">
        <v>120</v>
      </c>
      <c r="D735" s="76">
        <v>14993252</v>
      </c>
      <c r="E735" s="76">
        <v>899595</v>
      </c>
      <c r="F735" s="77">
        <v>1.3834108452157928E-3</v>
      </c>
    </row>
    <row r="736" spans="1:6" x14ac:dyDescent="0.2">
      <c r="A736" s="55" t="s">
        <v>492</v>
      </c>
      <c r="B736" s="55" t="s">
        <v>1</v>
      </c>
      <c r="C736" s="75">
        <v>73</v>
      </c>
      <c r="D736" s="76">
        <v>92011328</v>
      </c>
      <c r="E736" s="76">
        <v>5520680</v>
      </c>
      <c r="F736" s="77">
        <v>8.489785497880627E-3</v>
      </c>
    </row>
    <row r="737" spans="1:6" x14ac:dyDescent="0.2">
      <c r="A737" s="55" t="s">
        <v>492</v>
      </c>
      <c r="B737" s="55" t="s">
        <v>810</v>
      </c>
      <c r="C737" s="75">
        <v>563</v>
      </c>
      <c r="D737" s="76">
        <v>89971328</v>
      </c>
      <c r="E737" s="76">
        <v>5398170</v>
      </c>
      <c r="F737" s="77">
        <v>8.3013877604016656E-3</v>
      </c>
    </row>
    <row r="738" spans="1:6" x14ac:dyDescent="0.2">
      <c r="A738" s="55" t="s">
        <v>492</v>
      </c>
      <c r="B738" s="55" t="s">
        <v>3</v>
      </c>
      <c r="C738" s="75">
        <v>165</v>
      </c>
      <c r="D738" s="76">
        <v>72753551</v>
      </c>
      <c r="E738" s="76">
        <v>4365213</v>
      </c>
      <c r="F738" s="77">
        <v>6.7128908073932902E-3</v>
      </c>
    </row>
    <row r="739" spans="1:6" x14ac:dyDescent="0.2">
      <c r="A739" s="55" t="s">
        <v>492</v>
      </c>
      <c r="B739" s="55" t="s">
        <v>2</v>
      </c>
      <c r="C739" s="75">
        <v>40</v>
      </c>
      <c r="D739" s="76">
        <v>83661608</v>
      </c>
      <c r="E739" s="76">
        <v>5019696</v>
      </c>
      <c r="F739" s="77">
        <v>7.7193646986547662E-3</v>
      </c>
    </row>
    <row r="740" spans="1:6" x14ac:dyDescent="0.2">
      <c r="A740" s="55" t="s">
        <v>492</v>
      </c>
      <c r="B740" s="55" t="s">
        <v>6</v>
      </c>
      <c r="C740" s="75">
        <v>71</v>
      </c>
      <c r="D740" s="76">
        <v>26578494</v>
      </c>
      <c r="E740" s="76">
        <v>1594710</v>
      </c>
      <c r="F740" s="77">
        <v>2.4523692427971221E-3</v>
      </c>
    </row>
    <row r="741" spans="1:6" x14ac:dyDescent="0.2">
      <c r="A741" s="55" t="s">
        <v>492</v>
      </c>
      <c r="B741" s="55" t="s">
        <v>10</v>
      </c>
      <c r="C741" s="75">
        <v>707</v>
      </c>
      <c r="D741" s="76">
        <v>81365216</v>
      </c>
      <c r="E741" s="76">
        <v>4881913</v>
      </c>
      <c r="F741" s="77">
        <v>7.5074799099594447E-3</v>
      </c>
    </row>
    <row r="742" spans="1:6" x14ac:dyDescent="0.2">
      <c r="A742" s="55" t="s">
        <v>492</v>
      </c>
      <c r="B742" s="55" t="s">
        <v>4</v>
      </c>
      <c r="C742" s="75">
        <v>115</v>
      </c>
      <c r="D742" s="76">
        <v>43881305</v>
      </c>
      <c r="E742" s="76">
        <v>2632878</v>
      </c>
      <c r="F742" s="77">
        <v>4.0488797506989995E-3</v>
      </c>
    </row>
    <row r="743" spans="1:6" x14ac:dyDescent="0.2">
      <c r="A743" s="55" t="s">
        <v>492</v>
      </c>
      <c r="B743" s="55" t="s">
        <v>811</v>
      </c>
      <c r="C743" s="75">
        <v>1976</v>
      </c>
      <c r="D743" s="76">
        <v>129963218</v>
      </c>
      <c r="E743" s="76">
        <v>7646270</v>
      </c>
      <c r="F743" s="77">
        <v>1.1758550062470513E-2</v>
      </c>
    </row>
    <row r="744" spans="1:6" x14ac:dyDescent="0.2">
      <c r="A744" s="55" t="s">
        <v>492</v>
      </c>
      <c r="B744" s="55" t="s">
        <v>8</v>
      </c>
      <c r="C744" s="75">
        <v>742</v>
      </c>
      <c r="D744" s="76">
        <v>86522753</v>
      </c>
      <c r="E744" s="76">
        <v>5191365</v>
      </c>
      <c r="F744" s="77">
        <v>7.9833598924779307E-3</v>
      </c>
    </row>
    <row r="745" spans="1:6" x14ac:dyDescent="0.2">
      <c r="A745" s="55" t="s">
        <v>492</v>
      </c>
      <c r="B745" s="55" t="s">
        <v>812</v>
      </c>
      <c r="C745" s="75">
        <v>171</v>
      </c>
      <c r="D745" s="76">
        <v>232399486</v>
      </c>
      <c r="E745" s="76">
        <v>13943969</v>
      </c>
      <c r="F745" s="77">
        <v>2.1443247172286212E-2</v>
      </c>
    </row>
    <row r="746" spans="1:6" x14ac:dyDescent="0.2">
      <c r="A746" s="55" t="s">
        <v>492</v>
      </c>
      <c r="B746" s="55" t="s">
        <v>25</v>
      </c>
      <c r="C746" s="75">
        <v>231</v>
      </c>
      <c r="D746" s="76">
        <v>140171451</v>
      </c>
      <c r="E746" s="76">
        <v>8315444</v>
      </c>
      <c r="F746" s="77">
        <v>1.2787615996514647E-2</v>
      </c>
    </row>
    <row r="747" spans="1:6" x14ac:dyDescent="0.2">
      <c r="A747" s="55" t="s">
        <v>492</v>
      </c>
      <c r="B747" s="55" t="s">
        <v>58</v>
      </c>
      <c r="C747" s="75">
        <v>4974</v>
      </c>
      <c r="D747" s="76">
        <v>1094272990</v>
      </c>
      <c r="E747" s="76">
        <v>65409903</v>
      </c>
      <c r="F747" s="77">
        <v>0.10058834163675101</v>
      </c>
    </row>
    <row r="748" spans="1:6" x14ac:dyDescent="0.2">
      <c r="A748" s="55" t="s">
        <v>508</v>
      </c>
      <c r="B748" s="55" t="s">
        <v>5</v>
      </c>
      <c r="C748" s="75" t="s">
        <v>809</v>
      </c>
      <c r="D748" s="76" t="s">
        <v>809</v>
      </c>
      <c r="E748" s="76" t="s">
        <v>809</v>
      </c>
      <c r="F748" s="77" t="s">
        <v>809</v>
      </c>
    </row>
    <row r="749" spans="1:6" x14ac:dyDescent="0.2">
      <c r="A749" s="55" t="s">
        <v>508</v>
      </c>
      <c r="B749" s="55" t="s">
        <v>1</v>
      </c>
      <c r="C749" s="75" t="s">
        <v>809</v>
      </c>
      <c r="D749" s="76" t="s">
        <v>809</v>
      </c>
      <c r="E749" s="76" t="s">
        <v>809</v>
      </c>
      <c r="F749" s="77" t="s">
        <v>809</v>
      </c>
    </row>
    <row r="750" spans="1:6" x14ac:dyDescent="0.2">
      <c r="A750" s="55" t="s">
        <v>508</v>
      </c>
      <c r="B750" s="55" t="s">
        <v>810</v>
      </c>
      <c r="C750" s="75">
        <v>25</v>
      </c>
      <c r="D750" s="76">
        <v>1373397</v>
      </c>
      <c r="E750" s="76">
        <v>82404</v>
      </c>
      <c r="F750" s="77">
        <v>1.2672212194283228E-4</v>
      </c>
    </row>
    <row r="751" spans="1:6" x14ac:dyDescent="0.2">
      <c r="A751" s="55" t="s">
        <v>508</v>
      </c>
      <c r="B751" s="55" t="s">
        <v>3</v>
      </c>
      <c r="C751" s="75">
        <v>12</v>
      </c>
      <c r="D751" s="76">
        <v>2494561</v>
      </c>
      <c r="E751" s="76">
        <v>149674</v>
      </c>
      <c r="F751" s="77">
        <v>2.3017094897907233E-4</v>
      </c>
    </row>
    <row r="752" spans="1:6" x14ac:dyDescent="0.2">
      <c r="A752" s="55" t="s">
        <v>508</v>
      </c>
      <c r="B752" s="55" t="s">
        <v>2</v>
      </c>
      <c r="C752" s="75" t="s">
        <v>809</v>
      </c>
      <c r="D752" s="76" t="s">
        <v>809</v>
      </c>
      <c r="E752" s="76" t="s">
        <v>809</v>
      </c>
      <c r="F752" s="77" t="s">
        <v>809</v>
      </c>
    </row>
    <row r="753" spans="1:6" x14ac:dyDescent="0.2">
      <c r="A753" s="55" t="s">
        <v>508</v>
      </c>
      <c r="B753" s="55" t="s">
        <v>6</v>
      </c>
      <c r="C753" s="75" t="s">
        <v>809</v>
      </c>
      <c r="D753" s="76" t="s">
        <v>809</v>
      </c>
      <c r="E753" s="76" t="s">
        <v>809</v>
      </c>
      <c r="F753" s="77" t="s">
        <v>809</v>
      </c>
    </row>
    <row r="754" spans="1:6" x14ac:dyDescent="0.2">
      <c r="A754" s="55" t="s">
        <v>508</v>
      </c>
      <c r="B754" s="55" t="s">
        <v>10</v>
      </c>
      <c r="C754" s="75">
        <v>39</v>
      </c>
      <c r="D754" s="76">
        <v>1057013</v>
      </c>
      <c r="E754" s="76">
        <v>63421</v>
      </c>
      <c r="F754" s="77">
        <v>9.7529776415421167E-5</v>
      </c>
    </row>
    <row r="755" spans="1:6" x14ac:dyDescent="0.2">
      <c r="A755" s="55" t="s">
        <v>508</v>
      </c>
      <c r="B755" s="55" t="s">
        <v>4</v>
      </c>
      <c r="C755" s="75">
        <v>8</v>
      </c>
      <c r="D755" s="76">
        <v>695572</v>
      </c>
      <c r="E755" s="76">
        <v>41734</v>
      </c>
      <c r="F755" s="77">
        <v>6.4179178646208459E-5</v>
      </c>
    </row>
    <row r="756" spans="1:6" x14ac:dyDescent="0.2">
      <c r="A756" s="55" t="s">
        <v>508</v>
      </c>
      <c r="B756" s="55" t="s">
        <v>811</v>
      </c>
      <c r="C756" s="75">
        <v>85</v>
      </c>
      <c r="D756" s="76">
        <v>1299748</v>
      </c>
      <c r="E756" s="76">
        <v>77252</v>
      </c>
      <c r="F756" s="77">
        <v>1.1879929814484343E-4</v>
      </c>
    </row>
    <row r="757" spans="1:6" x14ac:dyDescent="0.2">
      <c r="A757" s="55" t="s">
        <v>508</v>
      </c>
      <c r="B757" s="55" t="s">
        <v>8</v>
      </c>
      <c r="C757" s="75">
        <v>36</v>
      </c>
      <c r="D757" s="76">
        <v>539416</v>
      </c>
      <c r="E757" s="76">
        <v>32365</v>
      </c>
      <c r="F757" s="77">
        <v>4.9771388241830085E-5</v>
      </c>
    </row>
    <row r="758" spans="1:6" x14ac:dyDescent="0.2">
      <c r="A758" s="55" t="s">
        <v>508</v>
      </c>
      <c r="B758" s="55" t="s">
        <v>812</v>
      </c>
      <c r="C758" s="75">
        <v>19</v>
      </c>
      <c r="D758" s="76">
        <v>822401</v>
      </c>
      <c r="E758" s="76">
        <v>49344</v>
      </c>
      <c r="F758" s="77">
        <v>7.5881952152166343E-5</v>
      </c>
    </row>
    <row r="759" spans="1:6" x14ac:dyDescent="0.2">
      <c r="A759" s="55" t="s">
        <v>508</v>
      </c>
      <c r="B759" s="55" t="s">
        <v>25</v>
      </c>
      <c r="C759" s="75">
        <v>12</v>
      </c>
      <c r="D759" s="76">
        <v>836457</v>
      </c>
      <c r="E759" s="76">
        <v>49674</v>
      </c>
      <c r="F759" s="77">
        <v>7.6389431160966091E-5</v>
      </c>
    </row>
    <row r="760" spans="1:6" x14ac:dyDescent="0.2">
      <c r="A760" s="55" t="s">
        <v>508</v>
      </c>
      <c r="B760" s="55" t="s">
        <v>58</v>
      </c>
      <c r="C760" s="75">
        <v>244</v>
      </c>
      <c r="D760" s="76">
        <v>10009356</v>
      </c>
      <c r="E760" s="76">
        <v>599315</v>
      </c>
      <c r="F760" s="77">
        <v>9.2163570351158337E-4</v>
      </c>
    </row>
    <row r="761" spans="1:6" x14ac:dyDescent="0.2">
      <c r="A761" s="55" t="s">
        <v>512</v>
      </c>
      <c r="B761" s="55" t="s">
        <v>5</v>
      </c>
      <c r="C761" s="75" t="s">
        <v>809</v>
      </c>
      <c r="D761" s="76" t="s">
        <v>809</v>
      </c>
      <c r="E761" s="76" t="s">
        <v>809</v>
      </c>
      <c r="F761" s="77" t="s">
        <v>809</v>
      </c>
    </row>
    <row r="762" spans="1:6" x14ac:dyDescent="0.2">
      <c r="A762" s="55" t="s">
        <v>512</v>
      </c>
      <c r="B762" s="55" t="s">
        <v>1</v>
      </c>
      <c r="C762" s="75">
        <v>5</v>
      </c>
      <c r="D762" s="76">
        <v>2191952</v>
      </c>
      <c r="E762" s="76">
        <v>131517</v>
      </c>
      <c r="F762" s="77">
        <v>2.0224883878883879E-4</v>
      </c>
    </row>
    <row r="763" spans="1:6" x14ac:dyDescent="0.2">
      <c r="A763" s="55" t="s">
        <v>512</v>
      </c>
      <c r="B763" s="55" t="s">
        <v>810</v>
      </c>
      <c r="C763" s="75">
        <v>17</v>
      </c>
      <c r="D763" s="76">
        <v>1047997</v>
      </c>
      <c r="E763" s="76">
        <v>62880</v>
      </c>
      <c r="F763" s="77">
        <v>9.6697818404025199E-5</v>
      </c>
    </row>
    <row r="764" spans="1:6" x14ac:dyDescent="0.2">
      <c r="A764" s="55" t="s">
        <v>512</v>
      </c>
      <c r="B764" s="55" t="s">
        <v>3</v>
      </c>
      <c r="C764" s="75">
        <v>14</v>
      </c>
      <c r="D764" s="76">
        <v>3369059</v>
      </c>
      <c r="E764" s="76">
        <v>202144</v>
      </c>
      <c r="F764" s="77">
        <v>3.1086011137823269E-4</v>
      </c>
    </row>
    <row r="765" spans="1:6" x14ac:dyDescent="0.2">
      <c r="A765" s="55" t="s">
        <v>512</v>
      </c>
      <c r="B765" s="55" t="s">
        <v>2</v>
      </c>
      <c r="C765" s="75">
        <v>6</v>
      </c>
      <c r="D765" s="76">
        <v>1667803</v>
      </c>
      <c r="E765" s="76">
        <v>100068</v>
      </c>
      <c r="F765" s="77">
        <v>1.5388608925022255E-4</v>
      </c>
    </row>
    <row r="766" spans="1:6" x14ac:dyDescent="0.2">
      <c r="A766" s="55" t="s">
        <v>512</v>
      </c>
      <c r="B766" s="55" t="s">
        <v>6</v>
      </c>
      <c r="C766" s="75" t="s">
        <v>809</v>
      </c>
      <c r="D766" s="76" t="s">
        <v>809</v>
      </c>
      <c r="E766" s="76" t="s">
        <v>809</v>
      </c>
      <c r="F766" s="77" t="s">
        <v>809</v>
      </c>
    </row>
    <row r="767" spans="1:6" x14ac:dyDescent="0.2">
      <c r="A767" s="55" t="s">
        <v>512</v>
      </c>
      <c r="B767" s="55" t="s">
        <v>10</v>
      </c>
      <c r="C767" s="75">
        <v>34</v>
      </c>
      <c r="D767" s="76">
        <v>1946265</v>
      </c>
      <c r="E767" s="76">
        <v>116776</v>
      </c>
      <c r="F767" s="77">
        <v>1.7957990524727175E-4</v>
      </c>
    </row>
    <row r="768" spans="1:6" x14ac:dyDescent="0.2">
      <c r="A768" s="55" t="s">
        <v>512</v>
      </c>
      <c r="B768" s="55" t="s">
        <v>4</v>
      </c>
      <c r="C768" s="75">
        <v>7</v>
      </c>
      <c r="D768" s="76">
        <v>1494488</v>
      </c>
      <c r="E768" s="76">
        <v>89669</v>
      </c>
      <c r="F768" s="77">
        <v>1.3789434921231768E-4</v>
      </c>
    </row>
    <row r="769" spans="1:6" x14ac:dyDescent="0.2">
      <c r="A769" s="55" t="s">
        <v>512</v>
      </c>
      <c r="B769" s="55" t="s">
        <v>811</v>
      </c>
      <c r="C769" s="75">
        <v>92</v>
      </c>
      <c r="D769" s="76">
        <v>2010169</v>
      </c>
      <c r="E769" s="76">
        <v>118934</v>
      </c>
      <c r="F769" s="77">
        <v>1.8289851040178648E-4</v>
      </c>
    </row>
    <row r="770" spans="1:6" x14ac:dyDescent="0.2">
      <c r="A770" s="55" t="s">
        <v>512</v>
      </c>
      <c r="B770" s="55" t="s">
        <v>8</v>
      </c>
      <c r="C770" s="75">
        <v>41</v>
      </c>
      <c r="D770" s="76">
        <v>1041155</v>
      </c>
      <c r="E770" s="76">
        <v>62469</v>
      </c>
      <c r="F770" s="77">
        <v>9.606577636579279E-5</v>
      </c>
    </row>
    <row r="771" spans="1:6" x14ac:dyDescent="0.2">
      <c r="A771" s="55" t="s">
        <v>512</v>
      </c>
      <c r="B771" s="55" t="s">
        <v>812</v>
      </c>
      <c r="C771" s="75">
        <v>12</v>
      </c>
      <c r="D771" s="76">
        <v>690898</v>
      </c>
      <c r="E771" s="76">
        <v>41454</v>
      </c>
      <c r="F771" s="77">
        <v>6.3748590396317759E-5</v>
      </c>
    </row>
    <row r="772" spans="1:6" x14ac:dyDescent="0.2">
      <c r="A772" s="55" t="s">
        <v>512</v>
      </c>
      <c r="B772" s="55" t="s">
        <v>25</v>
      </c>
      <c r="C772" s="75" t="s">
        <v>809</v>
      </c>
      <c r="D772" s="76" t="s">
        <v>809</v>
      </c>
      <c r="E772" s="76" t="s">
        <v>809</v>
      </c>
      <c r="F772" s="77" t="s">
        <v>809</v>
      </c>
    </row>
    <row r="773" spans="1:6" x14ac:dyDescent="0.2">
      <c r="A773" s="55" t="s">
        <v>512</v>
      </c>
      <c r="B773" s="55" t="s">
        <v>58</v>
      </c>
      <c r="C773" s="75">
        <v>234</v>
      </c>
      <c r="D773" s="76">
        <v>15509206</v>
      </c>
      <c r="E773" s="76">
        <v>928876</v>
      </c>
      <c r="F773" s="77">
        <v>1.4284396114481125E-3</v>
      </c>
    </row>
    <row r="774" spans="1:6" x14ac:dyDescent="0.2">
      <c r="A774" s="55" t="s">
        <v>515</v>
      </c>
      <c r="B774" s="55" t="s">
        <v>5</v>
      </c>
      <c r="C774" s="75">
        <v>8</v>
      </c>
      <c r="D774" s="76">
        <v>63908</v>
      </c>
      <c r="E774" s="76">
        <v>3834</v>
      </c>
      <c r="F774" s="77">
        <v>5.895983393146193E-6</v>
      </c>
    </row>
    <row r="775" spans="1:6" x14ac:dyDescent="0.2">
      <c r="A775" s="55" t="s">
        <v>515</v>
      </c>
      <c r="B775" s="55" t="s">
        <v>1</v>
      </c>
      <c r="C775" s="75">
        <v>6</v>
      </c>
      <c r="D775" s="76">
        <v>1194365</v>
      </c>
      <c r="E775" s="76">
        <v>71662</v>
      </c>
      <c r="F775" s="77">
        <v>1.102029112988113E-4</v>
      </c>
    </row>
    <row r="776" spans="1:6" x14ac:dyDescent="0.2">
      <c r="A776" s="55" t="s">
        <v>515</v>
      </c>
      <c r="B776" s="55" t="s">
        <v>810</v>
      </c>
      <c r="C776" s="75">
        <v>22</v>
      </c>
      <c r="D776" s="76">
        <v>1112619</v>
      </c>
      <c r="E776" s="76">
        <v>66757</v>
      </c>
      <c r="F776" s="77">
        <v>1.0265992784983319E-4</v>
      </c>
    </row>
    <row r="777" spans="1:6" x14ac:dyDescent="0.2">
      <c r="A777" s="55" t="s">
        <v>515</v>
      </c>
      <c r="B777" s="55" t="s">
        <v>3</v>
      </c>
      <c r="C777" s="75">
        <v>15</v>
      </c>
      <c r="D777" s="76">
        <v>2967015</v>
      </c>
      <c r="E777" s="76">
        <v>178021</v>
      </c>
      <c r="F777" s="77">
        <v>2.7376339583497092E-4</v>
      </c>
    </row>
    <row r="778" spans="1:6" x14ac:dyDescent="0.2">
      <c r="A778" s="55" t="s">
        <v>515</v>
      </c>
      <c r="B778" s="55" t="s">
        <v>2</v>
      </c>
      <c r="C778" s="75" t="s">
        <v>809</v>
      </c>
      <c r="D778" s="76" t="s">
        <v>809</v>
      </c>
      <c r="E778" s="76" t="s">
        <v>809</v>
      </c>
      <c r="F778" s="77" t="s">
        <v>809</v>
      </c>
    </row>
    <row r="779" spans="1:6" x14ac:dyDescent="0.2">
      <c r="A779" s="55" t="s">
        <v>515</v>
      </c>
      <c r="B779" s="55" t="s">
        <v>6</v>
      </c>
      <c r="C779" s="75" t="s">
        <v>809</v>
      </c>
      <c r="D779" s="76" t="s">
        <v>809</v>
      </c>
      <c r="E779" s="76" t="s">
        <v>809</v>
      </c>
      <c r="F779" s="77" t="s">
        <v>809</v>
      </c>
    </row>
    <row r="780" spans="1:6" x14ac:dyDescent="0.2">
      <c r="A780" s="55" t="s">
        <v>515</v>
      </c>
      <c r="B780" s="55" t="s">
        <v>10</v>
      </c>
      <c r="C780" s="75">
        <v>88</v>
      </c>
      <c r="D780" s="76">
        <v>10682664</v>
      </c>
      <c r="E780" s="76">
        <v>640960</v>
      </c>
      <c r="F780" s="77">
        <v>9.8567801660693374E-4</v>
      </c>
    </row>
    <row r="781" spans="1:6" x14ac:dyDescent="0.2">
      <c r="A781" s="55" t="s">
        <v>515</v>
      </c>
      <c r="B781" s="55" t="s">
        <v>4</v>
      </c>
      <c r="C781" s="75">
        <v>5</v>
      </c>
      <c r="D781" s="76">
        <v>426861</v>
      </c>
      <c r="E781" s="76">
        <v>25612</v>
      </c>
      <c r="F781" s="77">
        <v>3.9386522343573368E-5</v>
      </c>
    </row>
    <row r="782" spans="1:6" x14ac:dyDescent="0.2">
      <c r="A782" s="55" t="s">
        <v>515</v>
      </c>
      <c r="B782" s="55" t="s">
        <v>811</v>
      </c>
      <c r="C782" s="75">
        <v>141</v>
      </c>
      <c r="D782" s="76">
        <v>6847181</v>
      </c>
      <c r="E782" s="76">
        <v>404319</v>
      </c>
      <c r="F782" s="77">
        <v>6.21767895026989E-4</v>
      </c>
    </row>
    <row r="783" spans="1:6" x14ac:dyDescent="0.2">
      <c r="A783" s="55" t="s">
        <v>515</v>
      </c>
      <c r="B783" s="55" t="s">
        <v>8</v>
      </c>
      <c r="C783" s="75">
        <v>58</v>
      </c>
      <c r="D783" s="76">
        <v>921547</v>
      </c>
      <c r="E783" s="76">
        <v>55293</v>
      </c>
      <c r="F783" s="77">
        <v>8.5030414647165484E-5</v>
      </c>
    </row>
    <row r="784" spans="1:6" x14ac:dyDescent="0.2">
      <c r="A784" s="55" t="s">
        <v>515</v>
      </c>
      <c r="B784" s="55" t="s">
        <v>812</v>
      </c>
      <c r="C784" s="75">
        <v>33</v>
      </c>
      <c r="D784" s="76">
        <v>3650689</v>
      </c>
      <c r="E784" s="76">
        <v>219041</v>
      </c>
      <c r="F784" s="77">
        <v>3.368445744439581E-4</v>
      </c>
    </row>
    <row r="785" spans="1:6" x14ac:dyDescent="0.2">
      <c r="A785" s="55" t="s">
        <v>515</v>
      </c>
      <c r="B785" s="55" t="s">
        <v>25</v>
      </c>
      <c r="C785" s="75">
        <v>21</v>
      </c>
      <c r="D785" s="76">
        <v>3308874</v>
      </c>
      <c r="E785" s="76">
        <v>198532</v>
      </c>
      <c r="F785" s="77">
        <v>3.0530552295464266E-4</v>
      </c>
    </row>
    <row r="786" spans="1:6" x14ac:dyDescent="0.2">
      <c r="A786" s="55" t="s">
        <v>515</v>
      </c>
      <c r="B786" s="55" t="s">
        <v>58</v>
      </c>
      <c r="C786" s="75">
        <v>405</v>
      </c>
      <c r="D786" s="76">
        <v>32684682</v>
      </c>
      <c r="E786" s="76">
        <v>1954569</v>
      </c>
      <c r="F786" s="77">
        <v>3.005765875002181E-3</v>
      </c>
    </row>
    <row r="787" spans="1:6" x14ac:dyDescent="0.2">
      <c r="A787" s="55" t="s">
        <v>524</v>
      </c>
      <c r="B787" s="55" t="s">
        <v>5</v>
      </c>
      <c r="C787" s="75">
        <v>7</v>
      </c>
      <c r="D787" s="76">
        <v>273664</v>
      </c>
      <c r="E787" s="76">
        <v>16420</v>
      </c>
      <c r="F787" s="77">
        <v>2.5250925225733045E-5</v>
      </c>
    </row>
    <row r="788" spans="1:6" x14ac:dyDescent="0.2">
      <c r="A788" s="55" t="s">
        <v>524</v>
      </c>
      <c r="B788" s="55" t="s">
        <v>1</v>
      </c>
      <c r="C788" s="75">
        <v>6</v>
      </c>
      <c r="D788" s="76">
        <v>1528601</v>
      </c>
      <c r="E788" s="76">
        <v>91716</v>
      </c>
      <c r="F788" s="77">
        <v>1.4104225688205433E-4</v>
      </c>
    </row>
    <row r="789" spans="1:6" x14ac:dyDescent="0.2">
      <c r="A789" s="55" t="s">
        <v>524</v>
      </c>
      <c r="B789" s="55" t="s">
        <v>810</v>
      </c>
      <c r="C789" s="75">
        <v>30</v>
      </c>
      <c r="D789" s="76">
        <v>2613599</v>
      </c>
      <c r="E789" s="76">
        <v>156816</v>
      </c>
      <c r="F789" s="77">
        <v>2.4115402498164147E-4</v>
      </c>
    </row>
    <row r="790" spans="1:6" x14ac:dyDescent="0.2">
      <c r="A790" s="55" t="s">
        <v>524</v>
      </c>
      <c r="B790" s="55" t="s">
        <v>3</v>
      </c>
      <c r="C790" s="75">
        <v>18</v>
      </c>
      <c r="D790" s="76">
        <v>5523586</v>
      </c>
      <c r="E790" s="76">
        <v>331415</v>
      </c>
      <c r="F790" s="77">
        <v>5.0965501727687679E-4</v>
      </c>
    </row>
    <row r="791" spans="1:6" x14ac:dyDescent="0.2">
      <c r="A791" s="55" t="s">
        <v>524</v>
      </c>
      <c r="B791" s="55" t="s">
        <v>2</v>
      </c>
      <c r="C791" s="75" t="s">
        <v>809</v>
      </c>
      <c r="D791" s="76" t="s">
        <v>809</v>
      </c>
      <c r="E791" s="76" t="s">
        <v>809</v>
      </c>
      <c r="F791" s="77" t="s">
        <v>809</v>
      </c>
    </row>
    <row r="792" spans="1:6" x14ac:dyDescent="0.2">
      <c r="A792" s="55" t="s">
        <v>524</v>
      </c>
      <c r="B792" s="55" t="s">
        <v>6</v>
      </c>
      <c r="C792" s="75" t="s">
        <v>809</v>
      </c>
      <c r="D792" s="76" t="s">
        <v>809</v>
      </c>
      <c r="E792" s="76" t="s">
        <v>809</v>
      </c>
      <c r="F792" s="77" t="s">
        <v>809</v>
      </c>
    </row>
    <row r="793" spans="1:6" x14ac:dyDescent="0.2">
      <c r="A793" s="55" t="s">
        <v>524</v>
      </c>
      <c r="B793" s="55" t="s">
        <v>10</v>
      </c>
      <c r="C793" s="75">
        <v>102</v>
      </c>
      <c r="D793" s="76">
        <v>5639287</v>
      </c>
      <c r="E793" s="76">
        <v>338357</v>
      </c>
      <c r="F793" s="77">
        <v>5.2033053024380974E-4</v>
      </c>
    </row>
    <row r="794" spans="1:6" x14ac:dyDescent="0.2">
      <c r="A794" s="55" t="s">
        <v>524</v>
      </c>
      <c r="B794" s="55" t="s">
        <v>4</v>
      </c>
      <c r="C794" s="75">
        <v>12</v>
      </c>
      <c r="D794" s="76">
        <v>1186043</v>
      </c>
      <c r="E794" s="76">
        <v>71163</v>
      </c>
      <c r="F794" s="77">
        <v>1.0943554152489895E-4</v>
      </c>
    </row>
    <row r="795" spans="1:6" x14ac:dyDescent="0.2">
      <c r="A795" s="55" t="s">
        <v>524</v>
      </c>
      <c r="B795" s="55" t="s">
        <v>811</v>
      </c>
      <c r="C795" s="75">
        <v>135</v>
      </c>
      <c r="D795" s="76">
        <v>5177077</v>
      </c>
      <c r="E795" s="76">
        <v>307485</v>
      </c>
      <c r="F795" s="77">
        <v>4.72855100063004E-4</v>
      </c>
    </row>
    <row r="796" spans="1:6" x14ac:dyDescent="0.2">
      <c r="A796" s="55" t="s">
        <v>524</v>
      </c>
      <c r="B796" s="55" t="s">
        <v>8</v>
      </c>
      <c r="C796" s="75">
        <v>80</v>
      </c>
      <c r="D796" s="76">
        <v>2640260</v>
      </c>
      <c r="E796" s="76">
        <v>158416</v>
      </c>
      <c r="F796" s="77">
        <v>2.4361452926673118E-4</v>
      </c>
    </row>
    <row r="797" spans="1:6" x14ac:dyDescent="0.2">
      <c r="A797" s="55" t="s">
        <v>524</v>
      </c>
      <c r="B797" s="55" t="s">
        <v>812</v>
      </c>
      <c r="C797" s="75">
        <v>17</v>
      </c>
      <c r="D797" s="76">
        <v>2197268</v>
      </c>
      <c r="E797" s="76">
        <v>131836</v>
      </c>
      <c r="F797" s="77">
        <v>2.0273940183067855E-4</v>
      </c>
    </row>
    <row r="798" spans="1:6" x14ac:dyDescent="0.2">
      <c r="A798" s="55" t="s">
        <v>524</v>
      </c>
      <c r="B798" s="55" t="s">
        <v>25</v>
      </c>
      <c r="C798" s="75">
        <v>14</v>
      </c>
      <c r="D798" s="76">
        <v>2305185</v>
      </c>
      <c r="E798" s="76">
        <v>138311</v>
      </c>
      <c r="F798" s="77">
        <v>2.1269675510940094E-4</v>
      </c>
    </row>
    <row r="799" spans="1:6" x14ac:dyDescent="0.2">
      <c r="A799" s="55" t="s">
        <v>524</v>
      </c>
      <c r="B799" s="55" t="s">
        <v>58</v>
      </c>
      <c r="C799" s="75">
        <v>429</v>
      </c>
      <c r="D799" s="76">
        <v>31376520</v>
      </c>
      <c r="E799" s="76">
        <v>1879451</v>
      </c>
      <c r="F799" s="77">
        <v>2.890248274447576E-3</v>
      </c>
    </row>
    <row r="800" spans="1:6" x14ac:dyDescent="0.2">
      <c r="A800" s="55" t="s">
        <v>529</v>
      </c>
      <c r="B800" s="55" t="s">
        <v>5</v>
      </c>
      <c r="C800" s="75">
        <v>9</v>
      </c>
      <c r="D800" s="76">
        <v>1012351</v>
      </c>
      <c r="E800" s="76">
        <v>60741</v>
      </c>
      <c r="F800" s="77">
        <v>9.3408431737895906E-5</v>
      </c>
    </row>
    <row r="801" spans="1:6" x14ac:dyDescent="0.2">
      <c r="A801" s="55" t="s">
        <v>529</v>
      </c>
      <c r="B801" s="55" t="s">
        <v>1</v>
      </c>
      <c r="C801" s="75">
        <v>7</v>
      </c>
      <c r="D801" s="76">
        <v>2550924</v>
      </c>
      <c r="E801" s="76">
        <v>153055</v>
      </c>
      <c r="F801" s="77">
        <v>2.3537030209650251E-4</v>
      </c>
    </row>
    <row r="802" spans="1:6" x14ac:dyDescent="0.2">
      <c r="A802" s="55" t="s">
        <v>529</v>
      </c>
      <c r="B802" s="55" t="s">
        <v>810</v>
      </c>
      <c r="C802" s="75">
        <v>46</v>
      </c>
      <c r="D802" s="76">
        <v>5609558</v>
      </c>
      <c r="E802" s="76">
        <v>336573</v>
      </c>
      <c r="F802" s="77">
        <v>5.1758706796593476E-4</v>
      </c>
    </row>
    <row r="803" spans="1:6" x14ac:dyDescent="0.2">
      <c r="A803" s="55" t="s">
        <v>529</v>
      </c>
      <c r="B803" s="55" t="s">
        <v>3</v>
      </c>
      <c r="C803" s="75">
        <v>24</v>
      </c>
      <c r="D803" s="76">
        <v>6269952</v>
      </c>
      <c r="E803" s="76">
        <v>376197</v>
      </c>
      <c r="F803" s="77">
        <v>5.7852145658618111E-4</v>
      </c>
    </row>
    <row r="804" spans="1:6" x14ac:dyDescent="0.2">
      <c r="A804" s="55" t="s">
        <v>529</v>
      </c>
      <c r="B804" s="55" t="s">
        <v>2</v>
      </c>
      <c r="C804" s="75">
        <v>9</v>
      </c>
      <c r="D804" s="76">
        <v>9635637</v>
      </c>
      <c r="E804" s="76">
        <v>578138</v>
      </c>
      <c r="F804" s="77">
        <v>8.890693914832431E-4</v>
      </c>
    </row>
    <row r="805" spans="1:6" x14ac:dyDescent="0.2">
      <c r="A805" s="55" t="s">
        <v>529</v>
      </c>
      <c r="B805" s="55" t="s">
        <v>6</v>
      </c>
      <c r="C805" s="75">
        <v>6</v>
      </c>
      <c r="D805" s="76">
        <v>940762</v>
      </c>
      <c r="E805" s="76">
        <v>56446</v>
      </c>
      <c r="F805" s="77">
        <v>8.6803515547608255E-5</v>
      </c>
    </row>
    <row r="806" spans="1:6" x14ac:dyDescent="0.2">
      <c r="A806" s="55" t="s">
        <v>529</v>
      </c>
      <c r="B806" s="55" t="s">
        <v>10</v>
      </c>
      <c r="C806" s="75">
        <v>91</v>
      </c>
      <c r="D806" s="76">
        <v>8117396</v>
      </c>
      <c r="E806" s="76">
        <v>487044</v>
      </c>
      <c r="F806" s="77">
        <v>7.489836556420174E-4</v>
      </c>
    </row>
    <row r="807" spans="1:6" x14ac:dyDescent="0.2">
      <c r="A807" s="55" t="s">
        <v>529</v>
      </c>
      <c r="B807" s="55" t="s">
        <v>4</v>
      </c>
      <c r="C807" s="75">
        <v>26</v>
      </c>
      <c r="D807" s="76">
        <v>2812248</v>
      </c>
      <c r="E807" s="76">
        <v>168735</v>
      </c>
      <c r="F807" s="77">
        <v>2.5948324409038156E-4</v>
      </c>
    </row>
    <row r="808" spans="1:6" x14ac:dyDescent="0.2">
      <c r="A808" s="55" t="s">
        <v>529</v>
      </c>
      <c r="B808" s="55" t="s">
        <v>811</v>
      </c>
      <c r="C808" s="75">
        <v>235</v>
      </c>
      <c r="D808" s="76">
        <v>5779367</v>
      </c>
      <c r="E808" s="76">
        <v>340121</v>
      </c>
      <c r="F808" s="77">
        <v>5.2304323621812118E-4</v>
      </c>
    </row>
    <row r="809" spans="1:6" x14ac:dyDescent="0.2">
      <c r="A809" s="55" t="s">
        <v>529</v>
      </c>
      <c r="B809" s="55" t="s">
        <v>8</v>
      </c>
      <c r="C809" s="75">
        <v>107</v>
      </c>
      <c r="D809" s="76">
        <v>3586428</v>
      </c>
      <c r="E809" s="76">
        <v>215186</v>
      </c>
      <c r="F809" s="77">
        <v>3.3091629693207008E-4</v>
      </c>
    </row>
    <row r="810" spans="1:6" x14ac:dyDescent="0.2">
      <c r="A810" s="55" t="s">
        <v>529</v>
      </c>
      <c r="B810" s="55" t="s">
        <v>812</v>
      </c>
      <c r="C810" s="75">
        <v>25</v>
      </c>
      <c r="D810" s="76">
        <v>4967330</v>
      </c>
      <c r="E810" s="76">
        <v>298040</v>
      </c>
      <c r="F810" s="77">
        <v>4.5833043570508384E-4</v>
      </c>
    </row>
    <row r="811" spans="1:6" x14ac:dyDescent="0.2">
      <c r="A811" s="55" t="s">
        <v>529</v>
      </c>
      <c r="B811" s="55" t="s">
        <v>25</v>
      </c>
      <c r="C811" s="75">
        <v>35</v>
      </c>
      <c r="D811" s="76">
        <v>3902152</v>
      </c>
      <c r="E811" s="76">
        <v>234129</v>
      </c>
      <c r="F811" s="77">
        <v>3.6004712985235397E-4</v>
      </c>
    </row>
    <row r="812" spans="1:6" x14ac:dyDescent="0.2">
      <c r="A812" s="55" t="s">
        <v>529</v>
      </c>
      <c r="B812" s="55" t="s">
        <v>58</v>
      </c>
      <c r="C812" s="75">
        <v>620</v>
      </c>
      <c r="D812" s="76">
        <v>55184105</v>
      </c>
      <c r="E812" s="76">
        <v>3304405</v>
      </c>
      <c r="F812" s="77">
        <v>5.081564163857394E-3</v>
      </c>
    </row>
    <row r="813" spans="1:6" x14ac:dyDescent="0.2">
      <c r="A813" s="55" t="s">
        <v>494</v>
      </c>
      <c r="B813" s="55" t="s">
        <v>5</v>
      </c>
      <c r="C813" s="75">
        <v>20</v>
      </c>
      <c r="D813" s="76">
        <v>991348</v>
      </c>
      <c r="E813" s="76">
        <v>59481</v>
      </c>
      <c r="F813" s="77">
        <v>9.1470784613387773E-5</v>
      </c>
    </row>
    <row r="814" spans="1:6" x14ac:dyDescent="0.2">
      <c r="A814" s="55" t="s">
        <v>494</v>
      </c>
      <c r="B814" s="55" t="s">
        <v>1</v>
      </c>
      <c r="C814" s="75">
        <v>17</v>
      </c>
      <c r="D814" s="76">
        <v>3944311</v>
      </c>
      <c r="E814" s="76">
        <v>236659</v>
      </c>
      <c r="F814" s="77">
        <v>3.6393780225315203E-4</v>
      </c>
    </row>
    <row r="815" spans="1:6" x14ac:dyDescent="0.2">
      <c r="A815" s="55" t="s">
        <v>494</v>
      </c>
      <c r="B815" s="55" t="s">
        <v>810</v>
      </c>
      <c r="C815" s="75">
        <v>72</v>
      </c>
      <c r="D815" s="76">
        <v>11178580</v>
      </c>
      <c r="E815" s="76">
        <v>670715</v>
      </c>
      <c r="F815" s="77">
        <v>1.0314357072337113E-3</v>
      </c>
    </row>
    <row r="816" spans="1:6" x14ac:dyDescent="0.2">
      <c r="A816" s="55" t="s">
        <v>494</v>
      </c>
      <c r="B816" s="55" t="s">
        <v>3</v>
      </c>
      <c r="C816" s="75">
        <v>31</v>
      </c>
      <c r="D816" s="76">
        <v>9711396</v>
      </c>
      <c r="E816" s="76">
        <v>582684</v>
      </c>
      <c r="F816" s="77">
        <v>8.9606029928325417E-4</v>
      </c>
    </row>
    <row r="817" spans="1:6" x14ac:dyDescent="0.2">
      <c r="A817" s="55" t="s">
        <v>494</v>
      </c>
      <c r="B817" s="55" t="s">
        <v>2</v>
      </c>
      <c r="C817" s="75">
        <v>12</v>
      </c>
      <c r="D817" s="76">
        <v>15005046</v>
      </c>
      <c r="E817" s="76">
        <v>900303</v>
      </c>
      <c r="F817" s="77">
        <v>1.384499618361945E-3</v>
      </c>
    </row>
    <row r="818" spans="1:6" x14ac:dyDescent="0.2">
      <c r="A818" s="55" t="s">
        <v>494</v>
      </c>
      <c r="B818" s="55" t="s">
        <v>6</v>
      </c>
      <c r="C818" s="75">
        <v>7</v>
      </c>
      <c r="D818" s="76">
        <v>1572150</v>
      </c>
      <c r="E818" s="76">
        <v>94329</v>
      </c>
      <c r="F818" s="77">
        <v>1.4506056794264143E-4</v>
      </c>
    </row>
    <row r="819" spans="1:6" x14ac:dyDescent="0.2">
      <c r="A819" s="55" t="s">
        <v>494</v>
      </c>
      <c r="B819" s="55" t="s">
        <v>10</v>
      </c>
      <c r="C819" s="75">
        <v>152</v>
      </c>
      <c r="D819" s="76">
        <v>18844781</v>
      </c>
      <c r="E819" s="76">
        <v>1130636</v>
      </c>
      <c r="F819" s="77">
        <v>1.7387092017979236E-3</v>
      </c>
    </row>
    <row r="820" spans="1:6" x14ac:dyDescent="0.2">
      <c r="A820" s="55" t="s">
        <v>494</v>
      </c>
      <c r="B820" s="55" t="s">
        <v>4</v>
      </c>
      <c r="C820" s="75">
        <v>25</v>
      </c>
      <c r="D820" s="76">
        <v>5493257</v>
      </c>
      <c r="E820" s="76">
        <v>329595</v>
      </c>
      <c r="F820" s="77">
        <v>5.0685619365258732E-4</v>
      </c>
    </row>
    <row r="821" spans="1:6" x14ac:dyDescent="0.2">
      <c r="A821" s="55" t="s">
        <v>494</v>
      </c>
      <c r="B821" s="55" t="s">
        <v>811</v>
      </c>
      <c r="C821" s="75">
        <v>348</v>
      </c>
      <c r="D821" s="76">
        <v>11906875</v>
      </c>
      <c r="E821" s="76">
        <v>695185</v>
      </c>
      <c r="F821" s="77">
        <v>1.0690660446438019E-3</v>
      </c>
    </row>
    <row r="822" spans="1:6" x14ac:dyDescent="0.2">
      <c r="A822" s="55" t="s">
        <v>494</v>
      </c>
      <c r="B822" s="55" t="s">
        <v>8</v>
      </c>
      <c r="C822" s="75">
        <v>122</v>
      </c>
      <c r="D822" s="76">
        <v>4522355</v>
      </c>
      <c r="E822" s="76">
        <v>271341</v>
      </c>
      <c r="F822" s="77">
        <v>4.1727230826282764E-4</v>
      </c>
    </row>
    <row r="823" spans="1:6" x14ac:dyDescent="0.2">
      <c r="A823" s="55" t="s">
        <v>494</v>
      </c>
      <c r="B823" s="55" t="s">
        <v>812</v>
      </c>
      <c r="C823" s="75">
        <v>45</v>
      </c>
      <c r="D823" s="76">
        <v>6715002</v>
      </c>
      <c r="E823" s="76">
        <v>402900</v>
      </c>
      <c r="F823" s="77">
        <v>6.1958573528915007E-4</v>
      </c>
    </row>
    <row r="824" spans="1:6" x14ac:dyDescent="0.2">
      <c r="A824" s="55" t="s">
        <v>494</v>
      </c>
      <c r="B824" s="55" t="s">
        <v>25</v>
      </c>
      <c r="C824" s="75">
        <v>31</v>
      </c>
      <c r="D824" s="76">
        <v>6478904</v>
      </c>
      <c r="E824" s="76">
        <v>388021</v>
      </c>
      <c r="F824" s="77">
        <v>5.9670458325299406E-4</v>
      </c>
    </row>
    <row r="825" spans="1:6" x14ac:dyDescent="0.2">
      <c r="A825" s="55" t="s">
        <v>494</v>
      </c>
      <c r="B825" s="55" t="s">
        <v>58</v>
      </c>
      <c r="C825" s="75">
        <v>882</v>
      </c>
      <c r="D825" s="76">
        <v>96364005</v>
      </c>
      <c r="E825" s="76">
        <v>5761848</v>
      </c>
      <c r="F825" s="77">
        <v>8.860657308772198E-3</v>
      </c>
    </row>
    <row r="826" spans="1:6" x14ac:dyDescent="0.2">
      <c r="A826" s="55" t="s">
        <v>541</v>
      </c>
      <c r="B826" s="55" t="s">
        <v>5</v>
      </c>
      <c r="C826" s="75">
        <v>17</v>
      </c>
      <c r="D826" s="76">
        <v>1062632</v>
      </c>
      <c r="E826" s="76">
        <v>63758</v>
      </c>
      <c r="F826" s="77">
        <v>9.8048020130468182E-5</v>
      </c>
    </row>
    <row r="827" spans="1:6" x14ac:dyDescent="0.2">
      <c r="A827" s="55" t="s">
        <v>541</v>
      </c>
      <c r="B827" s="55" t="s">
        <v>1</v>
      </c>
      <c r="C827" s="75">
        <v>14</v>
      </c>
      <c r="D827" s="76">
        <v>15955825</v>
      </c>
      <c r="E827" s="76">
        <v>957350</v>
      </c>
      <c r="F827" s="77">
        <v>1.4722273608316402E-3</v>
      </c>
    </row>
    <row r="828" spans="1:6" x14ac:dyDescent="0.2">
      <c r="A828" s="55" t="s">
        <v>541</v>
      </c>
      <c r="B828" s="55" t="s">
        <v>810</v>
      </c>
      <c r="C828" s="75">
        <v>79</v>
      </c>
      <c r="D828" s="76">
        <v>11940660</v>
      </c>
      <c r="E828" s="76">
        <v>716440</v>
      </c>
      <c r="F828" s="77">
        <v>1.1017523062560404E-3</v>
      </c>
    </row>
    <row r="829" spans="1:6" x14ac:dyDescent="0.2">
      <c r="A829" s="55" t="s">
        <v>541</v>
      </c>
      <c r="B829" s="55" t="s">
        <v>3</v>
      </c>
      <c r="C829" s="75">
        <v>38</v>
      </c>
      <c r="D829" s="76">
        <v>12011443</v>
      </c>
      <c r="E829" s="76">
        <v>720687</v>
      </c>
      <c r="F829" s="77">
        <v>1.1082834073177753E-3</v>
      </c>
    </row>
    <row r="830" spans="1:6" x14ac:dyDescent="0.2">
      <c r="A830" s="55" t="s">
        <v>541</v>
      </c>
      <c r="B830" s="55" t="s">
        <v>2</v>
      </c>
      <c r="C830" s="75">
        <v>10</v>
      </c>
      <c r="D830" s="76">
        <v>15152696</v>
      </c>
      <c r="E830" s="76">
        <v>909162</v>
      </c>
      <c r="F830" s="77">
        <v>1.3981231230254512E-3</v>
      </c>
    </row>
    <row r="831" spans="1:6" x14ac:dyDescent="0.2">
      <c r="A831" s="55" t="s">
        <v>541</v>
      </c>
      <c r="B831" s="55" t="s">
        <v>6</v>
      </c>
      <c r="C831" s="75">
        <v>9</v>
      </c>
      <c r="D831" s="76">
        <v>1506100</v>
      </c>
      <c r="E831" s="76">
        <v>90366</v>
      </c>
      <c r="F831" s="77">
        <v>1.3896620639150989E-4</v>
      </c>
    </row>
    <row r="832" spans="1:6" x14ac:dyDescent="0.2">
      <c r="A832" s="55" t="s">
        <v>541</v>
      </c>
      <c r="B832" s="55" t="s">
        <v>10</v>
      </c>
      <c r="C832" s="75">
        <v>137</v>
      </c>
      <c r="D832" s="76">
        <v>14267076</v>
      </c>
      <c r="E832" s="76">
        <v>856025</v>
      </c>
      <c r="F832" s="77">
        <v>1.3164082379024439E-3</v>
      </c>
    </row>
    <row r="833" spans="1:6" x14ac:dyDescent="0.2">
      <c r="A833" s="55" t="s">
        <v>541</v>
      </c>
      <c r="B833" s="55" t="s">
        <v>4</v>
      </c>
      <c r="C833" s="75">
        <v>24</v>
      </c>
      <c r="D833" s="76">
        <v>4424511</v>
      </c>
      <c r="E833" s="76">
        <v>265471</v>
      </c>
      <c r="F833" s="77">
        <v>4.0824533316690482E-4</v>
      </c>
    </row>
    <row r="834" spans="1:6" x14ac:dyDescent="0.2">
      <c r="A834" s="55" t="s">
        <v>541</v>
      </c>
      <c r="B834" s="55" t="s">
        <v>811</v>
      </c>
      <c r="C834" s="75">
        <v>316</v>
      </c>
      <c r="D834" s="76">
        <v>12465339</v>
      </c>
      <c r="E834" s="76">
        <v>728635</v>
      </c>
      <c r="F834" s="77">
        <v>1.1205059623539584E-3</v>
      </c>
    </row>
    <row r="835" spans="1:6" x14ac:dyDescent="0.2">
      <c r="A835" s="55" t="s">
        <v>541</v>
      </c>
      <c r="B835" s="55" t="s">
        <v>8</v>
      </c>
      <c r="C835" s="75">
        <v>105</v>
      </c>
      <c r="D835" s="76">
        <v>5368122</v>
      </c>
      <c r="E835" s="76">
        <v>322087</v>
      </c>
      <c r="F835" s="77">
        <v>4.9531027729480387E-4</v>
      </c>
    </row>
    <row r="836" spans="1:6" x14ac:dyDescent="0.2">
      <c r="A836" s="55" t="s">
        <v>541</v>
      </c>
      <c r="B836" s="55" t="s">
        <v>812</v>
      </c>
      <c r="C836" s="75">
        <v>51</v>
      </c>
      <c r="D836" s="76">
        <v>6137656</v>
      </c>
      <c r="E836" s="76">
        <v>368259</v>
      </c>
      <c r="F836" s="77">
        <v>5.6631427970177991E-4</v>
      </c>
    </row>
    <row r="837" spans="1:6" x14ac:dyDescent="0.2">
      <c r="A837" s="55" t="s">
        <v>541</v>
      </c>
      <c r="B837" s="55" t="s">
        <v>25</v>
      </c>
      <c r="C837" s="75">
        <v>37</v>
      </c>
      <c r="D837" s="76">
        <v>7844030</v>
      </c>
      <c r="E837" s="76">
        <v>470642</v>
      </c>
      <c r="F837" s="77">
        <v>7.237604110894916E-4</v>
      </c>
    </row>
    <row r="838" spans="1:6" x14ac:dyDescent="0.2">
      <c r="A838" s="55" t="s">
        <v>541</v>
      </c>
      <c r="B838" s="55" t="s">
        <v>58</v>
      </c>
      <c r="C838" s="75">
        <v>837</v>
      </c>
      <c r="D838" s="76">
        <v>108136090</v>
      </c>
      <c r="E838" s="76">
        <v>6468880</v>
      </c>
      <c r="F838" s="77">
        <v>9.9479418498319115E-3</v>
      </c>
    </row>
    <row r="839" spans="1:6" x14ac:dyDescent="0.2">
      <c r="A839" s="55" t="s">
        <v>552</v>
      </c>
      <c r="B839" s="55" t="s">
        <v>5</v>
      </c>
      <c r="C839" s="75">
        <v>5</v>
      </c>
      <c r="D839" s="76">
        <v>35901</v>
      </c>
      <c r="E839" s="76">
        <v>2154</v>
      </c>
      <c r="F839" s="77">
        <v>3.3124538938020085E-6</v>
      </c>
    </row>
    <row r="840" spans="1:6" x14ac:dyDescent="0.2">
      <c r="A840" s="55" t="s">
        <v>552</v>
      </c>
      <c r="B840" s="55" t="s">
        <v>1</v>
      </c>
      <c r="C840" s="75" t="s">
        <v>809</v>
      </c>
      <c r="D840" s="76" t="s">
        <v>809</v>
      </c>
      <c r="E840" s="76" t="s">
        <v>809</v>
      </c>
      <c r="F840" s="77" t="s">
        <v>809</v>
      </c>
    </row>
    <row r="841" spans="1:6" x14ac:dyDescent="0.2">
      <c r="A841" s="55" t="s">
        <v>552</v>
      </c>
      <c r="B841" s="55" t="s">
        <v>810</v>
      </c>
      <c r="C841" s="75">
        <v>21</v>
      </c>
      <c r="D841" s="76">
        <v>2860751</v>
      </c>
      <c r="E841" s="76">
        <v>171645</v>
      </c>
      <c r="F841" s="77">
        <v>2.6395828625888846E-4</v>
      </c>
    </row>
    <row r="842" spans="1:6" x14ac:dyDescent="0.2">
      <c r="A842" s="55" t="s">
        <v>552</v>
      </c>
      <c r="B842" s="55" t="s">
        <v>3</v>
      </c>
      <c r="C842" s="75">
        <v>14</v>
      </c>
      <c r="D842" s="76">
        <v>3201046</v>
      </c>
      <c r="E842" s="76">
        <v>192063</v>
      </c>
      <c r="F842" s="77">
        <v>2.9535739656698937E-4</v>
      </c>
    </row>
    <row r="843" spans="1:6" x14ac:dyDescent="0.2">
      <c r="A843" s="55" t="s">
        <v>552</v>
      </c>
      <c r="B843" s="55" t="s">
        <v>2</v>
      </c>
      <c r="C843" s="75" t="s">
        <v>809</v>
      </c>
      <c r="D843" s="76" t="s">
        <v>809</v>
      </c>
      <c r="E843" s="76" t="s">
        <v>809</v>
      </c>
      <c r="F843" s="77" t="s">
        <v>809</v>
      </c>
    </row>
    <row r="844" spans="1:6" x14ac:dyDescent="0.2">
      <c r="A844" s="55" t="s">
        <v>552</v>
      </c>
      <c r="B844" s="55" t="s">
        <v>6</v>
      </c>
      <c r="C844" s="75" t="s">
        <v>809</v>
      </c>
      <c r="D844" s="76" t="s">
        <v>809</v>
      </c>
      <c r="E844" s="76" t="s">
        <v>809</v>
      </c>
      <c r="F844" s="77" t="s">
        <v>809</v>
      </c>
    </row>
    <row r="845" spans="1:6" x14ac:dyDescent="0.2">
      <c r="A845" s="55" t="s">
        <v>552</v>
      </c>
      <c r="B845" s="55" t="s">
        <v>10</v>
      </c>
      <c r="C845" s="75">
        <v>56</v>
      </c>
      <c r="D845" s="76">
        <v>1277696</v>
      </c>
      <c r="E845" s="76">
        <v>76662</v>
      </c>
      <c r="F845" s="77">
        <v>1.1789198718971661E-4</v>
      </c>
    </row>
    <row r="846" spans="1:6" x14ac:dyDescent="0.2">
      <c r="A846" s="55" t="s">
        <v>552</v>
      </c>
      <c r="B846" s="55" t="s">
        <v>4</v>
      </c>
      <c r="C846" s="75">
        <v>13</v>
      </c>
      <c r="D846" s="76">
        <v>2977096</v>
      </c>
      <c r="E846" s="76">
        <v>178626</v>
      </c>
      <c r="F846" s="77">
        <v>2.7469377401777046E-4</v>
      </c>
    </row>
    <row r="847" spans="1:6" x14ac:dyDescent="0.2">
      <c r="A847" s="55" t="s">
        <v>552</v>
      </c>
      <c r="B847" s="55" t="s">
        <v>811</v>
      </c>
      <c r="C847" s="75">
        <v>117</v>
      </c>
      <c r="D847" s="76">
        <v>2795328</v>
      </c>
      <c r="E847" s="76">
        <v>167688</v>
      </c>
      <c r="F847" s="77">
        <v>2.5787315159882598E-4</v>
      </c>
    </row>
    <row r="848" spans="1:6" x14ac:dyDescent="0.2">
      <c r="A848" s="55" t="s">
        <v>552</v>
      </c>
      <c r="B848" s="55" t="s">
        <v>8</v>
      </c>
      <c r="C848" s="75">
        <v>63</v>
      </c>
      <c r="D848" s="76">
        <v>1776251</v>
      </c>
      <c r="E848" s="76">
        <v>106575</v>
      </c>
      <c r="F848" s="77">
        <v>1.6389265261464674E-4</v>
      </c>
    </row>
    <row r="849" spans="1:6" x14ac:dyDescent="0.2">
      <c r="A849" s="55" t="s">
        <v>552</v>
      </c>
      <c r="B849" s="55" t="s">
        <v>812</v>
      </c>
      <c r="C849" s="75">
        <v>25</v>
      </c>
      <c r="D849" s="76">
        <v>4593914</v>
      </c>
      <c r="E849" s="76">
        <v>275635</v>
      </c>
      <c r="F849" s="77">
        <v>4.2387568663793714E-4</v>
      </c>
    </row>
    <row r="850" spans="1:6" x14ac:dyDescent="0.2">
      <c r="A850" s="55" t="s">
        <v>552</v>
      </c>
      <c r="B850" s="55" t="s">
        <v>25</v>
      </c>
      <c r="C850" s="75">
        <v>14</v>
      </c>
      <c r="D850" s="76">
        <v>1767722</v>
      </c>
      <c r="E850" s="76">
        <v>106063</v>
      </c>
      <c r="F850" s="77">
        <v>1.6310529124341803E-4</v>
      </c>
    </row>
    <row r="851" spans="1:6" x14ac:dyDescent="0.2">
      <c r="A851" s="55" t="s">
        <v>552</v>
      </c>
      <c r="B851" s="55" t="s">
        <v>58</v>
      </c>
      <c r="C851" s="75">
        <v>339</v>
      </c>
      <c r="D851" s="76">
        <v>23036029</v>
      </c>
      <c r="E851" s="76">
        <v>1382131</v>
      </c>
      <c r="F851" s="77">
        <v>2.1254620300345702E-3</v>
      </c>
    </row>
    <row r="852" spans="1:6" x14ac:dyDescent="0.2">
      <c r="A852" s="55" t="s">
        <v>559</v>
      </c>
      <c r="B852" s="55" t="s">
        <v>5</v>
      </c>
      <c r="C852" s="75">
        <v>6</v>
      </c>
      <c r="D852" s="76">
        <v>397025</v>
      </c>
      <c r="E852" s="76">
        <v>23822</v>
      </c>
      <c r="F852" s="77">
        <v>3.6633833174629271E-5</v>
      </c>
    </row>
    <row r="853" spans="1:6" x14ac:dyDescent="0.2">
      <c r="A853" s="55" t="s">
        <v>559</v>
      </c>
      <c r="B853" s="55" t="s">
        <v>1</v>
      </c>
      <c r="C853" s="75">
        <v>10</v>
      </c>
      <c r="D853" s="76">
        <v>952279</v>
      </c>
      <c r="E853" s="76">
        <v>57133</v>
      </c>
      <c r="F853" s="77">
        <v>8.7859994575018643E-5</v>
      </c>
    </row>
    <row r="854" spans="1:6" x14ac:dyDescent="0.2">
      <c r="A854" s="55" t="s">
        <v>559</v>
      </c>
      <c r="B854" s="55" t="s">
        <v>810</v>
      </c>
      <c r="C854" s="75">
        <v>26</v>
      </c>
      <c r="D854" s="76">
        <v>1567307</v>
      </c>
      <c r="E854" s="76">
        <v>94012</v>
      </c>
      <c r="F854" s="77">
        <v>1.4457308053115805E-4</v>
      </c>
    </row>
    <row r="855" spans="1:6" x14ac:dyDescent="0.2">
      <c r="A855" s="55" t="s">
        <v>559</v>
      </c>
      <c r="B855" s="55" t="s">
        <v>3</v>
      </c>
      <c r="C855" s="75">
        <v>11</v>
      </c>
      <c r="D855" s="76">
        <v>3134817</v>
      </c>
      <c r="E855" s="76">
        <v>188089</v>
      </c>
      <c r="F855" s="77">
        <v>2.8924611904889786E-4</v>
      </c>
    </row>
    <row r="856" spans="1:6" x14ac:dyDescent="0.2">
      <c r="A856" s="55" t="s">
        <v>559</v>
      </c>
      <c r="B856" s="55" t="s">
        <v>2</v>
      </c>
      <c r="C856" s="75" t="s">
        <v>809</v>
      </c>
      <c r="D856" s="76" t="s">
        <v>809</v>
      </c>
      <c r="E856" s="76" t="s">
        <v>809</v>
      </c>
      <c r="F856" s="77" t="s">
        <v>809</v>
      </c>
    </row>
    <row r="857" spans="1:6" x14ac:dyDescent="0.2">
      <c r="A857" s="55" t="s">
        <v>559</v>
      </c>
      <c r="B857" s="55" t="s">
        <v>6</v>
      </c>
      <c r="C857" s="75" t="s">
        <v>809</v>
      </c>
      <c r="D857" s="76" t="s">
        <v>809</v>
      </c>
      <c r="E857" s="76" t="s">
        <v>809</v>
      </c>
      <c r="F857" s="77" t="s">
        <v>809</v>
      </c>
    </row>
    <row r="858" spans="1:6" x14ac:dyDescent="0.2">
      <c r="A858" s="55" t="s">
        <v>559</v>
      </c>
      <c r="B858" s="55" t="s">
        <v>10</v>
      </c>
      <c r="C858" s="75">
        <v>70</v>
      </c>
      <c r="D858" s="76">
        <v>4221240</v>
      </c>
      <c r="E858" s="76">
        <v>253274</v>
      </c>
      <c r="F858" s="77">
        <v>3.8948860143863041E-4</v>
      </c>
    </row>
    <row r="859" spans="1:6" x14ac:dyDescent="0.2">
      <c r="A859" s="55" t="s">
        <v>559</v>
      </c>
      <c r="B859" s="55" t="s">
        <v>4</v>
      </c>
      <c r="C859" s="75">
        <v>10</v>
      </c>
      <c r="D859" s="76">
        <v>981130</v>
      </c>
      <c r="E859" s="76">
        <v>58868</v>
      </c>
      <c r="F859" s="77">
        <v>9.052810390916278E-5</v>
      </c>
    </row>
    <row r="860" spans="1:6" x14ac:dyDescent="0.2">
      <c r="A860" s="55" t="s">
        <v>559</v>
      </c>
      <c r="B860" s="55" t="s">
        <v>811</v>
      </c>
      <c r="C860" s="75">
        <v>139</v>
      </c>
      <c r="D860" s="76">
        <v>3065171</v>
      </c>
      <c r="E860" s="76">
        <v>181615</v>
      </c>
      <c r="F860" s="77">
        <v>2.7929030358535365E-4</v>
      </c>
    </row>
    <row r="861" spans="1:6" x14ac:dyDescent="0.2">
      <c r="A861" s="55" t="s">
        <v>559</v>
      </c>
      <c r="B861" s="55" t="s">
        <v>8</v>
      </c>
      <c r="C861" s="75">
        <v>59</v>
      </c>
      <c r="D861" s="76">
        <v>1099915</v>
      </c>
      <c r="E861" s="76">
        <v>65995</v>
      </c>
      <c r="F861" s="77">
        <v>1.0148811268405921E-4</v>
      </c>
    </row>
    <row r="862" spans="1:6" x14ac:dyDescent="0.2">
      <c r="A862" s="55" t="s">
        <v>559</v>
      </c>
      <c r="B862" s="55" t="s">
        <v>812</v>
      </c>
      <c r="C862" s="75">
        <v>21</v>
      </c>
      <c r="D862" s="76">
        <v>1279777</v>
      </c>
      <c r="E862" s="76">
        <v>76787</v>
      </c>
      <c r="F862" s="77">
        <v>1.1808421408698924E-4</v>
      </c>
    </row>
    <row r="863" spans="1:6" x14ac:dyDescent="0.2">
      <c r="A863" s="55" t="s">
        <v>559</v>
      </c>
      <c r="B863" s="55" t="s">
        <v>25</v>
      </c>
      <c r="C863" s="75">
        <v>16</v>
      </c>
      <c r="D863" s="76">
        <v>2841600</v>
      </c>
      <c r="E863" s="76">
        <v>170496</v>
      </c>
      <c r="F863" s="77">
        <v>2.6219133661915843E-4</v>
      </c>
    </row>
    <row r="864" spans="1:6" x14ac:dyDescent="0.2">
      <c r="A864" s="55" t="s">
        <v>559</v>
      </c>
      <c r="B864" s="55" t="s">
        <v>58</v>
      </c>
      <c r="C864" s="75">
        <v>376</v>
      </c>
      <c r="D864" s="76">
        <v>20589326</v>
      </c>
      <c r="E864" s="76">
        <v>1233035</v>
      </c>
      <c r="F864" s="77">
        <v>1.8961799382284862E-3</v>
      </c>
    </row>
    <row r="865" spans="1:6" x14ac:dyDescent="0.2">
      <c r="A865" s="55" t="s">
        <v>205</v>
      </c>
      <c r="B865" s="55" t="s">
        <v>5</v>
      </c>
      <c r="C865" s="75" t="s">
        <v>809</v>
      </c>
      <c r="D865" s="76" t="s">
        <v>809</v>
      </c>
      <c r="E865" s="76" t="s">
        <v>809</v>
      </c>
      <c r="F865" s="77" t="s">
        <v>809</v>
      </c>
    </row>
    <row r="866" spans="1:6" x14ac:dyDescent="0.2">
      <c r="A866" s="55" t="s">
        <v>205</v>
      </c>
      <c r="B866" s="55" t="s">
        <v>1</v>
      </c>
      <c r="C866" s="75" t="s">
        <v>809</v>
      </c>
      <c r="D866" s="76" t="s">
        <v>809</v>
      </c>
      <c r="E866" s="76" t="s">
        <v>809</v>
      </c>
      <c r="F866" s="77" t="s">
        <v>809</v>
      </c>
    </row>
    <row r="867" spans="1:6" x14ac:dyDescent="0.2">
      <c r="A867" s="55" t="s">
        <v>205</v>
      </c>
      <c r="B867" s="55" t="s">
        <v>810</v>
      </c>
      <c r="C867" s="75">
        <v>25</v>
      </c>
      <c r="D867" s="76">
        <v>2205728</v>
      </c>
      <c r="E867" s="76">
        <v>132344</v>
      </c>
      <c r="F867" s="77">
        <v>2.0352061194119452E-4</v>
      </c>
    </row>
    <row r="868" spans="1:6" x14ac:dyDescent="0.2">
      <c r="A868" s="55" t="s">
        <v>205</v>
      </c>
      <c r="B868" s="55" t="s">
        <v>3</v>
      </c>
      <c r="C868" s="75">
        <v>12</v>
      </c>
      <c r="D868" s="76">
        <v>2406419</v>
      </c>
      <c r="E868" s="76">
        <v>144385</v>
      </c>
      <c r="F868" s="77">
        <v>2.2203744450167271E-4</v>
      </c>
    </row>
    <row r="869" spans="1:6" x14ac:dyDescent="0.2">
      <c r="A869" s="55" t="s">
        <v>205</v>
      </c>
      <c r="B869" s="55" t="s">
        <v>2</v>
      </c>
      <c r="C869" s="75" t="s">
        <v>809</v>
      </c>
      <c r="D869" s="76" t="s">
        <v>809</v>
      </c>
      <c r="E869" s="76" t="s">
        <v>809</v>
      </c>
      <c r="F869" s="77" t="s">
        <v>809</v>
      </c>
    </row>
    <row r="870" spans="1:6" x14ac:dyDescent="0.2">
      <c r="A870" s="55" t="s">
        <v>205</v>
      </c>
      <c r="B870" s="55" t="s">
        <v>6</v>
      </c>
      <c r="C870" s="75" t="s">
        <v>809</v>
      </c>
      <c r="D870" s="76" t="s">
        <v>809</v>
      </c>
      <c r="E870" s="76" t="s">
        <v>809</v>
      </c>
      <c r="F870" s="77" t="s">
        <v>809</v>
      </c>
    </row>
    <row r="871" spans="1:6" x14ac:dyDescent="0.2">
      <c r="A871" s="55" t="s">
        <v>205</v>
      </c>
      <c r="B871" s="55" t="s">
        <v>10</v>
      </c>
      <c r="C871" s="75">
        <v>22</v>
      </c>
      <c r="D871" s="76">
        <v>350992</v>
      </c>
      <c r="E871" s="76">
        <v>21060</v>
      </c>
      <c r="F871" s="77">
        <v>3.2386387652493172E-5</v>
      </c>
    </row>
    <row r="872" spans="1:6" x14ac:dyDescent="0.2">
      <c r="A872" s="55" t="s">
        <v>205</v>
      </c>
      <c r="B872" s="55" t="s">
        <v>4</v>
      </c>
      <c r="C872" s="75">
        <v>7</v>
      </c>
      <c r="D872" s="76">
        <v>847948</v>
      </c>
      <c r="E872" s="76">
        <v>50877</v>
      </c>
      <c r="F872" s="77">
        <v>7.823942282031791E-5</v>
      </c>
    </row>
    <row r="873" spans="1:6" x14ac:dyDescent="0.2">
      <c r="A873" s="55" t="s">
        <v>205</v>
      </c>
      <c r="B873" s="55" t="s">
        <v>811</v>
      </c>
      <c r="C873" s="75">
        <v>121</v>
      </c>
      <c r="D873" s="76">
        <v>2049552</v>
      </c>
      <c r="E873" s="76">
        <v>120799</v>
      </c>
      <c r="F873" s="77">
        <v>1.8576653570909416E-4</v>
      </c>
    </row>
    <row r="874" spans="1:6" x14ac:dyDescent="0.2">
      <c r="A874" s="55" t="s">
        <v>205</v>
      </c>
      <c r="B874" s="55" t="s">
        <v>8</v>
      </c>
      <c r="C874" s="75">
        <v>35</v>
      </c>
      <c r="D874" s="76">
        <v>912476</v>
      </c>
      <c r="E874" s="76">
        <v>54749</v>
      </c>
      <c r="F874" s="77">
        <v>8.4193843190234985E-5</v>
      </c>
    </row>
    <row r="875" spans="1:6" x14ac:dyDescent="0.2">
      <c r="A875" s="55" t="s">
        <v>205</v>
      </c>
      <c r="B875" s="55" t="s">
        <v>812</v>
      </c>
      <c r="C875" s="75">
        <v>23</v>
      </c>
      <c r="D875" s="76">
        <v>1634944</v>
      </c>
      <c r="E875" s="76">
        <v>98097</v>
      </c>
      <c r="F875" s="77">
        <v>1.5085505553402769E-4</v>
      </c>
    </row>
    <row r="876" spans="1:6" x14ac:dyDescent="0.2">
      <c r="A876" s="55" t="s">
        <v>205</v>
      </c>
      <c r="B876" s="55" t="s">
        <v>25</v>
      </c>
      <c r="C876" s="75">
        <v>14</v>
      </c>
      <c r="D876" s="76">
        <v>1575778</v>
      </c>
      <c r="E876" s="76">
        <v>94547</v>
      </c>
      <c r="F876" s="77">
        <v>1.4539581165148491E-4</v>
      </c>
    </row>
    <row r="877" spans="1:6" x14ac:dyDescent="0.2">
      <c r="A877" s="55" t="s">
        <v>205</v>
      </c>
      <c r="B877" s="55" t="s">
        <v>58</v>
      </c>
      <c r="C877" s="75">
        <v>273</v>
      </c>
      <c r="D877" s="76">
        <v>14937350</v>
      </c>
      <c r="E877" s="76">
        <v>894067</v>
      </c>
      <c r="F877" s="77">
        <v>1.3749098029108078E-3</v>
      </c>
    </row>
    <row r="878" spans="1:6" x14ac:dyDescent="0.2">
      <c r="A878" s="55" t="s">
        <v>431</v>
      </c>
      <c r="B878" s="55" t="s">
        <v>5</v>
      </c>
      <c r="C878" s="75" t="s">
        <v>809</v>
      </c>
      <c r="D878" s="76" t="s">
        <v>809</v>
      </c>
      <c r="E878" s="76" t="s">
        <v>809</v>
      </c>
      <c r="F878" s="77" t="s">
        <v>809</v>
      </c>
    </row>
    <row r="879" spans="1:6" x14ac:dyDescent="0.2">
      <c r="A879" s="55" t="s">
        <v>431</v>
      </c>
      <c r="B879" s="55" t="s">
        <v>1</v>
      </c>
      <c r="C879" s="75">
        <v>5</v>
      </c>
      <c r="D879" s="76">
        <v>1307003</v>
      </c>
      <c r="E879" s="76">
        <v>78420</v>
      </c>
      <c r="F879" s="77">
        <v>1.2059546627295892E-4</v>
      </c>
    </row>
    <row r="880" spans="1:6" x14ac:dyDescent="0.2">
      <c r="A880" s="55" t="s">
        <v>431</v>
      </c>
      <c r="B880" s="55" t="s">
        <v>810</v>
      </c>
      <c r="C880" s="75">
        <v>21</v>
      </c>
      <c r="D880" s="76">
        <v>1728859</v>
      </c>
      <c r="E880" s="76">
        <v>103732</v>
      </c>
      <c r="F880" s="77">
        <v>1.5952064406307798E-4</v>
      </c>
    </row>
    <row r="881" spans="1:6" x14ac:dyDescent="0.2">
      <c r="A881" s="55" t="s">
        <v>431</v>
      </c>
      <c r="B881" s="55" t="s">
        <v>3</v>
      </c>
      <c r="C881" s="75">
        <v>8</v>
      </c>
      <c r="D881" s="76">
        <v>2861543</v>
      </c>
      <c r="E881" s="76">
        <v>171693</v>
      </c>
      <c r="F881" s="77">
        <v>2.6403210138744118E-4</v>
      </c>
    </row>
    <row r="882" spans="1:6" x14ac:dyDescent="0.2">
      <c r="A882" s="55" t="s">
        <v>431</v>
      </c>
      <c r="B882" s="55" t="s">
        <v>2</v>
      </c>
      <c r="C882" s="75" t="s">
        <v>809</v>
      </c>
      <c r="D882" s="76" t="s">
        <v>809</v>
      </c>
      <c r="E882" s="76" t="s">
        <v>809</v>
      </c>
      <c r="F882" s="77" t="s">
        <v>809</v>
      </c>
    </row>
    <row r="883" spans="1:6" x14ac:dyDescent="0.2">
      <c r="A883" s="55" t="s">
        <v>431</v>
      </c>
      <c r="B883" s="55" t="s">
        <v>6</v>
      </c>
      <c r="C883" s="75" t="s">
        <v>809</v>
      </c>
      <c r="D883" s="76" t="s">
        <v>809</v>
      </c>
      <c r="E883" s="76" t="s">
        <v>809</v>
      </c>
      <c r="F883" s="77" t="s">
        <v>809</v>
      </c>
    </row>
    <row r="884" spans="1:6" x14ac:dyDescent="0.2">
      <c r="A884" s="55" t="s">
        <v>431</v>
      </c>
      <c r="B884" s="55" t="s">
        <v>10</v>
      </c>
      <c r="C884" s="75">
        <v>27</v>
      </c>
      <c r="D884" s="76">
        <v>1153716</v>
      </c>
      <c r="E884" s="76">
        <v>69223</v>
      </c>
      <c r="F884" s="77">
        <v>1.0645218007922768E-4</v>
      </c>
    </row>
    <row r="885" spans="1:6" x14ac:dyDescent="0.2">
      <c r="A885" s="55" t="s">
        <v>431</v>
      </c>
      <c r="B885" s="55" t="s">
        <v>4</v>
      </c>
      <c r="C885" s="75">
        <v>9</v>
      </c>
      <c r="D885" s="76">
        <v>308538</v>
      </c>
      <c r="E885" s="76">
        <v>18512</v>
      </c>
      <c r="F885" s="77">
        <v>2.8468034578487828E-5</v>
      </c>
    </row>
    <row r="886" spans="1:6" x14ac:dyDescent="0.2">
      <c r="A886" s="55" t="s">
        <v>431</v>
      </c>
      <c r="B886" s="55" t="s">
        <v>811</v>
      </c>
      <c r="C886" s="75">
        <v>73</v>
      </c>
      <c r="D886" s="76">
        <v>1350988</v>
      </c>
      <c r="E886" s="76">
        <v>79875</v>
      </c>
      <c r="F886" s="77">
        <v>1.2283298735721237E-4</v>
      </c>
    </row>
    <row r="887" spans="1:6" x14ac:dyDescent="0.2">
      <c r="A887" s="55" t="s">
        <v>431</v>
      </c>
      <c r="B887" s="55" t="s">
        <v>8</v>
      </c>
      <c r="C887" s="75">
        <v>34</v>
      </c>
      <c r="D887" s="76">
        <v>375158</v>
      </c>
      <c r="E887" s="76">
        <v>22509</v>
      </c>
      <c r="F887" s="77">
        <v>3.4614681845677532E-5</v>
      </c>
    </row>
    <row r="888" spans="1:6" x14ac:dyDescent="0.2">
      <c r="A888" s="55" t="s">
        <v>431</v>
      </c>
      <c r="B888" s="55" t="s">
        <v>812</v>
      </c>
      <c r="C888" s="75">
        <v>7</v>
      </c>
      <c r="D888" s="76">
        <v>1706356</v>
      </c>
      <c r="E888" s="76">
        <v>102381</v>
      </c>
      <c r="F888" s="77">
        <v>1.5744305575735536E-4</v>
      </c>
    </row>
    <row r="889" spans="1:6" x14ac:dyDescent="0.2">
      <c r="A889" s="55" t="s">
        <v>431</v>
      </c>
      <c r="B889" s="55" t="s">
        <v>25</v>
      </c>
      <c r="C889" s="75">
        <v>8</v>
      </c>
      <c r="D889" s="76">
        <v>683924</v>
      </c>
      <c r="E889" s="76">
        <v>41035</v>
      </c>
      <c r="F889" s="77">
        <v>6.3104245836659892E-5</v>
      </c>
    </row>
    <row r="890" spans="1:6" x14ac:dyDescent="0.2">
      <c r="A890" s="55" t="s">
        <v>431</v>
      </c>
      <c r="B890" s="55" t="s">
        <v>58</v>
      </c>
      <c r="C890" s="75">
        <v>198</v>
      </c>
      <c r="D890" s="76">
        <v>13134494</v>
      </c>
      <c r="E890" s="76">
        <v>786886</v>
      </c>
      <c r="F890" s="77">
        <v>1.2100852342981836E-3</v>
      </c>
    </row>
    <row r="891" spans="1:6" x14ac:dyDescent="0.2">
      <c r="A891" s="55" t="s">
        <v>572</v>
      </c>
      <c r="B891" s="55" t="s">
        <v>5</v>
      </c>
      <c r="C891" s="75" t="s">
        <v>809</v>
      </c>
      <c r="D891" s="76" t="s">
        <v>809</v>
      </c>
      <c r="E891" s="76" t="s">
        <v>809</v>
      </c>
      <c r="F891" s="77" t="s">
        <v>809</v>
      </c>
    </row>
    <row r="892" spans="1:6" x14ac:dyDescent="0.2">
      <c r="A892" s="55" t="s">
        <v>572</v>
      </c>
      <c r="B892" s="55" t="s">
        <v>1</v>
      </c>
      <c r="C892" s="75">
        <v>6</v>
      </c>
      <c r="D892" s="76">
        <v>2131805</v>
      </c>
      <c r="E892" s="76">
        <v>127908</v>
      </c>
      <c r="F892" s="77">
        <v>1.9669886381078333E-4</v>
      </c>
    </row>
    <row r="893" spans="1:6" x14ac:dyDescent="0.2">
      <c r="A893" s="55" t="s">
        <v>572</v>
      </c>
      <c r="B893" s="55" t="s">
        <v>810</v>
      </c>
      <c r="C893" s="75">
        <v>24</v>
      </c>
      <c r="D893" s="76">
        <v>2327708</v>
      </c>
      <c r="E893" s="76">
        <v>139662</v>
      </c>
      <c r="F893" s="77">
        <v>2.1477434341512353E-4</v>
      </c>
    </row>
    <row r="894" spans="1:6" x14ac:dyDescent="0.2">
      <c r="A894" s="55" t="s">
        <v>572</v>
      </c>
      <c r="B894" s="55" t="s">
        <v>3</v>
      </c>
      <c r="C894" s="75">
        <v>10</v>
      </c>
      <c r="D894" s="76">
        <v>4270618</v>
      </c>
      <c r="E894" s="76">
        <v>256237</v>
      </c>
      <c r="F894" s="77">
        <v>3.9404514781158089E-4</v>
      </c>
    </row>
    <row r="895" spans="1:6" x14ac:dyDescent="0.2">
      <c r="A895" s="55" t="s">
        <v>572</v>
      </c>
      <c r="B895" s="55" t="s">
        <v>2</v>
      </c>
      <c r="C895" s="75" t="s">
        <v>809</v>
      </c>
      <c r="D895" s="76" t="s">
        <v>809</v>
      </c>
      <c r="E895" s="76" t="s">
        <v>809</v>
      </c>
      <c r="F895" s="77" t="s">
        <v>809</v>
      </c>
    </row>
    <row r="896" spans="1:6" x14ac:dyDescent="0.2">
      <c r="A896" s="55" t="s">
        <v>572</v>
      </c>
      <c r="B896" s="55" t="s">
        <v>6</v>
      </c>
      <c r="C896" s="75" t="s">
        <v>809</v>
      </c>
      <c r="D896" s="76" t="s">
        <v>809</v>
      </c>
      <c r="E896" s="76" t="s">
        <v>809</v>
      </c>
      <c r="F896" s="77" t="s">
        <v>809</v>
      </c>
    </row>
    <row r="897" spans="1:6" x14ac:dyDescent="0.2">
      <c r="A897" s="55" t="s">
        <v>572</v>
      </c>
      <c r="B897" s="55" t="s">
        <v>10</v>
      </c>
      <c r="C897" s="75">
        <v>43</v>
      </c>
      <c r="D897" s="76">
        <v>1557261</v>
      </c>
      <c r="E897" s="76">
        <v>93436</v>
      </c>
      <c r="F897" s="77">
        <v>1.4368729898852576E-4</v>
      </c>
    </row>
    <row r="898" spans="1:6" x14ac:dyDescent="0.2">
      <c r="A898" s="55" t="s">
        <v>572</v>
      </c>
      <c r="B898" s="55" t="s">
        <v>4</v>
      </c>
      <c r="C898" s="75">
        <v>11</v>
      </c>
      <c r="D898" s="76">
        <v>1075973</v>
      </c>
      <c r="E898" s="76">
        <v>64558</v>
      </c>
      <c r="F898" s="77">
        <v>9.9278272273013021E-5</v>
      </c>
    </row>
    <row r="899" spans="1:6" x14ac:dyDescent="0.2">
      <c r="A899" s="55" t="s">
        <v>572</v>
      </c>
      <c r="B899" s="55" t="s">
        <v>811</v>
      </c>
      <c r="C899" s="75">
        <v>107</v>
      </c>
      <c r="D899" s="76">
        <v>2883839</v>
      </c>
      <c r="E899" s="76">
        <v>169742</v>
      </c>
      <c r="F899" s="77">
        <v>2.6103182397480988E-4</v>
      </c>
    </row>
    <row r="900" spans="1:6" x14ac:dyDescent="0.2">
      <c r="A900" s="55" t="s">
        <v>572</v>
      </c>
      <c r="B900" s="55" t="s">
        <v>8</v>
      </c>
      <c r="C900" s="75">
        <v>48</v>
      </c>
      <c r="D900" s="76">
        <v>695713</v>
      </c>
      <c r="E900" s="76">
        <v>41743</v>
      </c>
      <c r="F900" s="77">
        <v>6.4193018982812094E-5</v>
      </c>
    </row>
    <row r="901" spans="1:6" x14ac:dyDescent="0.2">
      <c r="A901" s="55" t="s">
        <v>572</v>
      </c>
      <c r="B901" s="55" t="s">
        <v>812</v>
      </c>
      <c r="C901" s="75">
        <v>21</v>
      </c>
      <c r="D901" s="76">
        <v>2631867</v>
      </c>
      <c r="E901" s="76">
        <v>157912</v>
      </c>
      <c r="F901" s="77">
        <v>2.4283947041692794E-4</v>
      </c>
    </row>
    <row r="902" spans="1:6" x14ac:dyDescent="0.2">
      <c r="A902" s="55" t="s">
        <v>572</v>
      </c>
      <c r="B902" s="55" t="s">
        <v>25</v>
      </c>
      <c r="C902" s="75">
        <v>15</v>
      </c>
      <c r="D902" s="76">
        <v>2468637</v>
      </c>
      <c r="E902" s="76">
        <v>148118</v>
      </c>
      <c r="F902" s="77">
        <v>2.277781085618226E-4</v>
      </c>
    </row>
    <row r="903" spans="1:6" x14ac:dyDescent="0.2">
      <c r="A903" s="55" t="s">
        <v>572</v>
      </c>
      <c r="B903" s="55" t="s">
        <v>58</v>
      </c>
      <c r="C903" s="75">
        <v>296</v>
      </c>
      <c r="D903" s="76">
        <v>21485320</v>
      </c>
      <c r="E903" s="76">
        <v>1285831</v>
      </c>
      <c r="F903" s="77">
        <v>1.9773704283757338E-3</v>
      </c>
    </row>
    <row r="904" spans="1:6" x14ac:dyDescent="0.2">
      <c r="A904" s="55" t="s">
        <v>576</v>
      </c>
      <c r="B904" s="55" t="s">
        <v>5</v>
      </c>
      <c r="C904" s="75">
        <v>11</v>
      </c>
      <c r="D904" s="76">
        <v>2478444</v>
      </c>
      <c r="E904" s="76">
        <v>148707</v>
      </c>
      <c r="F904" s="77">
        <v>2.2868388170177125E-4</v>
      </c>
    </row>
    <row r="905" spans="1:6" x14ac:dyDescent="0.2">
      <c r="A905" s="55" t="s">
        <v>576</v>
      </c>
      <c r="B905" s="55" t="s">
        <v>1</v>
      </c>
      <c r="C905" s="75">
        <v>15</v>
      </c>
      <c r="D905" s="76">
        <v>16939480</v>
      </c>
      <c r="E905" s="76">
        <v>1016369</v>
      </c>
      <c r="F905" s="77">
        <v>1.5629876748327082E-3</v>
      </c>
    </row>
    <row r="906" spans="1:6" x14ac:dyDescent="0.2">
      <c r="A906" s="55" t="s">
        <v>576</v>
      </c>
      <c r="B906" s="55" t="s">
        <v>810</v>
      </c>
      <c r="C906" s="75">
        <v>105</v>
      </c>
      <c r="D906" s="76">
        <v>13561384</v>
      </c>
      <c r="E906" s="76">
        <v>813683</v>
      </c>
      <c r="F906" s="77">
        <v>1.2512940676279013E-3</v>
      </c>
    </row>
    <row r="907" spans="1:6" x14ac:dyDescent="0.2">
      <c r="A907" s="55" t="s">
        <v>576</v>
      </c>
      <c r="B907" s="55" t="s">
        <v>3</v>
      </c>
      <c r="C907" s="75">
        <v>46</v>
      </c>
      <c r="D907" s="76">
        <v>13780101</v>
      </c>
      <c r="E907" s="76">
        <v>826806</v>
      </c>
      <c r="F907" s="77">
        <v>1.2714748162111714E-3</v>
      </c>
    </row>
    <row r="908" spans="1:6" x14ac:dyDescent="0.2">
      <c r="A908" s="55" t="s">
        <v>576</v>
      </c>
      <c r="B908" s="55" t="s">
        <v>2</v>
      </c>
      <c r="C908" s="75">
        <v>13</v>
      </c>
      <c r="D908" s="76">
        <v>14238993</v>
      </c>
      <c r="E908" s="76">
        <v>854340</v>
      </c>
      <c r="F908" s="77">
        <v>1.3138170193272088E-3</v>
      </c>
    </row>
    <row r="909" spans="1:6" x14ac:dyDescent="0.2">
      <c r="A909" s="55" t="s">
        <v>576</v>
      </c>
      <c r="B909" s="55" t="s">
        <v>6</v>
      </c>
      <c r="C909" s="75">
        <v>13</v>
      </c>
      <c r="D909" s="76">
        <v>1911688</v>
      </c>
      <c r="E909" s="76">
        <v>114701</v>
      </c>
      <c r="F909" s="77">
        <v>1.7638893875254605E-4</v>
      </c>
    </row>
    <row r="910" spans="1:6" x14ac:dyDescent="0.2">
      <c r="A910" s="55" t="s">
        <v>576</v>
      </c>
      <c r="B910" s="55" t="s">
        <v>10</v>
      </c>
      <c r="C910" s="75">
        <v>154</v>
      </c>
      <c r="D910" s="76">
        <v>15726819</v>
      </c>
      <c r="E910" s="76">
        <v>943609</v>
      </c>
      <c r="F910" s="77">
        <v>1.4510962424682541E-3</v>
      </c>
    </row>
    <row r="911" spans="1:6" x14ac:dyDescent="0.2">
      <c r="A911" s="55" t="s">
        <v>576</v>
      </c>
      <c r="B911" s="55" t="s">
        <v>4</v>
      </c>
      <c r="C911" s="75">
        <v>27</v>
      </c>
      <c r="D911" s="76">
        <v>6275644</v>
      </c>
      <c r="E911" s="76">
        <v>376539</v>
      </c>
      <c r="F911" s="77">
        <v>5.7904738937711905E-4</v>
      </c>
    </row>
    <row r="912" spans="1:6" x14ac:dyDescent="0.2">
      <c r="A912" s="55" t="s">
        <v>576</v>
      </c>
      <c r="B912" s="55" t="s">
        <v>811</v>
      </c>
      <c r="C912" s="75">
        <v>356</v>
      </c>
      <c r="D912" s="76">
        <v>12556508</v>
      </c>
      <c r="E912" s="76">
        <v>735994</v>
      </c>
      <c r="F912" s="77">
        <v>1.1318227442501929E-3</v>
      </c>
    </row>
    <row r="913" spans="1:6" x14ac:dyDescent="0.2">
      <c r="A913" s="55" t="s">
        <v>576</v>
      </c>
      <c r="B913" s="55" t="s">
        <v>8</v>
      </c>
      <c r="C913" s="75">
        <v>147</v>
      </c>
      <c r="D913" s="76">
        <v>6134908</v>
      </c>
      <c r="E913" s="76">
        <v>368094</v>
      </c>
      <c r="F913" s="77">
        <v>5.6606054019737995E-4</v>
      </c>
    </row>
    <row r="914" spans="1:6" x14ac:dyDescent="0.2">
      <c r="A914" s="55" t="s">
        <v>576</v>
      </c>
      <c r="B914" s="55" t="s">
        <v>812</v>
      </c>
      <c r="C914" s="75">
        <v>43</v>
      </c>
      <c r="D914" s="76">
        <v>18793553</v>
      </c>
      <c r="E914" s="76">
        <v>1127613</v>
      </c>
      <c r="F914" s="77">
        <v>1.7340603865142823E-3</v>
      </c>
    </row>
    <row r="915" spans="1:6" x14ac:dyDescent="0.2">
      <c r="A915" s="55" t="s">
        <v>576</v>
      </c>
      <c r="B915" s="55" t="s">
        <v>25</v>
      </c>
      <c r="C915" s="75">
        <v>37</v>
      </c>
      <c r="D915" s="76">
        <v>4385328</v>
      </c>
      <c r="E915" s="76">
        <v>263120</v>
      </c>
      <c r="F915" s="77">
        <v>4.0462992968300115E-4</v>
      </c>
    </row>
    <row r="916" spans="1:6" x14ac:dyDescent="0.2">
      <c r="A916" s="55" t="s">
        <v>576</v>
      </c>
      <c r="B916" s="55" t="s">
        <v>58</v>
      </c>
      <c r="C916" s="75">
        <v>967</v>
      </c>
      <c r="D916" s="76">
        <v>126782850</v>
      </c>
      <c r="E916" s="76">
        <v>7589575</v>
      </c>
      <c r="F916" s="77">
        <v>1.1671363630943538E-2</v>
      </c>
    </row>
    <row r="917" spans="1:6" x14ac:dyDescent="0.2">
      <c r="A917" s="55" t="s">
        <v>580</v>
      </c>
      <c r="B917" s="55" t="s">
        <v>5</v>
      </c>
      <c r="C917" s="75">
        <v>9</v>
      </c>
      <c r="D917" s="76">
        <v>434719</v>
      </c>
      <c r="E917" s="76">
        <v>26083</v>
      </c>
      <c r="F917" s="77">
        <v>4.0110833292496651E-5</v>
      </c>
    </row>
    <row r="918" spans="1:6" x14ac:dyDescent="0.2">
      <c r="A918" s="55" t="s">
        <v>580</v>
      </c>
      <c r="B918" s="55" t="s">
        <v>1</v>
      </c>
      <c r="C918" s="75">
        <v>9</v>
      </c>
      <c r="D918" s="76">
        <v>2597396</v>
      </c>
      <c r="E918" s="76">
        <v>155844</v>
      </c>
      <c r="F918" s="77">
        <v>2.3965926862844949E-4</v>
      </c>
    </row>
    <row r="919" spans="1:6" x14ac:dyDescent="0.2">
      <c r="A919" s="55" t="s">
        <v>580</v>
      </c>
      <c r="B919" s="55" t="s">
        <v>810</v>
      </c>
      <c r="C919" s="75">
        <v>35</v>
      </c>
      <c r="D919" s="76">
        <v>3217299</v>
      </c>
      <c r="E919" s="76">
        <v>193038</v>
      </c>
      <c r="F919" s="77">
        <v>2.9685676636571591E-4</v>
      </c>
    </row>
    <row r="920" spans="1:6" x14ac:dyDescent="0.2">
      <c r="A920" s="55" t="s">
        <v>580</v>
      </c>
      <c r="B920" s="55" t="s">
        <v>3</v>
      </c>
      <c r="C920" s="75">
        <v>26</v>
      </c>
      <c r="D920" s="76">
        <v>5677552</v>
      </c>
      <c r="E920" s="76">
        <v>340653</v>
      </c>
      <c r="F920" s="77">
        <v>5.2386135389291349E-4</v>
      </c>
    </row>
    <row r="921" spans="1:6" x14ac:dyDescent="0.2">
      <c r="A921" s="55" t="s">
        <v>580</v>
      </c>
      <c r="B921" s="55" t="s">
        <v>2</v>
      </c>
      <c r="C921" s="75">
        <v>9</v>
      </c>
      <c r="D921" s="76">
        <v>1089507</v>
      </c>
      <c r="E921" s="76">
        <v>65370</v>
      </c>
      <c r="F921" s="77">
        <v>1.0052697819769605E-4</v>
      </c>
    </row>
    <row r="922" spans="1:6" x14ac:dyDescent="0.2">
      <c r="A922" s="55" t="s">
        <v>580</v>
      </c>
      <c r="B922" s="55" t="s">
        <v>6</v>
      </c>
      <c r="C922" s="75">
        <v>8</v>
      </c>
      <c r="D922" s="76">
        <v>710772</v>
      </c>
      <c r="E922" s="76">
        <v>42646</v>
      </c>
      <c r="F922" s="77">
        <v>6.5581666088709587E-5</v>
      </c>
    </row>
    <row r="923" spans="1:6" x14ac:dyDescent="0.2">
      <c r="A923" s="55" t="s">
        <v>580</v>
      </c>
      <c r="B923" s="55" t="s">
        <v>10</v>
      </c>
      <c r="C923" s="75">
        <v>76</v>
      </c>
      <c r="D923" s="76">
        <v>2471915</v>
      </c>
      <c r="E923" s="76">
        <v>148315</v>
      </c>
      <c r="F923" s="77">
        <v>2.2808105815192426E-4</v>
      </c>
    </row>
    <row r="924" spans="1:6" x14ac:dyDescent="0.2">
      <c r="A924" s="55" t="s">
        <v>580</v>
      </c>
      <c r="B924" s="55" t="s">
        <v>4</v>
      </c>
      <c r="C924" s="75">
        <v>12</v>
      </c>
      <c r="D924" s="76">
        <v>1441736</v>
      </c>
      <c r="E924" s="76">
        <v>85719</v>
      </c>
      <c r="F924" s="77">
        <v>1.318199792585025E-4</v>
      </c>
    </row>
    <row r="925" spans="1:6" x14ac:dyDescent="0.2">
      <c r="A925" s="55" t="s">
        <v>580</v>
      </c>
      <c r="B925" s="55" t="s">
        <v>811</v>
      </c>
      <c r="C925" s="75">
        <v>166</v>
      </c>
      <c r="D925" s="76">
        <v>4859772</v>
      </c>
      <c r="E925" s="76">
        <v>287456</v>
      </c>
      <c r="F925" s="77">
        <v>4.4205419985921549E-4</v>
      </c>
    </row>
    <row r="926" spans="1:6" x14ac:dyDescent="0.2">
      <c r="A926" s="55" t="s">
        <v>580</v>
      </c>
      <c r="B926" s="55" t="s">
        <v>8</v>
      </c>
      <c r="C926" s="75">
        <v>70</v>
      </c>
      <c r="D926" s="76">
        <v>2940018</v>
      </c>
      <c r="E926" s="76">
        <v>176401</v>
      </c>
      <c r="F926" s="77">
        <v>2.7127213524631759E-4</v>
      </c>
    </row>
    <row r="927" spans="1:6" x14ac:dyDescent="0.2">
      <c r="A927" s="55" t="s">
        <v>580</v>
      </c>
      <c r="B927" s="55" t="s">
        <v>812</v>
      </c>
      <c r="C927" s="75">
        <v>31</v>
      </c>
      <c r="D927" s="76">
        <v>3851759</v>
      </c>
      <c r="E927" s="76">
        <v>231106</v>
      </c>
      <c r="F927" s="77">
        <v>3.5539831456871259E-4</v>
      </c>
    </row>
    <row r="928" spans="1:6" x14ac:dyDescent="0.2">
      <c r="A928" s="55" t="s">
        <v>580</v>
      </c>
      <c r="B928" s="55" t="s">
        <v>25</v>
      </c>
      <c r="C928" s="75">
        <v>38</v>
      </c>
      <c r="D928" s="76">
        <v>6072242</v>
      </c>
      <c r="E928" s="76">
        <v>364335</v>
      </c>
      <c r="F928" s="77">
        <v>5.6027989294259737E-4</v>
      </c>
    </row>
    <row r="929" spans="1:6" x14ac:dyDescent="0.2">
      <c r="A929" s="55" t="s">
        <v>580</v>
      </c>
      <c r="B929" s="55" t="s">
        <v>58</v>
      </c>
      <c r="C929" s="75">
        <v>489</v>
      </c>
      <c r="D929" s="76">
        <v>35364687</v>
      </c>
      <c r="E929" s="76">
        <v>2116966</v>
      </c>
      <c r="F929" s="77">
        <v>3.2555024464932512E-3</v>
      </c>
    </row>
    <row r="930" spans="1:6" x14ac:dyDescent="0.2">
      <c r="A930" s="55" t="s">
        <v>192</v>
      </c>
      <c r="B930" s="55" t="s">
        <v>5</v>
      </c>
      <c r="C930" s="75" t="s">
        <v>809</v>
      </c>
      <c r="D930" s="76" t="s">
        <v>809</v>
      </c>
      <c r="E930" s="76" t="s">
        <v>809</v>
      </c>
      <c r="F930" s="77" t="s">
        <v>809</v>
      </c>
    </row>
    <row r="931" spans="1:6" x14ac:dyDescent="0.2">
      <c r="A931" s="55" t="s">
        <v>192</v>
      </c>
      <c r="B931" s="55" t="s">
        <v>1</v>
      </c>
      <c r="C931" s="75" t="s">
        <v>809</v>
      </c>
      <c r="D931" s="76" t="s">
        <v>809</v>
      </c>
      <c r="E931" s="76" t="s">
        <v>809</v>
      </c>
      <c r="F931" s="77" t="s">
        <v>809</v>
      </c>
    </row>
    <row r="932" spans="1:6" x14ac:dyDescent="0.2">
      <c r="A932" s="55" t="s">
        <v>192</v>
      </c>
      <c r="B932" s="55" t="s">
        <v>810</v>
      </c>
      <c r="C932" s="75">
        <v>9</v>
      </c>
      <c r="D932" s="76">
        <v>765894</v>
      </c>
      <c r="E932" s="76">
        <v>45954</v>
      </c>
      <c r="F932" s="77">
        <v>7.0668758698132539E-5</v>
      </c>
    </row>
    <row r="933" spans="1:6" x14ac:dyDescent="0.2">
      <c r="A933" s="55" t="s">
        <v>192</v>
      </c>
      <c r="B933" s="55" t="s">
        <v>3</v>
      </c>
      <c r="C933" s="75">
        <v>6</v>
      </c>
      <c r="D933" s="76">
        <v>970458</v>
      </c>
      <c r="E933" s="76">
        <v>58227</v>
      </c>
      <c r="F933" s="77">
        <v>8.9542364379948717E-5</v>
      </c>
    </row>
    <row r="934" spans="1:6" x14ac:dyDescent="0.2">
      <c r="A934" s="55" t="s">
        <v>192</v>
      </c>
      <c r="B934" s="55" t="s">
        <v>2</v>
      </c>
      <c r="C934" s="75" t="s">
        <v>809</v>
      </c>
      <c r="D934" s="76" t="s">
        <v>809</v>
      </c>
      <c r="E934" s="76" t="s">
        <v>809</v>
      </c>
      <c r="F934" s="77" t="s">
        <v>809</v>
      </c>
    </row>
    <row r="935" spans="1:6" x14ac:dyDescent="0.2">
      <c r="A935" s="55" t="s">
        <v>192</v>
      </c>
      <c r="B935" s="55" t="s">
        <v>6</v>
      </c>
      <c r="C935" s="75" t="s">
        <v>809</v>
      </c>
      <c r="D935" s="76" t="s">
        <v>809</v>
      </c>
      <c r="E935" s="76" t="s">
        <v>809</v>
      </c>
      <c r="F935" s="77" t="s">
        <v>809</v>
      </c>
    </row>
    <row r="936" spans="1:6" x14ac:dyDescent="0.2">
      <c r="A936" s="55" t="s">
        <v>192</v>
      </c>
      <c r="B936" s="55" t="s">
        <v>10</v>
      </c>
      <c r="C936" s="75">
        <v>33</v>
      </c>
      <c r="D936" s="76">
        <v>2693706</v>
      </c>
      <c r="E936" s="76">
        <v>161622</v>
      </c>
      <c r="F936" s="77">
        <v>2.4854476472797968E-4</v>
      </c>
    </row>
    <row r="937" spans="1:6" x14ac:dyDescent="0.2">
      <c r="A937" s="55" t="s">
        <v>192</v>
      </c>
      <c r="B937" s="55" t="s">
        <v>4</v>
      </c>
      <c r="C937" s="75" t="s">
        <v>809</v>
      </c>
      <c r="D937" s="76" t="s">
        <v>809</v>
      </c>
      <c r="E937" s="76" t="s">
        <v>809</v>
      </c>
      <c r="F937" s="77" t="s">
        <v>809</v>
      </c>
    </row>
    <row r="938" spans="1:6" x14ac:dyDescent="0.2">
      <c r="A938" s="55" t="s">
        <v>192</v>
      </c>
      <c r="B938" s="55" t="s">
        <v>811</v>
      </c>
      <c r="C938" s="75">
        <v>81</v>
      </c>
      <c r="D938" s="76">
        <v>1322166</v>
      </c>
      <c r="E938" s="76">
        <v>78130</v>
      </c>
      <c r="F938" s="77">
        <v>1.201494998712864E-4</v>
      </c>
    </row>
    <row r="939" spans="1:6" x14ac:dyDescent="0.2">
      <c r="A939" s="55" t="s">
        <v>192</v>
      </c>
      <c r="B939" s="55" t="s">
        <v>8</v>
      </c>
      <c r="C939" s="75">
        <v>20</v>
      </c>
      <c r="D939" s="76">
        <v>693218</v>
      </c>
      <c r="E939" s="76">
        <v>41593</v>
      </c>
      <c r="F939" s="77">
        <v>6.3962346706084925E-5</v>
      </c>
    </row>
    <row r="940" spans="1:6" x14ac:dyDescent="0.2">
      <c r="A940" s="55" t="s">
        <v>192</v>
      </c>
      <c r="B940" s="55" t="s">
        <v>812</v>
      </c>
      <c r="C940" s="75">
        <v>23</v>
      </c>
      <c r="D940" s="76">
        <v>2837599</v>
      </c>
      <c r="E940" s="76">
        <v>170256</v>
      </c>
      <c r="F940" s="77">
        <v>2.6182226097639494E-4</v>
      </c>
    </row>
    <row r="941" spans="1:6" x14ac:dyDescent="0.2">
      <c r="A941" s="55" t="s">
        <v>192</v>
      </c>
      <c r="B941" s="55" t="s">
        <v>25</v>
      </c>
      <c r="C941" s="75">
        <v>6</v>
      </c>
      <c r="D941" s="76">
        <v>3603202</v>
      </c>
      <c r="E941" s="76">
        <v>216192</v>
      </c>
      <c r="F941" s="77">
        <v>3.3246333900132025E-4</v>
      </c>
    </row>
    <row r="942" spans="1:6" x14ac:dyDescent="0.2">
      <c r="A942" s="55" t="s">
        <v>192</v>
      </c>
      <c r="B942" s="55" t="s">
        <v>58</v>
      </c>
      <c r="C942" s="75">
        <v>188</v>
      </c>
      <c r="D942" s="76">
        <v>14054344</v>
      </c>
      <c r="E942" s="76">
        <v>842061</v>
      </c>
      <c r="F942" s="77">
        <v>1.2949341867543236E-3</v>
      </c>
    </row>
    <row r="943" spans="1:6" x14ac:dyDescent="0.2">
      <c r="A943" s="55" t="s">
        <v>592</v>
      </c>
      <c r="B943" s="55" t="s">
        <v>5</v>
      </c>
      <c r="C943" s="75">
        <v>8</v>
      </c>
      <c r="D943" s="76">
        <v>371755</v>
      </c>
      <c r="E943" s="76">
        <v>22305</v>
      </c>
      <c r="F943" s="77">
        <v>3.43009675493286E-5</v>
      </c>
    </row>
    <row r="944" spans="1:6" x14ac:dyDescent="0.2">
      <c r="A944" s="55" t="s">
        <v>592</v>
      </c>
      <c r="B944" s="55" t="s">
        <v>1</v>
      </c>
      <c r="C944" s="75">
        <v>12</v>
      </c>
      <c r="D944" s="76">
        <v>4008816</v>
      </c>
      <c r="E944" s="76">
        <v>240529</v>
      </c>
      <c r="F944" s="77">
        <v>3.6988914699271274E-4</v>
      </c>
    </row>
    <row r="945" spans="1:6" x14ac:dyDescent="0.2">
      <c r="A945" s="55" t="s">
        <v>592</v>
      </c>
      <c r="B945" s="55" t="s">
        <v>810</v>
      </c>
      <c r="C945" s="75">
        <v>31</v>
      </c>
      <c r="D945" s="76">
        <v>3143383</v>
      </c>
      <c r="E945" s="76">
        <v>188603</v>
      </c>
      <c r="F945" s="77">
        <v>2.9003655605048292E-4</v>
      </c>
    </row>
    <row r="946" spans="1:6" x14ac:dyDescent="0.2">
      <c r="A946" s="55" t="s">
        <v>592</v>
      </c>
      <c r="B946" s="55" t="s">
        <v>3</v>
      </c>
      <c r="C946" s="75">
        <v>11</v>
      </c>
      <c r="D946" s="76">
        <v>4311047</v>
      </c>
      <c r="E946" s="76">
        <v>258663</v>
      </c>
      <c r="F946" s="77">
        <v>3.9777588743384815E-4</v>
      </c>
    </row>
    <row r="947" spans="1:6" x14ac:dyDescent="0.2">
      <c r="A947" s="55" t="s">
        <v>592</v>
      </c>
      <c r="B947" s="55" t="s">
        <v>2</v>
      </c>
      <c r="C947" s="75">
        <v>6</v>
      </c>
      <c r="D947" s="76">
        <v>6349908</v>
      </c>
      <c r="E947" s="76">
        <v>380994</v>
      </c>
      <c r="F947" s="77">
        <v>5.8589835599591575E-4</v>
      </c>
    </row>
    <row r="948" spans="1:6" x14ac:dyDescent="0.2">
      <c r="A948" s="55" t="s">
        <v>592</v>
      </c>
      <c r="B948" s="55" t="s">
        <v>6</v>
      </c>
      <c r="C948" s="75">
        <v>7</v>
      </c>
      <c r="D948" s="76">
        <v>741056</v>
      </c>
      <c r="E948" s="76">
        <v>44463</v>
      </c>
      <c r="F948" s="77">
        <v>6.8375876267464576E-5</v>
      </c>
    </row>
    <row r="949" spans="1:6" x14ac:dyDescent="0.2">
      <c r="A949" s="55" t="s">
        <v>592</v>
      </c>
      <c r="B949" s="55" t="s">
        <v>10</v>
      </c>
      <c r="C949" s="75">
        <v>66</v>
      </c>
      <c r="D949" s="76">
        <v>2580198</v>
      </c>
      <c r="E949" s="76">
        <v>154812</v>
      </c>
      <c r="F949" s="77">
        <v>2.3807224336456662E-4</v>
      </c>
    </row>
    <row r="950" spans="1:6" x14ac:dyDescent="0.2">
      <c r="A950" s="55" t="s">
        <v>592</v>
      </c>
      <c r="B950" s="55" t="s">
        <v>4</v>
      </c>
      <c r="C950" s="75">
        <v>15</v>
      </c>
      <c r="D950" s="76">
        <v>1766059</v>
      </c>
      <c r="E950" s="76">
        <v>105964</v>
      </c>
      <c r="F950" s="77">
        <v>1.6295304754077809E-4</v>
      </c>
    </row>
    <row r="951" spans="1:6" x14ac:dyDescent="0.2">
      <c r="A951" s="55" t="s">
        <v>592</v>
      </c>
      <c r="B951" s="55" t="s">
        <v>811</v>
      </c>
      <c r="C951" s="75">
        <v>149</v>
      </c>
      <c r="D951" s="76">
        <v>3311711</v>
      </c>
      <c r="E951" s="76">
        <v>193304</v>
      </c>
      <c r="F951" s="77">
        <v>2.9726582520311207E-4</v>
      </c>
    </row>
    <row r="952" spans="1:6" x14ac:dyDescent="0.2">
      <c r="A952" s="55" t="s">
        <v>592</v>
      </c>
      <c r="B952" s="55" t="s">
        <v>8</v>
      </c>
      <c r="C952" s="75">
        <v>61</v>
      </c>
      <c r="D952" s="76">
        <v>1863955</v>
      </c>
      <c r="E952" s="76">
        <v>111837</v>
      </c>
      <c r="F952" s="77">
        <v>1.7198463608223547E-4</v>
      </c>
    </row>
    <row r="953" spans="1:6" x14ac:dyDescent="0.2">
      <c r="A953" s="55" t="s">
        <v>592</v>
      </c>
      <c r="B953" s="55" t="s">
        <v>812</v>
      </c>
      <c r="C953" s="75">
        <v>30</v>
      </c>
      <c r="D953" s="76">
        <v>3037003</v>
      </c>
      <c r="E953" s="76">
        <v>182220</v>
      </c>
      <c r="F953" s="77">
        <v>2.8022068176815319E-4</v>
      </c>
    </row>
    <row r="954" spans="1:6" x14ac:dyDescent="0.2">
      <c r="A954" s="55" t="s">
        <v>592</v>
      </c>
      <c r="B954" s="55" t="s">
        <v>25</v>
      </c>
      <c r="C954" s="75">
        <v>26</v>
      </c>
      <c r="D954" s="76">
        <v>3010169</v>
      </c>
      <c r="E954" s="76">
        <v>180610</v>
      </c>
      <c r="F954" s="77">
        <v>2.7774479933128168E-4</v>
      </c>
    </row>
    <row r="955" spans="1:6" x14ac:dyDescent="0.2">
      <c r="A955" s="55" t="s">
        <v>592</v>
      </c>
      <c r="B955" s="55" t="s">
        <v>58</v>
      </c>
      <c r="C955" s="75">
        <v>422</v>
      </c>
      <c r="D955" s="76">
        <v>34495060</v>
      </c>
      <c r="E955" s="76">
        <v>2064305</v>
      </c>
      <c r="F955" s="77">
        <v>3.1745195613950583E-3</v>
      </c>
    </row>
    <row r="956" spans="1:6" x14ac:dyDescent="0.2">
      <c r="A956" s="55" t="s">
        <v>597</v>
      </c>
      <c r="B956" s="55" t="s">
        <v>5</v>
      </c>
      <c r="C956" s="75" t="s">
        <v>809</v>
      </c>
      <c r="D956" s="76" t="s">
        <v>809</v>
      </c>
      <c r="E956" s="76" t="s">
        <v>809</v>
      </c>
      <c r="F956" s="77" t="s">
        <v>809</v>
      </c>
    </row>
    <row r="957" spans="1:6" x14ac:dyDescent="0.2">
      <c r="A957" s="55" t="s">
        <v>597</v>
      </c>
      <c r="B957" s="55" t="s">
        <v>1</v>
      </c>
      <c r="C957" s="75">
        <v>6</v>
      </c>
      <c r="D957" s="76">
        <v>474963</v>
      </c>
      <c r="E957" s="76">
        <v>28498</v>
      </c>
      <c r="F957" s="77">
        <v>4.3824656947803915E-5</v>
      </c>
    </row>
    <row r="958" spans="1:6" x14ac:dyDescent="0.2">
      <c r="A958" s="55" t="s">
        <v>597</v>
      </c>
      <c r="B958" s="55" t="s">
        <v>810</v>
      </c>
      <c r="C958" s="75">
        <v>30</v>
      </c>
      <c r="D958" s="76">
        <v>2112219</v>
      </c>
      <c r="E958" s="76">
        <v>126733</v>
      </c>
      <c r="F958" s="77">
        <v>1.9489193097642059E-4</v>
      </c>
    </row>
    <row r="959" spans="1:6" x14ac:dyDescent="0.2">
      <c r="A959" s="55" t="s">
        <v>597</v>
      </c>
      <c r="B959" s="55" t="s">
        <v>3</v>
      </c>
      <c r="C959" s="75">
        <v>14</v>
      </c>
      <c r="D959" s="76">
        <v>2588167</v>
      </c>
      <c r="E959" s="76">
        <v>155290</v>
      </c>
      <c r="F959" s="77">
        <v>2.3880731901973717E-4</v>
      </c>
    </row>
    <row r="960" spans="1:6" x14ac:dyDescent="0.2">
      <c r="A960" s="55" t="s">
        <v>597</v>
      </c>
      <c r="B960" s="55" t="s">
        <v>2</v>
      </c>
      <c r="C960" s="75" t="s">
        <v>809</v>
      </c>
      <c r="D960" s="76" t="s">
        <v>809</v>
      </c>
      <c r="E960" s="76" t="s">
        <v>809</v>
      </c>
      <c r="F960" s="77" t="s">
        <v>809</v>
      </c>
    </row>
    <row r="961" spans="1:6" x14ac:dyDescent="0.2">
      <c r="A961" s="55" t="s">
        <v>597</v>
      </c>
      <c r="B961" s="55" t="s">
        <v>6</v>
      </c>
      <c r="C961" s="75">
        <v>5</v>
      </c>
      <c r="D961" s="76">
        <v>88658</v>
      </c>
      <c r="E961" s="76">
        <v>5319</v>
      </c>
      <c r="F961" s="77">
        <v>8.1796389327450711E-6</v>
      </c>
    </row>
    <row r="962" spans="1:6" x14ac:dyDescent="0.2">
      <c r="A962" s="55" t="s">
        <v>597</v>
      </c>
      <c r="B962" s="55" t="s">
        <v>10</v>
      </c>
      <c r="C962" s="75">
        <v>45</v>
      </c>
      <c r="D962" s="76">
        <v>11460749</v>
      </c>
      <c r="E962" s="76">
        <v>687645</v>
      </c>
      <c r="F962" s="77">
        <v>1.0574709182003166E-3</v>
      </c>
    </row>
    <row r="963" spans="1:6" x14ac:dyDescent="0.2">
      <c r="A963" s="55" t="s">
        <v>597</v>
      </c>
      <c r="B963" s="55" t="s">
        <v>4</v>
      </c>
      <c r="C963" s="75">
        <v>9</v>
      </c>
      <c r="D963" s="76">
        <v>664848</v>
      </c>
      <c r="E963" s="76">
        <v>39891</v>
      </c>
      <c r="F963" s="77">
        <v>6.1344985272820756E-5</v>
      </c>
    </row>
    <row r="964" spans="1:6" x14ac:dyDescent="0.2">
      <c r="A964" s="55" t="s">
        <v>597</v>
      </c>
      <c r="B964" s="55" t="s">
        <v>811</v>
      </c>
      <c r="C964" s="75">
        <v>129</v>
      </c>
      <c r="D964" s="76">
        <v>3114889</v>
      </c>
      <c r="E964" s="76">
        <v>182911</v>
      </c>
      <c r="F964" s="77">
        <v>2.8128331205627628E-4</v>
      </c>
    </row>
    <row r="965" spans="1:6" x14ac:dyDescent="0.2">
      <c r="A965" s="55" t="s">
        <v>597</v>
      </c>
      <c r="B965" s="55" t="s">
        <v>8</v>
      </c>
      <c r="C965" s="75">
        <v>50</v>
      </c>
      <c r="D965" s="76">
        <v>1496148</v>
      </c>
      <c r="E965" s="76">
        <v>89769</v>
      </c>
      <c r="F965" s="77">
        <v>1.380481307301358E-4</v>
      </c>
    </row>
    <row r="966" spans="1:6" x14ac:dyDescent="0.2">
      <c r="A966" s="55" t="s">
        <v>597</v>
      </c>
      <c r="B966" s="55" t="s">
        <v>812</v>
      </c>
      <c r="C966" s="75">
        <v>21</v>
      </c>
      <c r="D966" s="76">
        <v>1655847</v>
      </c>
      <c r="E966" s="76">
        <v>99351</v>
      </c>
      <c r="F966" s="77">
        <v>1.5278347576746674E-4</v>
      </c>
    </row>
    <row r="967" spans="1:6" x14ac:dyDescent="0.2">
      <c r="A967" s="55" t="s">
        <v>597</v>
      </c>
      <c r="B967" s="55" t="s">
        <v>25</v>
      </c>
      <c r="C967" s="75">
        <v>21</v>
      </c>
      <c r="D967" s="76">
        <v>4413057</v>
      </c>
      <c r="E967" s="76">
        <v>264541</v>
      </c>
      <c r="F967" s="77">
        <v>4.0681516505119644E-4</v>
      </c>
    </row>
    <row r="968" spans="1:6" x14ac:dyDescent="0.2">
      <c r="A968" s="55" t="s">
        <v>597</v>
      </c>
      <c r="B968" s="55" t="s">
        <v>58</v>
      </c>
      <c r="C968" s="75">
        <v>333</v>
      </c>
      <c r="D968" s="76">
        <v>28577071</v>
      </c>
      <c r="E968" s="76">
        <v>1710400</v>
      </c>
      <c r="F968" s="77">
        <v>2.630279080760889E-3</v>
      </c>
    </row>
    <row r="969" spans="1:6" x14ac:dyDescent="0.2">
      <c r="A969" s="55" t="s">
        <v>177</v>
      </c>
      <c r="B969" s="55" t="s">
        <v>5</v>
      </c>
      <c r="C969" s="75">
        <v>10</v>
      </c>
      <c r="D969" s="76">
        <v>358522</v>
      </c>
      <c r="E969" s="76">
        <v>21511</v>
      </c>
      <c r="F969" s="77">
        <v>3.3079942297852837E-5</v>
      </c>
    </row>
    <row r="970" spans="1:6" x14ac:dyDescent="0.2">
      <c r="A970" s="55" t="s">
        <v>177</v>
      </c>
      <c r="B970" s="55" t="s">
        <v>1</v>
      </c>
      <c r="C970" s="75">
        <v>14</v>
      </c>
      <c r="D970" s="76">
        <v>2587730</v>
      </c>
      <c r="E970" s="76">
        <v>155264</v>
      </c>
      <c r="F970" s="77">
        <v>2.3876733582510449E-4</v>
      </c>
    </row>
    <row r="971" spans="1:6" x14ac:dyDescent="0.2">
      <c r="A971" s="55" t="s">
        <v>177</v>
      </c>
      <c r="B971" s="55" t="s">
        <v>810</v>
      </c>
      <c r="C971" s="75">
        <v>55</v>
      </c>
      <c r="D971" s="76">
        <v>6639336</v>
      </c>
      <c r="E971" s="76">
        <v>398360</v>
      </c>
      <c r="F971" s="77">
        <v>6.1260405438020801E-4</v>
      </c>
    </row>
    <row r="972" spans="1:6" x14ac:dyDescent="0.2">
      <c r="A972" s="55" t="s">
        <v>177</v>
      </c>
      <c r="B972" s="55" t="s">
        <v>3</v>
      </c>
      <c r="C972" s="75">
        <v>25</v>
      </c>
      <c r="D972" s="76">
        <v>6221857</v>
      </c>
      <c r="E972" s="76">
        <v>373311</v>
      </c>
      <c r="F972" s="77">
        <v>5.7408332198195062E-4</v>
      </c>
    </row>
    <row r="973" spans="1:6" x14ac:dyDescent="0.2">
      <c r="A973" s="55" t="s">
        <v>177</v>
      </c>
      <c r="B973" s="55" t="s">
        <v>2</v>
      </c>
      <c r="C973" s="75">
        <v>6</v>
      </c>
      <c r="D973" s="76">
        <v>8368238</v>
      </c>
      <c r="E973" s="76">
        <v>502094</v>
      </c>
      <c r="F973" s="77">
        <v>7.7212777407364237E-4</v>
      </c>
    </row>
    <row r="974" spans="1:6" x14ac:dyDescent="0.2">
      <c r="A974" s="55" t="s">
        <v>177</v>
      </c>
      <c r="B974" s="55" t="s">
        <v>6</v>
      </c>
      <c r="C974" s="75">
        <v>6</v>
      </c>
      <c r="D974" s="76">
        <v>562048</v>
      </c>
      <c r="E974" s="76">
        <v>33723</v>
      </c>
      <c r="F974" s="77">
        <v>5.1859741253799971E-5</v>
      </c>
    </row>
    <row r="975" spans="1:6" x14ac:dyDescent="0.2">
      <c r="A975" s="55" t="s">
        <v>177</v>
      </c>
      <c r="B975" s="55" t="s">
        <v>10</v>
      </c>
      <c r="C975" s="75">
        <v>139</v>
      </c>
      <c r="D975" s="76">
        <v>5977107</v>
      </c>
      <c r="E975" s="76">
        <v>358626</v>
      </c>
      <c r="F975" s="77">
        <v>5.5150050609036169E-4</v>
      </c>
    </row>
    <row r="976" spans="1:6" x14ac:dyDescent="0.2">
      <c r="A976" s="55" t="s">
        <v>177</v>
      </c>
      <c r="B976" s="55" t="s">
        <v>4</v>
      </c>
      <c r="C976" s="75">
        <v>15</v>
      </c>
      <c r="D976" s="76">
        <v>4684594</v>
      </c>
      <c r="E976" s="76">
        <v>281076</v>
      </c>
      <c r="F976" s="77">
        <v>4.3224293902242031E-4</v>
      </c>
    </row>
    <row r="977" spans="1:6" x14ac:dyDescent="0.2">
      <c r="A977" s="55" t="s">
        <v>177</v>
      </c>
      <c r="B977" s="55" t="s">
        <v>811</v>
      </c>
      <c r="C977" s="75">
        <v>282</v>
      </c>
      <c r="D977" s="76">
        <v>6514825</v>
      </c>
      <c r="E977" s="76">
        <v>382775</v>
      </c>
      <c r="F977" s="77">
        <v>5.8863720482825617E-4</v>
      </c>
    </row>
    <row r="978" spans="1:6" x14ac:dyDescent="0.2">
      <c r="A978" s="55" t="s">
        <v>177</v>
      </c>
      <c r="B978" s="55" t="s">
        <v>8</v>
      </c>
      <c r="C978" s="75">
        <v>99</v>
      </c>
      <c r="D978" s="76">
        <v>2696218</v>
      </c>
      <c r="E978" s="76">
        <v>161773</v>
      </c>
      <c r="F978" s="77">
        <v>2.48776974819885E-4</v>
      </c>
    </row>
    <row r="979" spans="1:6" x14ac:dyDescent="0.2">
      <c r="A979" s="55" t="s">
        <v>177</v>
      </c>
      <c r="B979" s="55" t="s">
        <v>812</v>
      </c>
      <c r="C979" s="75">
        <v>41</v>
      </c>
      <c r="D979" s="76">
        <v>6017914</v>
      </c>
      <c r="E979" s="76">
        <v>361075</v>
      </c>
      <c r="F979" s="77">
        <v>5.5526661546172716E-4</v>
      </c>
    </row>
    <row r="980" spans="1:6" x14ac:dyDescent="0.2">
      <c r="A980" s="55" t="s">
        <v>177</v>
      </c>
      <c r="B980" s="55" t="s">
        <v>25</v>
      </c>
      <c r="C980" s="75">
        <v>37</v>
      </c>
      <c r="D980" s="76">
        <v>6861040</v>
      </c>
      <c r="E980" s="76">
        <v>411636</v>
      </c>
      <c r="F980" s="77">
        <v>6.3302008868573983E-4</v>
      </c>
    </row>
    <row r="981" spans="1:6" x14ac:dyDescent="0.2">
      <c r="A981" s="55" t="s">
        <v>177</v>
      </c>
      <c r="B981" s="55" t="s">
        <v>58</v>
      </c>
      <c r="C981" s="75">
        <v>729</v>
      </c>
      <c r="D981" s="76">
        <v>57489429</v>
      </c>
      <c r="E981" s="76">
        <v>3441226</v>
      </c>
      <c r="F981" s="77">
        <v>5.2919695743513049E-3</v>
      </c>
    </row>
    <row r="982" spans="1:6" x14ac:dyDescent="0.2">
      <c r="A982" s="55" t="s">
        <v>611</v>
      </c>
      <c r="B982" s="55" t="s">
        <v>5</v>
      </c>
      <c r="C982" s="75">
        <v>5</v>
      </c>
      <c r="D982" s="76">
        <v>22023</v>
      </c>
      <c r="E982" s="76">
        <v>1321</v>
      </c>
      <c r="F982" s="77">
        <v>2.0314538503771834E-6</v>
      </c>
    </row>
    <row r="983" spans="1:6" x14ac:dyDescent="0.2">
      <c r="A983" s="55" t="s">
        <v>611</v>
      </c>
      <c r="B983" s="55" t="s">
        <v>1</v>
      </c>
      <c r="C983" s="75" t="s">
        <v>809</v>
      </c>
      <c r="D983" s="76" t="s">
        <v>809</v>
      </c>
      <c r="E983" s="76" t="s">
        <v>809</v>
      </c>
      <c r="F983" s="77" t="s">
        <v>809</v>
      </c>
    </row>
    <row r="984" spans="1:6" x14ac:dyDescent="0.2">
      <c r="A984" s="55" t="s">
        <v>611</v>
      </c>
      <c r="B984" s="55" t="s">
        <v>810</v>
      </c>
      <c r="C984" s="75">
        <v>15</v>
      </c>
      <c r="D984" s="76">
        <v>449812</v>
      </c>
      <c r="E984" s="76">
        <v>26989</v>
      </c>
      <c r="F984" s="77">
        <v>4.1504093843928696E-5</v>
      </c>
    </row>
    <row r="985" spans="1:6" x14ac:dyDescent="0.2">
      <c r="A985" s="55" t="s">
        <v>611</v>
      </c>
      <c r="B985" s="55" t="s">
        <v>3</v>
      </c>
      <c r="C985" s="75">
        <v>12</v>
      </c>
      <c r="D985" s="76">
        <v>2641383</v>
      </c>
      <c r="E985" s="76">
        <v>158483</v>
      </c>
      <c r="F985" s="77">
        <v>2.4371756288366932E-4</v>
      </c>
    </row>
    <row r="986" spans="1:6" x14ac:dyDescent="0.2">
      <c r="A986" s="55" t="s">
        <v>611</v>
      </c>
      <c r="B986" s="55" t="s">
        <v>2</v>
      </c>
      <c r="C986" s="75" t="s">
        <v>809</v>
      </c>
      <c r="D986" s="76" t="s">
        <v>809</v>
      </c>
      <c r="E986" s="76" t="s">
        <v>809</v>
      </c>
      <c r="F986" s="77" t="s">
        <v>809</v>
      </c>
    </row>
    <row r="987" spans="1:6" x14ac:dyDescent="0.2">
      <c r="A987" s="55" t="s">
        <v>611</v>
      </c>
      <c r="B987" s="55" t="s">
        <v>6</v>
      </c>
      <c r="C987" s="75" t="s">
        <v>809</v>
      </c>
      <c r="D987" s="76" t="s">
        <v>809</v>
      </c>
      <c r="E987" s="76" t="s">
        <v>809</v>
      </c>
      <c r="F987" s="77" t="s">
        <v>809</v>
      </c>
    </row>
    <row r="988" spans="1:6" x14ac:dyDescent="0.2">
      <c r="A988" s="55" t="s">
        <v>611</v>
      </c>
      <c r="B988" s="55" t="s">
        <v>10</v>
      </c>
      <c r="C988" s="75">
        <v>35</v>
      </c>
      <c r="D988" s="76">
        <v>2702087</v>
      </c>
      <c r="E988" s="76">
        <v>162125</v>
      </c>
      <c r="F988" s="77">
        <v>2.4931828576260477E-4</v>
      </c>
    </row>
    <row r="989" spans="1:6" x14ac:dyDescent="0.2">
      <c r="A989" s="55" t="s">
        <v>611</v>
      </c>
      <c r="B989" s="55" t="s">
        <v>4</v>
      </c>
      <c r="C989" s="75">
        <v>6</v>
      </c>
      <c r="D989" s="76">
        <v>385741</v>
      </c>
      <c r="E989" s="76">
        <v>23144</v>
      </c>
      <c r="F989" s="77">
        <v>3.5591194483822512E-5</v>
      </c>
    </row>
    <row r="990" spans="1:6" x14ac:dyDescent="0.2">
      <c r="A990" s="55" t="s">
        <v>611</v>
      </c>
      <c r="B990" s="55" t="s">
        <v>811</v>
      </c>
      <c r="C990" s="75">
        <v>76</v>
      </c>
      <c r="D990" s="76">
        <v>1388208</v>
      </c>
      <c r="E990" s="76">
        <v>82050</v>
      </c>
      <c r="F990" s="77">
        <v>1.2617773536975616E-4</v>
      </c>
    </row>
    <row r="991" spans="1:6" x14ac:dyDescent="0.2">
      <c r="A991" s="55" t="s">
        <v>611</v>
      </c>
      <c r="B991" s="55" t="s">
        <v>8</v>
      </c>
      <c r="C991" s="75">
        <v>33</v>
      </c>
      <c r="D991" s="76">
        <v>429177</v>
      </c>
      <c r="E991" s="76">
        <v>25751</v>
      </c>
      <c r="F991" s="77">
        <v>3.9600278653340542E-5</v>
      </c>
    </row>
    <row r="992" spans="1:6" x14ac:dyDescent="0.2">
      <c r="A992" s="55" t="s">
        <v>611</v>
      </c>
      <c r="B992" s="55" t="s">
        <v>812</v>
      </c>
      <c r="C992" s="75">
        <v>30</v>
      </c>
      <c r="D992" s="76">
        <v>1593501</v>
      </c>
      <c r="E992" s="76">
        <v>95610</v>
      </c>
      <c r="F992" s="77">
        <v>1.4703050918589137E-4</v>
      </c>
    </row>
    <row r="993" spans="1:6" x14ac:dyDescent="0.2">
      <c r="A993" s="55" t="s">
        <v>611</v>
      </c>
      <c r="B993" s="55" t="s">
        <v>25</v>
      </c>
      <c r="C993" s="75">
        <v>17</v>
      </c>
      <c r="D993" s="76">
        <v>1079840</v>
      </c>
      <c r="E993" s="76">
        <v>64790</v>
      </c>
      <c r="F993" s="77">
        <v>9.9635045394351029E-5</v>
      </c>
    </row>
    <row r="994" spans="1:6" x14ac:dyDescent="0.2">
      <c r="A994" s="55" t="s">
        <v>611</v>
      </c>
      <c r="B994" s="55" t="s">
        <v>58</v>
      </c>
      <c r="C994" s="75">
        <v>238</v>
      </c>
      <c r="D994" s="76">
        <v>11651771</v>
      </c>
      <c r="E994" s="76">
        <v>697864</v>
      </c>
      <c r="F994" s="77">
        <v>1.0731858515061489E-3</v>
      </c>
    </row>
    <row r="995" spans="1:6" x14ac:dyDescent="0.2">
      <c r="A995" s="55" t="s">
        <v>617</v>
      </c>
      <c r="B995" s="55" t="s">
        <v>5</v>
      </c>
      <c r="C995" s="75">
        <v>294</v>
      </c>
      <c r="D995" s="76">
        <v>48169619</v>
      </c>
      <c r="E995" s="76">
        <v>2890177</v>
      </c>
      <c r="F995" s="77">
        <v>4.4445580582298085E-3</v>
      </c>
    </row>
    <row r="996" spans="1:6" x14ac:dyDescent="0.2">
      <c r="A996" s="55" t="s">
        <v>617</v>
      </c>
      <c r="B996" s="55" t="s">
        <v>1</v>
      </c>
      <c r="C996" s="75">
        <v>140</v>
      </c>
      <c r="D996" s="76">
        <v>189733835</v>
      </c>
      <c r="E996" s="76">
        <v>11384030</v>
      </c>
      <c r="F996" s="77">
        <v>1.750653412286856E-2</v>
      </c>
    </row>
    <row r="997" spans="1:6" x14ac:dyDescent="0.2">
      <c r="A997" s="55" t="s">
        <v>617</v>
      </c>
      <c r="B997" s="55" t="s">
        <v>810</v>
      </c>
      <c r="C997" s="75">
        <v>1378</v>
      </c>
      <c r="D997" s="76">
        <v>234712521</v>
      </c>
      <c r="E997" s="76">
        <v>14073096</v>
      </c>
      <c r="F997" s="77">
        <v>2.1641820632799198E-2</v>
      </c>
    </row>
    <row r="998" spans="1:6" x14ac:dyDescent="0.2">
      <c r="A998" s="55" t="s">
        <v>617</v>
      </c>
      <c r="B998" s="55" t="s">
        <v>3</v>
      </c>
      <c r="C998" s="75">
        <v>423</v>
      </c>
      <c r="D998" s="76">
        <v>188286783</v>
      </c>
      <c r="E998" s="76">
        <v>11297207</v>
      </c>
      <c r="F998" s="77">
        <v>1.7373016395653345E-2</v>
      </c>
    </row>
    <row r="999" spans="1:6" x14ac:dyDescent="0.2">
      <c r="A999" s="55" t="s">
        <v>617</v>
      </c>
      <c r="B999" s="55" t="s">
        <v>2</v>
      </c>
      <c r="C999" s="75">
        <v>96</v>
      </c>
      <c r="D999" s="76">
        <v>179448940</v>
      </c>
      <c r="E999" s="76">
        <v>10766936</v>
      </c>
      <c r="F999" s="77">
        <v>1.6557557603304095E-2</v>
      </c>
    </row>
    <row r="1000" spans="1:6" x14ac:dyDescent="0.2">
      <c r="A1000" s="55" t="s">
        <v>617</v>
      </c>
      <c r="B1000" s="55" t="s">
        <v>6</v>
      </c>
      <c r="C1000" s="75">
        <v>173</v>
      </c>
      <c r="D1000" s="76">
        <v>98647837</v>
      </c>
      <c r="E1000" s="76">
        <v>5918870</v>
      </c>
      <c r="F1000" s="77">
        <v>9.1021281236805442E-3</v>
      </c>
    </row>
    <row r="1001" spans="1:6" x14ac:dyDescent="0.2">
      <c r="A1001" s="55" t="s">
        <v>617</v>
      </c>
      <c r="B1001" s="55" t="s">
        <v>10</v>
      </c>
      <c r="C1001" s="75">
        <v>1441</v>
      </c>
      <c r="D1001" s="76">
        <v>214713905</v>
      </c>
      <c r="E1001" s="76">
        <v>12832995</v>
      </c>
      <c r="F1001" s="77">
        <v>1.9734774492521683E-2</v>
      </c>
    </row>
    <row r="1002" spans="1:6" x14ac:dyDescent="0.2">
      <c r="A1002" s="55" t="s">
        <v>617</v>
      </c>
      <c r="B1002" s="55" t="s">
        <v>4</v>
      </c>
      <c r="C1002" s="75">
        <v>221</v>
      </c>
      <c r="D1002" s="76">
        <v>112260449</v>
      </c>
      <c r="E1002" s="76">
        <v>6735627</v>
      </c>
      <c r="F1002" s="77">
        <v>1.0358149435166174E-2</v>
      </c>
    </row>
    <row r="1003" spans="1:6" x14ac:dyDescent="0.2">
      <c r="A1003" s="55" t="s">
        <v>617</v>
      </c>
      <c r="B1003" s="55" t="s">
        <v>811</v>
      </c>
      <c r="C1003" s="75">
        <v>4322</v>
      </c>
      <c r="D1003" s="76">
        <v>361509706</v>
      </c>
      <c r="E1003" s="76">
        <v>21202898</v>
      </c>
      <c r="F1003" s="77">
        <v>3.2606138365824891E-2</v>
      </c>
    </row>
    <row r="1004" spans="1:6" x14ac:dyDescent="0.2">
      <c r="A1004" s="55" t="s">
        <v>617</v>
      </c>
      <c r="B1004" s="55" t="s">
        <v>8</v>
      </c>
      <c r="C1004" s="75">
        <v>1619</v>
      </c>
      <c r="D1004" s="76">
        <v>208361425</v>
      </c>
      <c r="E1004" s="76">
        <v>12501634</v>
      </c>
      <c r="F1004" s="77">
        <v>1.9225202517264429E-2</v>
      </c>
    </row>
    <row r="1005" spans="1:6" x14ac:dyDescent="0.2">
      <c r="A1005" s="55" t="s">
        <v>617</v>
      </c>
      <c r="B1005" s="55" t="s">
        <v>812</v>
      </c>
      <c r="C1005" s="75">
        <v>352</v>
      </c>
      <c r="D1005" s="76">
        <v>173467632</v>
      </c>
      <c r="E1005" s="76">
        <v>10408058</v>
      </c>
      <c r="F1005" s="77">
        <v>1.6005669567788833E-2</v>
      </c>
    </row>
    <row r="1006" spans="1:6" x14ac:dyDescent="0.2">
      <c r="A1006" s="55" t="s">
        <v>617</v>
      </c>
      <c r="B1006" s="55" t="s">
        <v>25</v>
      </c>
      <c r="C1006" s="75">
        <v>452</v>
      </c>
      <c r="D1006" s="76">
        <v>325755078</v>
      </c>
      <c r="E1006" s="76">
        <v>19400472</v>
      </c>
      <c r="F1006" s="77">
        <v>2.9834340305476714E-2</v>
      </c>
    </row>
    <row r="1007" spans="1:6" x14ac:dyDescent="0.2">
      <c r="A1007" s="55" t="s">
        <v>617</v>
      </c>
      <c r="B1007" s="55" t="s">
        <v>58</v>
      </c>
      <c r="C1007" s="75">
        <v>10911</v>
      </c>
      <c r="D1007" s="76">
        <v>2335067730</v>
      </c>
      <c r="E1007" s="76">
        <v>139412001</v>
      </c>
      <c r="F1007" s="77">
        <v>0.21438989115839346</v>
      </c>
    </row>
    <row r="1008" spans="1:6" x14ac:dyDescent="0.2">
      <c r="A1008" s="55" t="s">
        <v>629</v>
      </c>
      <c r="B1008" s="55" t="s">
        <v>5</v>
      </c>
      <c r="C1008" s="75">
        <v>40</v>
      </c>
      <c r="D1008" s="76">
        <v>6856226</v>
      </c>
      <c r="E1008" s="76">
        <v>411374</v>
      </c>
      <c r="F1008" s="77">
        <v>6.3261718110905639E-4</v>
      </c>
    </row>
    <row r="1009" spans="1:6" x14ac:dyDescent="0.2">
      <c r="A1009" s="55" t="s">
        <v>629</v>
      </c>
      <c r="B1009" s="55" t="s">
        <v>1</v>
      </c>
      <c r="C1009" s="75">
        <v>26</v>
      </c>
      <c r="D1009" s="76">
        <v>36626628</v>
      </c>
      <c r="E1009" s="76">
        <v>2197598</v>
      </c>
      <c r="F1009" s="77">
        <v>3.3794995599403465E-3</v>
      </c>
    </row>
    <row r="1010" spans="1:6" x14ac:dyDescent="0.2">
      <c r="A1010" s="55" t="s">
        <v>629</v>
      </c>
      <c r="B1010" s="55" t="s">
        <v>810</v>
      </c>
      <c r="C1010" s="75">
        <v>209</v>
      </c>
      <c r="D1010" s="76">
        <v>45846267</v>
      </c>
      <c r="E1010" s="76">
        <v>2750776</v>
      </c>
      <c r="F1010" s="77">
        <v>4.2301850845761898E-3</v>
      </c>
    </row>
    <row r="1011" spans="1:6" x14ac:dyDescent="0.2">
      <c r="A1011" s="55" t="s">
        <v>629</v>
      </c>
      <c r="B1011" s="55" t="s">
        <v>3</v>
      </c>
      <c r="C1011" s="75">
        <v>83</v>
      </c>
      <c r="D1011" s="76">
        <v>35604334</v>
      </c>
      <c r="E1011" s="76">
        <v>2136260</v>
      </c>
      <c r="F1011" s="77">
        <v>3.2851730525410763E-3</v>
      </c>
    </row>
    <row r="1012" spans="1:6" x14ac:dyDescent="0.2">
      <c r="A1012" s="55" t="s">
        <v>629</v>
      </c>
      <c r="B1012" s="55" t="s">
        <v>2</v>
      </c>
      <c r="C1012" s="75">
        <v>15</v>
      </c>
      <c r="D1012" s="76">
        <v>45071861</v>
      </c>
      <c r="E1012" s="76">
        <v>2704312</v>
      </c>
      <c r="F1012" s="77">
        <v>4.1587320401371853E-3</v>
      </c>
    </row>
    <row r="1013" spans="1:6" x14ac:dyDescent="0.2">
      <c r="A1013" s="55" t="s">
        <v>629</v>
      </c>
      <c r="B1013" s="55" t="s">
        <v>6</v>
      </c>
      <c r="C1013" s="75">
        <v>20</v>
      </c>
      <c r="D1013" s="76">
        <v>1439053</v>
      </c>
      <c r="E1013" s="76">
        <v>86343</v>
      </c>
      <c r="F1013" s="77">
        <v>1.3277957592968748E-4</v>
      </c>
    </row>
    <row r="1014" spans="1:6" x14ac:dyDescent="0.2">
      <c r="A1014" s="55" t="s">
        <v>629</v>
      </c>
      <c r="B1014" s="55" t="s">
        <v>10</v>
      </c>
      <c r="C1014" s="75">
        <v>251</v>
      </c>
      <c r="D1014" s="76">
        <v>17115659</v>
      </c>
      <c r="E1014" s="76">
        <v>1026840</v>
      </c>
      <c r="F1014" s="77">
        <v>1.5790901375634422E-3</v>
      </c>
    </row>
    <row r="1015" spans="1:6" x14ac:dyDescent="0.2">
      <c r="A1015" s="55" t="s">
        <v>629</v>
      </c>
      <c r="B1015" s="55" t="s">
        <v>4</v>
      </c>
      <c r="C1015" s="75">
        <v>47</v>
      </c>
      <c r="D1015" s="76">
        <v>22828374</v>
      </c>
      <c r="E1015" s="76">
        <v>1369702</v>
      </c>
      <c r="F1015" s="77">
        <v>2.1063485251849577E-3</v>
      </c>
    </row>
    <row r="1016" spans="1:6" x14ac:dyDescent="0.2">
      <c r="A1016" s="55" t="s">
        <v>629</v>
      </c>
      <c r="B1016" s="55" t="s">
        <v>811</v>
      </c>
      <c r="C1016" s="75">
        <v>667</v>
      </c>
      <c r="D1016" s="76">
        <v>39148923</v>
      </c>
      <c r="E1016" s="76">
        <v>2262421</v>
      </c>
      <c r="F1016" s="77">
        <v>3.4791853532355776E-3</v>
      </c>
    </row>
    <row r="1017" spans="1:6" x14ac:dyDescent="0.2">
      <c r="A1017" s="55" t="s">
        <v>629</v>
      </c>
      <c r="B1017" s="55" t="s">
        <v>8</v>
      </c>
      <c r="C1017" s="75">
        <v>231</v>
      </c>
      <c r="D1017" s="76">
        <v>25027489</v>
      </c>
      <c r="E1017" s="76">
        <v>1501649</v>
      </c>
      <c r="F1017" s="77">
        <v>2.3092586245004143E-3</v>
      </c>
    </row>
    <row r="1018" spans="1:6" x14ac:dyDescent="0.2">
      <c r="A1018" s="55" t="s">
        <v>629</v>
      </c>
      <c r="B1018" s="55" t="s">
        <v>812</v>
      </c>
      <c r="C1018" s="75">
        <v>85</v>
      </c>
      <c r="D1018" s="76">
        <v>36746106</v>
      </c>
      <c r="E1018" s="76">
        <v>2204766</v>
      </c>
      <c r="F1018" s="77">
        <v>3.3905226191375481E-3</v>
      </c>
    </row>
    <row r="1019" spans="1:6" x14ac:dyDescent="0.2">
      <c r="A1019" s="55" t="s">
        <v>629</v>
      </c>
      <c r="B1019" s="55" t="s">
        <v>25</v>
      </c>
      <c r="C1019" s="75">
        <v>85</v>
      </c>
      <c r="D1019" s="76">
        <v>11251892</v>
      </c>
      <c r="E1019" s="76">
        <v>675013</v>
      </c>
      <c r="F1019" s="77">
        <v>1.0380452368695336E-3</v>
      </c>
    </row>
    <row r="1020" spans="1:6" x14ac:dyDescent="0.2">
      <c r="A1020" s="55" t="s">
        <v>629</v>
      </c>
      <c r="B1020" s="55" t="s">
        <v>58</v>
      </c>
      <c r="C1020" s="75">
        <v>1759</v>
      </c>
      <c r="D1020" s="76">
        <v>323562812</v>
      </c>
      <c r="E1020" s="76">
        <v>19327053</v>
      </c>
      <c r="F1020" s="77">
        <v>2.9721435452909836E-2</v>
      </c>
    </row>
    <row r="1021" spans="1:6" x14ac:dyDescent="0.2">
      <c r="A1021" s="55" t="s">
        <v>643</v>
      </c>
      <c r="B1021" s="55" t="s">
        <v>5</v>
      </c>
      <c r="C1021" s="75" t="s">
        <v>809</v>
      </c>
      <c r="D1021" s="76" t="s">
        <v>809</v>
      </c>
      <c r="E1021" s="76" t="s">
        <v>809</v>
      </c>
      <c r="F1021" s="77" t="s">
        <v>809</v>
      </c>
    </row>
    <row r="1022" spans="1:6" x14ac:dyDescent="0.2">
      <c r="A1022" s="55" t="s">
        <v>643</v>
      </c>
      <c r="B1022" s="55" t="s">
        <v>1</v>
      </c>
      <c r="C1022" s="75">
        <v>11</v>
      </c>
      <c r="D1022" s="76">
        <v>4156223</v>
      </c>
      <c r="E1022" s="76">
        <v>249373</v>
      </c>
      <c r="F1022" s="77">
        <v>3.8348958442854607E-4</v>
      </c>
    </row>
    <row r="1023" spans="1:6" x14ac:dyDescent="0.2">
      <c r="A1023" s="55" t="s">
        <v>643</v>
      </c>
      <c r="B1023" s="55" t="s">
        <v>810</v>
      </c>
      <c r="C1023" s="75">
        <v>42</v>
      </c>
      <c r="D1023" s="76">
        <v>4102646</v>
      </c>
      <c r="E1023" s="76">
        <v>246159</v>
      </c>
      <c r="F1023" s="77">
        <v>3.7854704644587212E-4</v>
      </c>
    </row>
    <row r="1024" spans="1:6" x14ac:dyDescent="0.2">
      <c r="A1024" s="55" t="s">
        <v>643</v>
      </c>
      <c r="B1024" s="55" t="s">
        <v>3</v>
      </c>
      <c r="C1024" s="75">
        <v>22</v>
      </c>
      <c r="D1024" s="76">
        <v>8496758</v>
      </c>
      <c r="E1024" s="76">
        <v>509805</v>
      </c>
      <c r="F1024" s="77">
        <v>7.8398586691259657E-4</v>
      </c>
    </row>
    <row r="1025" spans="1:6" x14ac:dyDescent="0.2">
      <c r="A1025" s="55" t="s">
        <v>643</v>
      </c>
      <c r="B1025" s="55" t="s">
        <v>2</v>
      </c>
      <c r="C1025" s="75">
        <v>8</v>
      </c>
      <c r="D1025" s="76">
        <v>7360967</v>
      </c>
      <c r="E1025" s="76">
        <v>441658</v>
      </c>
      <c r="F1025" s="77">
        <v>6.7918837596509169E-4</v>
      </c>
    </row>
    <row r="1026" spans="1:6" x14ac:dyDescent="0.2">
      <c r="A1026" s="55" t="s">
        <v>643</v>
      </c>
      <c r="B1026" s="55" t="s">
        <v>6</v>
      </c>
      <c r="C1026" s="75" t="s">
        <v>809</v>
      </c>
      <c r="D1026" s="76" t="s">
        <v>809</v>
      </c>
      <c r="E1026" s="76" t="s">
        <v>809</v>
      </c>
      <c r="F1026" s="77" t="s">
        <v>809</v>
      </c>
    </row>
    <row r="1027" spans="1:6" x14ac:dyDescent="0.2">
      <c r="A1027" s="55" t="s">
        <v>643</v>
      </c>
      <c r="B1027" s="55" t="s">
        <v>10</v>
      </c>
      <c r="C1027" s="75">
        <v>97</v>
      </c>
      <c r="D1027" s="76">
        <v>3634090</v>
      </c>
      <c r="E1027" s="76">
        <v>218045</v>
      </c>
      <c r="F1027" s="77">
        <v>3.3531291052648975E-4</v>
      </c>
    </row>
    <row r="1028" spans="1:6" x14ac:dyDescent="0.2">
      <c r="A1028" s="55" t="s">
        <v>643</v>
      </c>
      <c r="B1028" s="55" t="s">
        <v>4</v>
      </c>
      <c r="C1028" s="75">
        <v>17</v>
      </c>
      <c r="D1028" s="76">
        <v>1687346</v>
      </c>
      <c r="E1028" s="76">
        <v>101241</v>
      </c>
      <c r="F1028" s="77">
        <v>1.5568994645422893E-4</v>
      </c>
    </row>
    <row r="1029" spans="1:6" x14ac:dyDescent="0.2">
      <c r="A1029" s="55" t="s">
        <v>643</v>
      </c>
      <c r="B1029" s="55" t="s">
        <v>811</v>
      </c>
      <c r="C1029" s="75">
        <v>249</v>
      </c>
      <c r="D1029" s="76">
        <v>7101073</v>
      </c>
      <c r="E1029" s="76">
        <v>413769</v>
      </c>
      <c r="F1029" s="77">
        <v>6.3630024846080002E-4</v>
      </c>
    </row>
    <row r="1030" spans="1:6" x14ac:dyDescent="0.2">
      <c r="A1030" s="55" t="s">
        <v>643</v>
      </c>
      <c r="B1030" s="55" t="s">
        <v>8</v>
      </c>
      <c r="C1030" s="75">
        <v>83</v>
      </c>
      <c r="D1030" s="76">
        <v>3746271</v>
      </c>
      <c r="E1030" s="76">
        <v>224776</v>
      </c>
      <c r="F1030" s="77">
        <v>3.4566394449082649E-4</v>
      </c>
    </row>
    <row r="1031" spans="1:6" x14ac:dyDescent="0.2">
      <c r="A1031" s="55" t="s">
        <v>643</v>
      </c>
      <c r="B1031" s="55" t="s">
        <v>812</v>
      </c>
      <c r="C1031" s="75">
        <v>39</v>
      </c>
      <c r="D1031" s="76">
        <v>4373349</v>
      </c>
      <c r="E1031" s="76">
        <v>262401</v>
      </c>
      <c r="F1031" s="77">
        <v>4.0352424056988898E-4</v>
      </c>
    </row>
    <row r="1032" spans="1:6" x14ac:dyDescent="0.2">
      <c r="A1032" s="55" t="s">
        <v>643</v>
      </c>
      <c r="B1032" s="55" t="s">
        <v>25</v>
      </c>
      <c r="C1032" s="75">
        <v>25</v>
      </c>
      <c r="D1032" s="76">
        <v>2312522</v>
      </c>
      <c r="E1032" s="76">
        <v>138751</v>
      </c>
      <c r="F1032" s="77">
        <v>2.1337339378780059E-4</v>
      </c>
    </row>
    <row r="1033" spans="1:6" x14ac:dyDescent="0.2">
      <c r="A1033" s="55" t="s">
        <v>643</v>
      </c>
      <c r="B1033" s="55" t="s">
        <v>58</v>
      </c>
      <c r="C1033" s="75">
        <v>603</v>
      </c>
      <c r="D1033" s="76">
        <v>47657188</v>
      </c>
      <c r="E1033" s="76">
        <v>2847136</v>
      </c>
      <c r="F1033" s="77">
        <v>4.3783689551457174E-3</v>
      </c>
    </row>
    <row r="1034" spans="1:6" x14ac:dyDescent="0.2">
      <c r="A1034" s="55" t="s">
        <v>649</v>
      </c>
      <c r="B1034" s="55" t="s">
        <v>5</v>
      </c>
      <c r="C1034" s="75" t="s">
        <v>809</v>
      </c>
      <c r="D1034" s="76" t="s">
        <v>809</v>
      </c>
      <c r="E1034" s="76" t="s">
        <v>809</v>
      </c>
      <c r="F1034" s="77" t="s">
        <v>809</v>
      </c>
    </row>
    <row r="1035" spans="1:6" x14ac:dyDescent="0.2">
      <c r="A1035" s="55" t="s">
        <v>649</v>
      </c>
      <c r="B1035" s="55" t="s">
        <v>1</v>
      </c>
      <c r="C1035" s="75" t="s">
        <v>809</v>
      </c>
      <c r="D1035" s="76" t="s">
        <v>809</v>
      </c>
      <c r="E1035" s="76" t="s">
        <v>809</v>
      </c>
      <c r="F1035" s="77" t="s">
        <v>809</v>
      </c>
    </row>
    <row r="1036" spans="1:6" x14ac:dyDescent="0.2">
      <c r="A1036" s="55" t="s">
        <v>649</v>
      </c>
      <c r="B1036" s="55" t="s">
        <v>810</v>
      </c>
      <c r="C1036" s="75">
        <v>12</v>
      </c>
      <c r="D1036" s="76">
        <v>514084</v>
      </c>
      <c r="E1036" s="76">
        <v>30845</v>
      </c>
      <c r="F1036" s="77">
        <v>4.7433909170994869E-5</v>
      </c>
    </row>
    <row r="1037" spans="1:6" x14ac:dyDescent="0.2">
      <c r="A1037" s="55" t="s">
        <v>649</v>
      </c>
      <c r="B1037" s="55" t="s">
        <v>3</v>
      </c>
      <c r="C1037" s="75">
        <v>5</v>
      </c>
      <c r="D1037" s="76">
        <v>1229334</v>
      </c>
      <c r="E1037" s="76">
        <v>73760</v>
      </c>
      <c r="F1037" s="77">
        <v>1.1342924754263517E-4</v>
      </c>
    </row>
    <row r="1038" spans="1:6" x14ac:dyDescent="0.2">
      <c r="A1038" s="55" t="s">
        <v>649</v>
      </c>
      <c r="B1038" s="55" t="s">
        <v>2</v>
      </c>
      <c r="C1038" s="75" t="s">
        <v>809</v>
      </c>
      <c r="D1038" s="76" t="s">
        <v>809</v>
      </c>
      <c r="E1038" s="76" t="s">
        <v>809</v>
      </c>
      <c r="F1038" s="77" t="s">
        <v>809</v>
      </c>
    </row>
    <row r="1039" spans="1:6" x14ac:dyDescent="0.2">
      <c r="A1039" s="55" t="s">
        <v>649</v>
      </c>
      <c r="B1039" s="55" t="s">
        <v>6</v>
      </c>
      <c r="C1039" s="75" t="s">
        <v>809</v>
      </c>
      <c r="D1039" s="76" t="s">
        <v>809</v>
      </c>
      <c r="E1039" s="76" t="s">
        <v>809</v>
      </c>
      <c r="F1039" s="77" t="s">
        <v>809</v>
      </c>
    </row>
    <row r="1040" spans="1:6" x14ac:dyDescent="0.2">
      <c r="A1040" s="55" t="s">
        <v>649</v>
      </c>
      <c r="B1040" s="55" t="s">
        <v>10</v>
      </c>
      <c r="C1040" s="75">
        <v>30</v>
      </c>
      <c r="D1040" s="76">
        <v>444674</v>
      </c>
      <c r="E1040" s="76">
        <v>26680</v>
      </c>
      <c r="F1040" s="77">
        <v>4.1028908953870742E-5</v>
      </c>
    </row>
    <row r="1041" spans="1:6" x14ac:dyDescent="0.2">
      <c r="A1041" s="55" t="s">
        <v>649</v>
      </c>
      <c r="B1041" s="55" t="s">
        <v>4</v>
      </c>
      <c r="C1041" s="75">
        <v>8</v>
      </c>
      <c r="D1041" s="76">
        <v>749207</v>
      </c>
      <c r="E1041" s="76">
        <v>44952</v>
      </c>
      <c r="F1041" s="77">
        <v>6.9127867889595115E-5</v>
      </c>
    </row>
    <row r="1042" spans="1:6" x14ac:dyDescent="0.2">
      <c r="A1042" s="55" t="s">
        <v>649</v>
      </c>
      <c r="B1042" s="55" t="s">
        <v>811</v>
      </c>
      <c r="C1042" s="75">
        <v>69</v>
      </c>
      <c r="D1042" s="76">
        <v>938915</v>
      </c>
      <c r="E1042" s="76">
        <v>54781</v>
      </c>
      <c r="F1042" s="77">
        <v>8.4243053275936776E-5</v>
      </c>
    </row>
    <row r="1043" spans="1:6" x14ac:dyDescent="0.2">
      <c r="A1043" s="55" t="s">
        <v>649</v>
      </c>
      <c r="B1043" s="55" t="s">
        <v>8</v>
      </c>
      <c r="C1043" s="75">
        <v>23</v>
      </c>
      <c r="D1043" s="76">
        <v>412658</v>
      </c>
      <c r="E1043" s="76">
        <v>24759</v>
      </c>
      <c r="F1043" s="77">
        <v>3.8074765996584923E-5</v>
      </c>
    </row>
    <row r="1044" spans="1:6" x14ac:dyDescent="0.2">
      <c r="A1044" s="55" t="s">
        <v>649</v>
      </c>
      <c r="B1044" s="55" t="s">
        <v>812</v>
      </c>
      <c r="C1044" s="75">
        <v>11</v>
      </c>
      <c r="D1044" s="76">
        <v>7045881</v>
      </c>
      <c r="E1044" s="76">
        <v>422753</v>
      </c>
      <c r="F1044" s="77">
        <v>6.5011598002157869E-4</v>
      </c>
    </row>
    <row r="1045" spans="1:6" x14ac:dyDescent="0.2">
      <c r="A1045" s="55" t="s">
        <v>649</v>
      </c>
      <c r="B1045" s="55" t="s">
        <v>25</v>
      </c>
      <c r="C1045" s="75">
        <v>17</v>
      </c>
      <c r="D1045" s="76">
        <v>2016086</v>
      </c>
      <c r="E1045" s="76">
        <v>120965</v>
      </c>
      <c r="F1045" s="77">
        <v>1.8602181302867222E-4</v>
      </c>
    </row>
    <row r="1046" spans="1:6" x14ac:dyDescent="0.2">
      <c r="A1046" s="55" t="s">
        <v>649</v>
      </c>
      <c r="B1046" s="55" t="s">
        <v>58</v>
      </c>
      <c r="C1046" s="75">
        <v>184</v>
      </c>
      <c r="D1046" s="76">
        <v>14078718</v>
      </c>
      <c r="E1046" s="76">
        <v>843169</v>
      </c>
      <c r="F1046" s="77">
        <v>1.2966380859717483E-3</v>
      </c>
    </row>
    <row r="1047" spans="1:6" x14ac:dyDescent="0.2">
      <c r="A1047" s="55" t="s">
        <v>653</v>
      </c>
      <c r="B1047" s="55" t="s">
        <v>5</v>
      </c>
      <c r="C1047" s="75" t="s">
        <v>809</v>
      </c>
      <c r="D1047" s="76" t="s">
        <v>809</v>
      </c>
      <c r="E1047" s="76" t="s">
        <v>809</v>
      </c>
      <c r="F1047" s="77" t="s">
        <v>809</v>
      </c>
    </row>
    <row r="1048" spans="1:6" x14ac:dyDescent="0.2">
      <c r="A1048" s="55" t="s">
        <v>653</v>
      </c>
      <c r="B1048" s="55" t="s">
        <v>1</v>
      </c>
      <c r="C1048" s="75">
        <v>7</v>
      </c>
      <c r="D1048" s="76">
        <v>1446244</v>
      </c>
      <c r="E1048" s="76">
        <v>86775</v>
      </c>
      <c r="F1048" s="77">
        <v>1.3344391208666169E-4</v>
      </c>
    </row>
    <row r="1049" spans="1:6" x14ac:dyDescent="0.2">
      <c r="A1049" s="55" t="s">
        <v>653</v>
      </c>
      <c r="B1049" s="55" t="s">
        <v>810</v>
      </c>
      <c r="C1049" s="75">
        <v>23</v>
      </c>
      <c r="D1049" s="76">
        <v>1004462</v>
      </c>
      <c r="E1049" s="76">
        <v>60268</v>
      </c>
      <c r="F1049" s="77">
        <v>9.268104515861627E-5</v>
      </c>
    </row>
    <row r="1050" spans="1:6" x14ac:dyDescent="0.2">
      <c r="A1050" s="55" t="s">
        <v>653</v>
      </c>
      <c r="B1050" s="55" t="s">
        <v>3</v>
      </c>
      <c r="C1050" s="75">
        <v>15</v>
      </c>
      <c r="D1050" s="76">
        <v>3358117</v>
      </c>
      <c r="E1050" s="76">
        <v>201487</v>
      </c>
      <c r="F1050" s="77">
        <v>3.0984976680616772E-4</v>
      </c>
    </row>
    <row r="1051" spans="1:6" x14ac:dyDescent="0.2">
      <c r="A1051" s="55" t="s">
        <v>653</v>
      </c>
      <c r="B1051" s="55" t="s">
        <v>2</v>
      </c>
      <c r="C1051" s="75" t="s">
        <v>809</v>
      </c>
      <c r="D1051" s="76" t="s">
        <v>809</v>
      </c>
      <c r="E1051" s="76" t="s">
        <v>809</v>
      </c>
      <c r="F1051" s="77" t="s">
        <v>809</v>
      </c>
    </row>
    <row r="1052" spans="1:6" x14ac:dyDescent="0.2">
      <c r="A1052" s="55" t="s">
        <v>653</v>
      </c>
      <c r="B1052" s="55" t="s">
        <v>6</v>
      </c>
      <c r="C1052" s="75" t="s">
        <v>809</v>
      </c>
      <c r="D1052" s="76" t="s">
        <v>809</v>
      </c>
      <c r="E1052" s="76" t="s">
        <v>809</v>
      </c>
      <c r="F1052" s="77" t="s">
        <v>809</v>
      </c>
    </row>
    <row r="1053" spans="1:6" x14ac:dyDescent="0.2">
      <c r="A1053" s="55" t="s">
        <v>653</v>
      </c>
      <c r="B1053" s="55" t="s">
        <v>10</v>
      </c>
      <c r="C1053" s="75">
        <v>70</v>
      </c>
      <c r="D1053" s="76">
        <v>2879364</v>
      </c>
      <c r="E1053" s="76">
        <v>172762</v>
      </c>
      <c r="F1053" s="77">
        <v>2.656760258129167E-4</v>
      </c>
    </row>
    <row r="1054" spans="1:6" x14ac:dyDescent="0.2">
      <c r="A1054" s="55" t="s">
        <v>653</v>
      </c>
      <c r="B1054" s="55" t="s">
        <v>4</v>
      </c>
      <c r="C1054" s="75">
        <v>11</v>
      </c>
      <c r="D1054" s="76">
        <v>2093125</v>
      </c>
      <c r="E1054" s="76">
        <v>125588</v>
      </c>
      <c r="F1054" s="77">
        <v>1.9313113259740328E-4</v>
      </c>
    </row>
    <row r="1055" spans="1:6" x14ac:dyDescent="0.2">
      <c r="A1055" s="55" t="s">
        <v>653</v>
      </c>
      <c r="B1055" s="55" t="s">
        <v>811</v>
      </c>
      <c r="C1055" s="75">
        <v>130</v>
      </c>
      <c r="D1055" s="76">
        <v>3063016</v>
      </c>
      <c r="E1055" s="76">
        <v>181510</v>
      </c>
      <c r="F1055" s="77">
        <v>2.7912883299164464E-4</v>
      </c>
    </row>
    <row r="1056" spans="1:6" x14ac:dyDescent="0.2">
      <c r="A1056" s="55" t="s">
        <v>653</v>
      </c>
      <c r="B1056" s="55" t="s">
        <v>8</v>
      </c>
      <c r="C1056" s="75">
        <v>39</v>
      </c>
      <c r="D1056" s="76">
        <v>970038</v>
      </c>
      <c r="E1056" s="76">
        <v>58202</v>
      </c>
      <c r="F1056" s="77">
        <v>8.9503919000494194E-5</v>
      </c>
    </row>
    <row r="1057" spans="1:6" x14ac:dyDescent="0.2">
      <c r="A1057" s="55" t="s">
        <v>653</v>
      </c>
      <c r="B1057" s="55" t="s">
        <v>812</v>
      </c>
      <c r="C1057" s="75">
        <v>27</v>
      </c>
      <c r="D1057" s="76">
        <v>1703332</v>
      </c>
      <c r="E1057" s="76">
        <v>102200</v>
      </c>
      <c r="F1057" s="77">
        <v>1.5716471121010459E-4</v>
      </c>
    </row>
    <row r="1058" spans="1:6" x14ac:dyDescent="0.2">
      <c r="A1058" s="55" t="s">
        <v>653</v>
      </c>
      <c r="B1058" s="55" t="s">
        <v>25</v>
      </c>
      <c r="C1058" s="75">
        <v>36</v>
      </c>
      <c r="D1058" s="76">
        <v>2507789</v>
      </c>
      <c r="E1058" s="76">
        <v>150467</v>
      </c>
      <c r="F1058" s="77">
        <v>2.3139043641536993E-4</v>
      </c>
    </row>
    <row r="1059" spans="1:6" x14ac:dyDescent="0.2">
      <c r="A1059" s="55" t="s">
        <v>653</v>
      </c>
      <c r="B1059" s="55" t="s">
        <v>58</v>
      </c>
      <c r="C1059" s="75">
        <v>366</v>
      </c>
      <c r="D1059" s="76">
        <v>19441766</v>
      </c>
      <c r="E1059" s="76">
        <v>1164235</v>
      </c>
      <c r="F1059" s="77">
        <v>1.7903782539696292E-3</v>
      </c>
    </row>
    <row r="1060" spans="1:6" x14ac:dyDescent="0.2">
      <c r="A1060" s="55" t="s">
        <v>662</v>
      </c>
      <c r="B1060" s="55" t="s">
        <v>5</v>
      </c>
      <c r="C1060" s="75">
        <v>106</v>
      </c>
      <c r="D1060" s="76">
        <v>20577738</v>
      </c>
      <c r="E1060" s="76">
        <v>1234664</v>
      </c>
      <c r="F1060" s="77">
        <v>1.8986850391537432E-3</v>
      </c>
    </row>
    <row r="1061" spans="1:6" x14ac:dyDescent="0.2">
      <c r="A1061" s="55" t="s">
        <v>662</v>
      </c>
      <c r="B1061" s="55" t="s">
        <v>1</v>
      </c>
      <c r="C1061" s="75">
        <v>60</v>
      </c>
      <c r="D1061" s="76">
        <v>55946092</v>
      </c>
      <c r="E1061" s="76">
        <v>3356766</v>
      </c>
      <c r="F1061" s="77">
        <v>5.1620857044021324E-3</v>
      </c>
    </row>
    <row r="1062" spans="1:6" x14ac:dyDescent="0.2">
      <c r="A1062" s="55" t="s">
        <v>662</v>
      </c>
      <c r="B1062" s="55" t="s">
        <v>810</v>
      </c>
      <c r="C1062" s="75">
        <v>506</v>
      </c>
      <c r="D1062" s="76">
        <v>90213421</v>
      </c>
      <c r="E1062" s="76">
        <v>5407714</v>
      </c>
      <c r="F1062" s="77">
        <v>8.3160646684622263E-3</v>
      </c>
    </row>
    <row r="1063" spans="1:6" x14ac:dyDescent="0.2">
      <c r="A1063" s="55" t="s">
        <v>662</v>
      </c>
      <c r="B1063" s="55" t="s">
        <v>3</v>
      </c>
      <c r="C1063" s="75">
        <v>157</v>
      </c>
      <c r="D1063" s="76">
        <v>71322188</v>
      </c>
      <c r="E1063" s="76">
        <v>4279331</v>
      </c>
      <c r="F1063" s="77">
        <v>6.5808201642607441E-3</v>
      </c>
    </row>
    <row r="1064" spans="1:6" x14ac:dyDescent="0.2">
      <c r="A1064" s="55" t="s">
        <v>662</v>
      </c>
      <c r="B1064" s="55" t="s">
        <v>2</v>
      </c>
      <c r="C1064" s="75">
        <v>43</v>
      </c>
      <c r="D1064" s="76">
        <v>81159273</v>
      </c>
      <c r="E1064" s="76">
        <v>4869556</v>
      </c>
      <c r="F1064" s="77">
        <v>7.488477127802662E-3</v>
      </c>
    </row>
    <row r="1065" spans="1:6" x14ac:dyDescent="0.2">
      <c r="A1065" s="55" t="s">
        <v>662</v>
      </c>
      <c r="B1065" s="55" t="s">
        <v>6</v>
      </c>
      <c r="C1065" s="75">
        <v>61</v>
      </c>
      <c r="D1065" s="76">
        <v>21656924</v>
      </c>
      <c r="E1065" s="76">
        <v>1299415</v>
      </c>
      <c r="F1065" s="77">
        <v>1.9982601097561451E-3</v>
      </c>
    </row>
    <row r="1066" spans="1:6" x14ac:dyDescent="0.2">
      <c r="A1066" s="55" t="s">
        <v>662</v>
      </c>
      <c r="B1066" s="55" t="s">
        <v>10</v>
      </c>
      <c r="C1066" s="75">
        <v>469</v>
      </c>
      <c r="D1066" s="76">
        <v>58427543</v>
      </c>
      <c r="E1066" s="76">
        <v>3505653</v>
      </c>
      <c r="F1066" s="77">
        <v>5.3910463928359765E-3</v>
      </c>
    </row>
    <row r="1067" spans="1:6" x14ac:dyDescent="0.2">
      <c r="A1067" s="55" t="s">
        <v>662</v>
      </c>
      <c r="B1067" s="55" t="s">
        <v>4</v>
      </c>
      <c r="C1067" s="75">
        <v>75</v>
      </c>
      <c r="D1067" s="76">
        <v>38149198</v>
      </c>
      <c r="E1067" s="76">
        <v>2288952</v>
      </c>
      <c r="F1067" s="77">
        <v>3.5199851277278992E-3</v>
      </c>
    </row>
    <row r="1068" spans="1:6" x14ac:dyDescent="0.2">
      <c r="A1068" s="55" t="s">
        <v>662</v>
      </c>
      <c r="B1068" s="55" t="s">
        <v>811</v>
      </c>
      <c r="C1068" s="75">
        <v>1398</v>
      </c>
      <c r="D1068" s="76">
        <v>83743449</v>
      </c>
      <c r="E1068" s="76">
        <v>4892954</v>
      </c>
      <c r="F1068" s="77">
        <v>7.524458927341742E-3</v>
      </c>
    </row>
    <row r="1069" spans="1:6" x14ac:dyDescent="0.2">
      <c r="A1069" s="55" t="s">
        <v>662</v>
      </c>
      <c r="B1069" s="55" t="s">
        <v>8</v>
      </c>
      <c r="C1069" s="75">
        <v>591</v>
      </c>
      <c r="D1069" s="76">
        <v>68522742</v>
      </c>
      <c r="E1069" s="76">
        <v>4111365</v>
      </c>
      <c r="F1069" s="77">
        <v>6.3225195000423838E-3</v>
      </c>
    </row>
    <row r="1070" spans="1:6" x14ac:dyDescent="0.2">
      <c r="A1070" s="55" t="s">
        <v>662</v>
      </c>
      <c r="B1070" s="55" t="s">
        <v>812</v>
      </c>
      <c r="C1070" s="75">
        <v>104</v>
      </c>
      <c r="D1070" s="76">
        <v>87675624</v>
      </c>
      <c r="E1070" s="76">
        <v>5260537</v>
      </c>
      <c r="F1070" s="77">
        <v>8.0897336439830717E-3</v>
      </c>
    </row>
    <row r="1071" spans="1:6" x14ac:dyDescent="0.2">
      <c r="A1071" s="55" t="s">
        <v>662</v>
      </c>
      <c r="B1071" s="55" t="s">
        <v>25</v>
      </c>
      <c r="C1071" s="75">
        <v>200</v>
      </c>
      <c r="D1071" s="76">
        <v>53369557</v>
      </c>
      <c r="E1071" s="76">
        <v>3188860</v>
      </c>
      <c r="F1071" s="77">
        <v>4.9038773090944628E-3</v>
      </c>
    </row>
    <row r="1072" spans="1:6" x14ac:dyDescent="0.2">
      <c r="A1072" s="55" t="s">
        <v>662</v>
      </c>
      <c r="B1072" s="55" t="s">
        <v>58</v>
      </c>
      <c r="C1072" s="75">
        <v>3770</v>
      </c>
      <c r="D1072" s="76">
        <v>730763749</v>
      </c>
      <c r="E1072" s="76">
        <v>43695768</v>
      </c>
      <c r="F1072" s="77">
        <v>6.7196015252678362E-2</v>
      </c>
    </row>
    <row r="1073" spans="1:6" x14ac:dyDescent="0.2">
      <c r="A1073" s="55" t="s">
        <v>675</v>
      </c>
      <c r="B1073" s="55" t="s">
        <v>5</v>
      </c>
      <c r="C1073" s="75" t="s">
        <v>809</v>
      </c>
      <c r="D1073" s="76" t="s">
        <v>809</v>
      </c>
      <c r="E1073" s="76" t="s">
        <v>809</v>
      </c>
      <c r="F1073" s="77" t="s">
        <v>809</v>
      </c>
    </row>
    <row r="1074" spans="1:6" x14ac:dyDescent="0.2">
      <c r="A1074" s="55" t="s">
        <v>675</v>
      </c>
      <c r="B1074" s="55" t="s">
        <v>1</v>
      </c>
      <c r="C1074" s="75">
        <v>9</v>
      </c>
      <c r="D1074" s="76">
        <v>2704373</v>
      </c>
      <c r="E1074" s="76">
        <v>162262</v>
      </c>
      <c r="F1074" s="77">
        <v>2.4952896644201555E-4</v>
      </c>
    </row>
    <row r="1075" spans="1:6" x14ac:dyDescent="0.2">
      <c r="A1075" s="55" t="s">
        <v>675</v>
      </c>
      <c r="B1075" s="55" t="s">
        <v>810</v>
      </c>
      <c r="C1075" s="75">
        <v>31</v>
      </c>
      <c r="D1075" s="76">
        <v>1891709</v>
      </c>
      <c r="E1075" s="76">
        <v>113503</v>
      </c>
      <c r="F1075" s="77">
        <v>1.7454663616908514E-4</v>
      </c>
    </row>
    <row r="1076" spans="1:6" x14ac:dyDescent="0.2">
      <c r="A1076" s="55" t="s">
        <v>675</v>
      </c>
      <c r="B1076" s="55" t="s">
        <v>3</v>
      </c>
      <c r="C1076" s="75">
        <v>14</v>
      </c>
      <c r="D1076" s="76">
        <v>4068842</v>
      </c>
      <c r="E1076" s="76">
        <v>244131</v>
      </c>
      <c r="F1076" s="77">
        <v>3.7542835726452094E-4</v>
      </c>
    </row>
    <row r="1077" spans="1:6" x14ac:dyDescent="0.2">
      <c r="A1077" s="55" t="s">
        <v>675</v>
      </c>
      <c r="B1077" s="55" t="s">
        <v>2</v>
      </c>
      <c r="C1077" s="75" t="s">
        <v>809</v>
      </c>
      <c r="D1077" s="76" t="s">
        <v>809</v>
      </c>
      <c r="E1077" s="76" t="s">
        <v>809</v>
      </c>
      <c r="F1077" s="77" t="s">
        <v>809</v>
      </c>
    </row>
    <row r="1078" spans="1:6" x14ac:dyDescent="0.2">
      <c r="A1078" s="55" t="s">
        <v>675</v>
      </c>
      <c r="B1078" s="55" t="s">
        <v>6</v>
      </c>
      <c r="C1078" s="75">
        <v>6</v>
      </c>
      <c r="D1078" s="76">
        <v>368523</v>
      </c>
      <c r="E1078" s="76">
        <v>22111</v>
      </c>
      <c r="F1078" s="77">
        <v>3.4002631404761474E-5</v>
      </c>
    </row>
    <row r="1079" spans="1:6" x14ac:dyDescent="0.2">
      <c r="A1079" s="55" t="s">
        <v>675</v>
      </c>
      <c r="B1079" s="55" t="s">
        <v>10</v>
      </c>
      <c r="C1079" s="75">
        <v>61</v>
      </c>
      <c r="D1079" s="76">
        <v>1788608</v>
      </c>
      <c r="E1079" s="76">
        <v>107316</v>
      </c>
      <c r="F1079" s="77">
        <v>1.6503217366167888E-4</v>
      </c>
    </row>
    <row r="1080" spans="1:6" x14ac:dyDescent="0.2">
      <c r="A1080" s="55" t="s">
        <v>675</v>
      </c>
      <c r="B1080" s="55" t="s">
        <v>4</v>
      </c>
      <c r="C1080" s="75">
        <v>13</v>
      </c>
      <c r="D1080" s="76">
        <v>2066841</v>
      </c>
      <c r="E1080" s="76">
        <v>124010</v>
      </c>
      <c r="F1080" s="77">
        <v>1.9070446024623355E-4</v>
      </c>
    </row>
    <row r="1081" spans="1:6" x14ac:dyDescent="0.2">
      <c r="A1081" s="55" t="s">
        <v>675</v>
      </c>
      <c r="B1081" s="55" t="s">
        <v>811</v>
      </c>
      <c r="C1081" s="75">
        <v>171</v>
      </c>
      <c r="D1081" s="76">
        <v>2920515</v>
      </c>
      <c r="E1081" s="76">
        <v>173070</v>
      </c>
      <c r="F1081" s="77">
        <v>2.6614967288779646E-4</v>
      </c>
    </row>
    <row r="1082" spans="1:6" x14ac:dyDescent="0.2">
      <c r="A1082" s="55" t="s">
        <v>675</v>
      </c>
      <c r="B1082" s="55" t="s">
        <v>8</v>
      </c>
      <c r="C1082" s="75">
        <v>55</v>
      </c>
      <c r="D1082" s="76">
        <v>560381</v>
      </c>
      <c r="E1082" s="76">
        <v>33623</v>
      </c>
      <c r="F1082" s="77">
        <v>5.1705959735981863E-5</v>
      </c>
    </row>
    <row r="1083" spans="1:6" x14ac:dyDescent="0.2">
      <c r="A1083" s="55" t="s">
        <v>675</v>
      </c>
      <c r="B1083" s="55" t="s">
        <v>812</v>
      </c>
      <c r="C1083" s="75">
        <v>30</v>
      </c>
      <c r="D1083" s="76">
        <v>4588127</v>
      </c>
      <c r="E1083" s="76">
        <v>275288</v>
      </c>
      <c r="F1083" s="77">
        <v>4.2334206477110829E-4</v>
      </c>
    </row>
    <row r="1084" spans="1:6" x14ac:dyDescent="0.2">
      <c r="A1084" s="55" t="s">
        <v>675</v>
      </c>
      <c r="B1084" s="55" t="s">
        <v>25</v>
      </c>
      <c r="C1084" s="75">
        <v>29</v>
      </c>
      <c r="D1084" s="76">
        <v>1158256</v>
      </c>
      <c r="E1084" s="76">
        <v>69495</v>
      </c>
      <c r="F1084" s="77">
        <v>1.0687046580769294E-4</v>
      </c>
    </row>
    <row r="1085" spans="1:6" x14ac:dyDescent="0.2">
      <c r="A1085" s="55" t="s">
        <v>675</v>
      </c>
      <c r="B1085" s="55" t="s">
        <v>58</v>
      </c>
      <c r="C1085" s="75">
        <v>425</v>
      </c>
      <c r="D1085" s="76">
        <v>22827896</v>
      </c>
      <c r="E1085" s="76">
        <v>1367513</v>
      </c>
      <c r="F1085" s="77">
        <v>2.1029822477599191E-3</v>
      </c>
    </row>
    <row r="1086" spans="1:6" x14ac:dyDescent="0.2">
      <c r="A1086" s="55" t="s">
        <v>683</v>
      </c>
      <c r="B1086" s="55" t="s">
        <v>5</v>
      </c>
      <c r="C1086" s="75">
        <v>17</v>
      </c>
      <c r="D1086" s="76">
        <v>1217672</v>
      </c>
      <c r="E1086" s="76">
        <v>73060</v>
      </c>
      <c r="F1086" s="77">
        <v>1.1235277691790842E-4</v>
      </c>
    </row>
    <row r="1087" spans="1:6" x14ac:dyDescent="0.2">
      <c r="A1087" s="55" t="s">
        <v>683</v>
      </c>
      <c r="B1087" s="55" t="s">
        <v>1</v>
      </c>
      <c r="C1087" s="75">
        <v>20</v>
      </c>
      <c r="D1087" s="76">
        <v>5528922</v>
      </c>
      <c r="E1087" s="76">
        <v>331735</v>
      </c>
      <c r="F1087" s="77">
        <v>5.1014711813389478E-4</v>
      </c>
    </row>
    <row r="1088" spans="1:6" x14ac:dyDescent="0.2">
      <c r="A1088" s="55" t="s">
        <v>683</v>
      </c>
      <c r="B1088" s="55" t="s">
        <v>810</v>
      </c>
      <c r="C1088" s="75">
        <v>73</v>
      </c>
      <c r="D1088" s="76">
        <v>7595147</v>
      </c>
      <c r="E1088" s="76">
        <v>455709</v>
      </c>
      <c r="F1088" s="77">
        <v>7.0079621703371376E-4</v>
      </c>
    </row>
    <row r="1089" spans="1:6" x14ac:dyDescent="0.2">
      <c r="A1089" s="55" t="s">
        <v>683</v>
      </c>
      <c r="B1089" s="55" t="s">
        <v>3</v>
      </c>
      <c r="C1089" s="75">
        <v>34</v>
      </c>
      <c r="D1089" s="76">
        <v>7768687</v>
      </c>
      <c r="E1089" s="76">
        <v>466121</v>
      </c>
      <c r="F1089" s="77">
        <v>7.1680794866893504E-4</v>
      </c>
    </row>
    <row r="1090" spans="1:6" x14ac:dyDescent="0.2">
      <c r="A1090" s="55" t="s">
        <v>683</v>
      </c>
      <c r="B1090" s="55" t="s">
        <v>2</v>
      </c>
      <c r="C1090" s="75">
        <v>11</v>
      </c>
      <c r="D1090" s="76">
        <v>9520533</v>
      </c>
      <c r="E1090" s="76">
        <v>571232</v>
      </c>
      <c r="F1090" s="77">
        <v>8.7844923986272463E-4</v>
      </c>
    </row>
    <row r="1091" spans="1:6" x14ac:dyDescent="0.2">
      <c r="A1091" s="55" t="s">
        <v>683</v>
      </c>
      <c r="B1091" s="55" t="s">
        <v>6</v>
      </c>
      <c r="C1091" s="75">
        <v>25</v>
      </c>
      <c r="D1091" s="76">
        <v>3475982</v>
      </c>
      <c r="E1091" s="76">
        <v>208559</v>
      </c>
      <c r="F1091" s="77">
        <v>3.207251957462642E-4</v>
      </c>
    </row>
    <row r="1092" spans="1:6" x14ac:dyDescent="0.2">
      <c r="A1092" s="55" t="s">
        <v>683</v>
      </c>
      <c r="B1092" s="55" t="s">
        <v>10</v>
      </c>
      <c r="C1092" s="75">
        <v>230</v>
      </c>
      <c r="D1092" s="76">
        <v>18714726</v>
      </c>
      <c r="E1092" s="76">
        <v>1122884</v>
      </c>
      <c r="F1092" s="77">
        <v>1.7267880585366642E-3</v>
      </c>
    </row>
    <row r="1093" spans="1:6" x14ac:dyDescent="0.2">
      <c r="A1093" s="55" t="s">
        <v>683</v>
      </c>
      <c r="B1093" s="55" t="s">
        <v>4</v>
      </c>
      <c r="C1093" s="75">
        <v>25</v>
      </c>
      <c r="D1093" s="76">
        <v>2841635</v>
      </c>
      <c r="E1093" s="76">
        <v>170498</v>
      </c>
      <c r="F1093" s="77">
        <v>2.6219441224951479E-4</v>
      </c>
    </row>
    <row r="1094" spans="1:6" x14ac:dyDescent="0.2">
      <c r="A1094" s="55" t="s">
        <v>683</v>
      </c>
      <c r="B1094" s="55" t="s">
        <v>811</v>
      </c>
      <c r="C1094" s="75">
        <v>455</v>
      </c>
      <c r="D1094" s="76">
        <v>14955037</v>
      </c>
      <c r="E1094" s="76">
        <v>883193</v>
      </c>
      <c r="F1094" s="77">
        <v>1.358187600663267E-3</v>
      </c>
    </row>
    <row r="1095" spans="1:6" x14ac:dyDescent="0.2">
      <c r="A1095" s="55" t="s">
        <v>683</v>
      </c>
      <c r="B1095" s="55" t="s">
        <v>8</v>
      </c>
      <c r="C1095" s="75">
        <v>151</v>
      </c>
      <c r="D1095" s="76">
        <v>5571896</v>
      </c>
      <c r="E1095" s="76">
        <v>334314</v>
      </c>
      <c r="F1095" s="77">
        <v>5.1411314347842366E-4</v>
      </c>
    </row>
    <row r="1096" spans="1:6" x14ac:dyDescent="0.2">
      <c r="A1096" s="55" t="s">
        <v>683</v>
      </c>
      <c r="B1096" s="55" t="s">
        <v>812</v>
      </c>
      <c r="C1096" s="75">
        <v>69</v>
      </c>
      <c r="D1096" s="76">
        <v>15430312</v>
      </c>
      <c r="E1096" s="76">
        <v>925819</v>
      </c>
      <c r="F1096" s="77">
        <v>1.4237385104484131E-3</v>
      </c>
    </row>
    <row r="1097" spans="1:6" x14ac:dyDescent="0.2">
      <c r="A1097" s="55" t="s">
        <v>683</v>
      </c>
      <c r="B1097" s="55" t="s">
        <v>25</v>
      </c>
      <c r="C1097" s="75">
        <v>84</v>
      </c>
      <c r="D1097" s="76">
        <v>20363960</v>
      </c>
      <c r="E1097" s="76">
        <v>1221838</v>
      </c>
      <c r="F1097" s="77">
        <v>1.878961021678393E-3</v>
      </c>
    </row>
    <row r="1098" spans="1:6" x14ac:dyDescent="0.2">
      <c r="A1098" s="55" t="s">
        <v>683</v>
      </c>
      <c r="B1098" s="55" t="s">
        <v>58</v>
      </c>
      <c r="C1098" s="75">
        <v>1194</v>
      </c>
      <c r="D1098" s="76">
        <v>112984509</v>
      </c>
      <c r="E1098" s="76">
        <v>6764961</v>
      </c>
      <c r="F1098" s="77">
        <v>1.0403259705602939E-2</v>
      </c>
    </row>
    <row r="1099" spans="1:6" x14ac:dyDescent="0.2">
      <c r="A1099" s="55" t="s">
        <v>695</v>
      </c>
      <c r="B1099" s="55" t="s">
        <v>5</v>
      </c>
      <c r="C1099" s="75">
        <v>46</v>
      </c>
      <c r="D1099" s="76">
        <v>6520361</v>
      </c>
      <c r="E1099" s="76">
        <v>391222</v>
      </c>
      <c r="F1099" s="77">
        <v>6.0162712963835157E-4</v>
      </c>
    </row>
    <row r="1100" spans="1:6" x14ac:dyDescent="0.2">
      <c r="A1100" s="55" t="s">
        <v>695</v>
      </c>
      <c r="B1100" s="55" t="s">
        <v>1</v>
      </c>
      <c r="C1100" s="75">
        <v>29</v>
      </c>
      <c r="D1100" s="76">
        <v>36584734</v>
      </c>
      <c r="E1100" s="76">
        <v>2195084</v>
      </c>
      <c r="F1100" s="77">
        <v>3.3756334925823992E-3</v>
      </c>
    </row>
    <row r="1101" spans="1:6" x14ac:dyDescent="0.2">
      <c r="A1101" s="55" t="s">
        <v>695</v>
      </c>
      <c r="B1101" s="55" t="s">
        <v>810</v>
      </c>
      <c r="C1101" s="75">
        <v>204</v>
      </c>
      <c r="D1101" s="76">
        <v>36367678</v>
      </c>
      <c r="E1101" s="76">
        <v>2179703</v>
      </c>
      <c r="F1101" s="77">
        <v>3.3519803573267963E-3</v>
      </c>
    </row>
    <row r="1102" spans="1:6" x14ac:dyDescent="0.2">
      <c r="A1102" s="55" t="s">
        <v>695</v>
      </c>
      <c r="B1102" s="55" t="s">
        <v>3</v>
      </c>
      <c r="C1102" s="75">
        <v>69</v>
      </c>
      <c r="D1102" s="76">
        <v>25205823</v>
      </c>
      <c r="E1102" s="76">
        <v>1512349</v>
      </c>
      <c r="F1102" s="77">
        <v>2.3257132469069516E-3</v>
      </c>
    </row>
    <row r="1103" spans="1:6" x14ac:dyDescent="0.2">
      <c r="A1103" s="55" t="s">
        <v>695</v>
      </c>
      <c r="B1103" s="55" t="s">
        <v>2</v>
      </c>
      <c r="C1103" s="75">
        <v>19</v>
      </c>
      <c r="D1103" s="76">
        <v>44847838</v>
      </c>
      <c r="E1103" s="76">
        <v>2690870</v>
      </c>
      <c r="F1103" s="77">
        <v>4.1380607285120751E-3</v>
      </c>
    </row>
    <row r="1104" spans="1:6" x14ac:dyDescent="0.2">
      <c r="A1104" s="55" t="s">
        <v>695</v>
      </c>
      <c r="B1104" s="55" t="s">
        <v>6</v>
      </c>
      <c r="C1104" s="75">
        <v>23</v>
      </c>
      <c r="D1104" s="76">
        <v>5800898</v>
      </c>
      <c r="E1104" s="76">
        <v>348054</v>
      </c>
      <c r="F1104" s="77">
        <v>5.3524272402663152E-4</v>
      </c>
    </row>
    <row r="1105" spans="1:6" x14ac:dyDescent="0.2">
      <c r="A1105" s="55" t="s">
        <v>695</v>
      </c>
      <c r="B1105" s="55" t="s">
        <v>10</v>
      </c>
      <c r="C1105" s="75">
        <v>293</v>
      </c>
      <c r="D1105" s="76">
        <v>27848300</v>
      </c>
      <c r="E1105" s="76">
        <v>1670898</v>
      </c>
      <c r="F1105" s="77">
        <v>2.5695323055923806E-3</v>
      </c>
    </row>
    <row r="1106" spans="1:6" x14ac:dyDescent="0.2">
      <c r="A1106" s="55" t="s">
        <v>695</v>
      </c>
      <c r="B1106" s="55" t="s">
        <v>4</v>
      </c>
      <c r="C1106" s="75">
        <v>44</v>
      </c>
      <c r="D1106" s="76">
        <v>12245901</v>
      </c>
      <c r="E1106" s="76">
        <v>734754</v>
      </c>
      <c r="F1106" s="77">
        <v>1.1299158534292483E-3</v>
      </c>
    </row>
    <row r="1107" spans="1:6" x14ac:dyDescent="0.2">
      <c r="A1107" s="55" t="s">
        <v>695</v>
      </c>
      <c r="B1107" s="55" t="s">
        <v>811</v>
      </c>
      <c r="C1107" s="75">
        <v>702</v>
      </c>
      <c r="D1107" s="76">
        <v>33609702</v>
      </c>
      <c r="E1107" s="76">
        <v>1964132</v>
      </c>
      <c r="F1107" s="77">
        <v>3.0204720015511266E-3</v>
      </c>
    </row>
    <row r="1108" spans="1:6" x14ac:dyDescent="0.2">
      <c r="A1108" s="55" t="s">
        <v>695</v>
      </c>
      <c r="B1108" s="55" t="s">
        <v>8</v>
      </c>
      <c r="C1108" s="75">
        <v>322</v>
      </c>
      <c r="D1108" s="76">
        <v>17306214</v>
      </c>
      <c r="E1108" s="76">
        <v>1038373</v>
      </c>
      <c r="F1108" s="77">
        <v>1.5968257600134043E-3</v>
      </c>
    </row>
    <row r="1109" spans="1:6" x14ac:dyDescent="0.2">
      <c r="A1109" s="55" t="s">
        <v>695</v>
      </c>
      <c r="B1109" s="55" t="s">
        <v>812</v>
      </c>
      <c r="C1109" s="75">
        <v>83</v>
      </c>
      <c r="D1109" s="76">
        <v>16518275</v>
      </c>
      <c r="E1109" s="76">
        <v>991097</v>
      </c>
      <c r="F1109" s="77">
        <v>1.5241240096497163E-3</v>
      </c>
    </row>
    <row r="1110" spans="1:6" x14ac:dyDescent="0.2">
      <c r="A1110" s="55" t="s">
        <v>695</v>
      </c>
      <c r="B1110" s="55" t="s">
        <v>25</v>
      </c>
      <c r="C1110" s="75">
        <v>87</v>
      </c>
      <c r="D1110" s="76">
        <v>22778738</v>
      </c>
      <c r="E1110" s="76">
        <v>1345098</v>
      </c>
      <c r="F1110" s="77">
        <v>2.0685121205409906E-3</v>
      </c>
    </row>
    <row r="1111" spans="1:6" x14ac:dyDescent="0.2">
      <c r="A1111" s="55" t="s">
        <v>695</v>
      </c>
      <c r="B1111" s="55" t="s">
        <v>58</v>
      </c>
      <c r="C1111" s="75">
        <v>1921</v>
      </c>
      <c r="D1111" s="76">
        <v>285634462</v>
      </c>
      <c r="E1111" s="76">
        <v>17061634</v>
      </c>
      <c r="F1111" s="77">
        <v>2.6237639729770074E-2</v>
      </c>
    </row>
    <row r="1112" spans="1:6" x14ac:dyDescent="0.2">
      <c r="A1112" s="55" t="s">
        <v>709</v>
      </c>
      <c r="B1112" s="55" t="s">
        <v>5</v>
      </c>
      <c r="C1112" s="75" t="s">
        <v>809</v>
      </c>
      <c r="D1112" s="76" t="s">
        <v>809</v>
      </c>
      <c r="E1112" s="76" t="s">
        <v>809</v>
      </c>
      <c r="F1112" s="77" t="s">
        <v>809</v>
      </c>
    </row>
    <row r="1113" spans="1:6" x14ac:dyDescent="0.2">
      <c r="A1113" s="55" t="s">
        <v>709</v>
      </c>
      <c r="B1113" s="55" t="s">
        <v>1</v>
      </c>
      <c r="C1113" s="75">
        <v>8</v>
      </c>
      <c r="D1113" s="76">
        <v>2648599</v>
      </c>
      <c r="E1113" s="76">
        <v>158916</v>
      </c>
      <c r="F1113" s="77">
        <v>2.4438343685582173E-4</v>
      </c>
    </row>
    <row r="1114" spans="1:6" x14ac:dyDescent="0.2">
      <c r="A1114" s="55" t="s">
        <v>709</v>
      </c>
      <c r="B1114" s="55" t="s">
        <v>810</v>
      </c>
      <c r="C1114" s="75">
        <v>30</v>
      </c>
      <c r="D1114" s="76">
        <v>1289005</v>
      </c>
      <c r="E1114" s="76">
        <v>77314</v>
      </c>
      <c r="F1114" s="77">
        <v>1.1889464268589066E-4</v>
      </c>
    </row>
    <row r="1115" spans="1:6" x14ac:dyDescent="0.2">
      <c r="A1115" s="55" t="s">
        <v>709</v>
      </c>
      <c r="B1115" s="55" t="s">
        <v>3</v>
      </c>
      <c r="C1115" s="75">
        <v>23</v>
      </c>
      <c r="D1115" s="76">
        <v>4399473</v>
      </c>
      <c r="E1115" s="76">
        <v>263968</v>
      </c>
      <c r="F1115" s="77">
        <v>4.0593399695409868E-4</v>
      </c>
    </row>
    <row r="1116" spans="1:6" x14ac:dyDescent="0.2">
      <c r="A1116" s="55" t="s">
        <v>709</v>
      </c>
      <c r="B1116" s="55" t="s">
        <v>2</v>
      </c>
      <c r="C1116" s="75" t="s">
        <v>809</v>
      </c>
      <c r="D1116" s="76" t="s">
        <v>809</v>
      </c>
      <c r="E1116" s="76" t="s">
        <v>809</v>
      </c>
      <c r="F1116" s="77" t="s">
        <v>809</v>
      </c>
    </row>
    <row r="1117" spans="1:6" x14ac:dyDescent="0.2">
      <c r="A1117" s="55" t="s">
        <v>709</v>
      </c>
      <c r="B1117" s="55" t="s">
        <v>6</v>
      </c>
      <c r="C1117" s="75">
        <v>9</v>
      </c>
      <c r="D1117" s="76">
        <v>582052</v>
      </c>
      <c r="E1117" s="76">
        <v>34923</v>
      </c>
      <c r="F1117" s="77">
        <v>5.3705119467617245E-5</v>
      </c>
    </row>
    <row r="1118" spans="1:6" x14ac:dyDescent="0.2">
      <c r="A1118" s="55" t="s">
        <v>709</v>
      </c>
      <c r="B1118" s="55" t="s">
        <v>10</v>
      </c>
      <c r="C1118" s="75">
        <v>61</v>
      </c>
      <c r="D1118" s="76">
        <v>2959790</v>
      </c>
      <c r="E1118" s="76">
        <v>177587</v>
      </c>
      <c r="F1118" s="77">
        <v>2.7309598404764036E-4</v>
      </c>
    </row>
    <row r="1119" spans="1:6" x14ac:dyDescent="0.2">
      <c r="A1119" s="55" t="s">
        <v>709</v>
      </c>
      <c r="B1119" s="55" t="s">
        <v>4</v>
      </c>
      <c r="C1119" s="75">
        <v>15</v>
      </c>
      <c r="D1119" s="76">
        <v>1338464</v>
      </c>
      <c r="E1119" s="76">
        <v>80308</v>
      </c>
      <c r="F1119" s="77">
        <v>1.2349886132936475E-4</v>
      </c>
    </row>
    <row r="1120" spans="1:6" x14ac:dyDescent="0.2">
      <c r="A1120" s="55" t="s">
        <v>709</v>
      </c>
      <c r="B1120" s="55" t="s">
        <v>811</v>
      </c>
      <c r="C1120" s="75">
        <v>146</v>
      </c>
      <c r="D1120" s="76">
        <v>2055289</v>
      </c>
      <c r="E1120" s="76">
        <v>120211</v>
      </c>
      <c r="F1120" s="77">
        <v>1.8486230038432369E-4</v>
      </c>
    </row>
    <row r="1121" spans="1:6" x14ac:dyDescent="0.2">
      <c r="A1121" s="55" t="s">
        <v>709</v>
      </c>
      <c r="B1121" s="55" t="s">
        <v>8</v>
      </c>
      <c r="C1121" s="75">
        <v>54</v>
      </c>
      <c r="D1121" s="76">
        <v>1614762</v>
      </c>
      <c r="E1121" s="76">
        <v>96886</v>
      </c>
      <c r="F1121" s="77">
        <v>1.4899276135325041E-4</v>
      </c>
    </row>
    <row r="1122" spans="1:6" x14ac:dyDescent="0.2">
      <c r="A1122" s="55" t="s">
        <v>709</v>
      </c>
      <c r="B1122" s="55" t="s">
        <v>812</v>
      </c>
      <c r="C1122" s="75">
        <v>29</v>
      </c>
      <c r="D1122" s="76">
        <v>1225760</v>
      </c>
      <c r="E1122" s="76">
        <v>73546</v>
      </c>
      <c r="F1122" s="77">
        <v>1.1310015509450442E-4</v>
      </c>
    </row>
    <row r="1123" spans="1:6" x14ac:dyDescent="0.2">
      <c r="A1123" s="55" t="s">
        <v>709</v>
      </c>
      <c r="B1123" s="55" t="s">
        <v>25</v>
      </c>
      <c r="C1123" s="75">
        <v>33</v>
      </c>
      <c r="D1123" s="76">
        <v>3474078</v>
      </c>
      <c r="E1123" s="76">
        <v>208445</v>
      </c>
      <c r="F1123" s="77">
        <v>3.2054988481595157E-4</v>
      </c>
    </row>
    <row r="1124" spans="1:6" x14ac:dyDescent="0.2">
      <c r="A1124" s="55" t="s">
        <v>709</v>
      </c>
      <c r="B1124" s="55" t="s">
        <v>58</v>
      </c>
      <c r="C1124" s="75">
        <v>419</v>
      </c>
      <c r="D1124" s="76">
        <v>22564829</v>
      </c>
      <c r="E1124" s="76">
        <v>1350757</v>
      </c>
      <c r="F1124" s="77">
        <v>2.0772146166343174E-3</v>
      </c>
    </row>
    <row r="1125" spans="1:6" x14ac:dyDescent="0.2">
      <c r="A1125" s="55" t="s">
        <v>717</v>
      </c>
      <c r="B1125" s="55" t="s">
        <v>5</v>
      </c>
      <c r="C1125" s="75" t="s">
        <v>809</v>
      </c>
      <c r="D1125" s="76" t="s">
        <v>809</v>
      </c>
      <c r="E1125" s="76" t="s">
        <v>809</v>
      </c>
      <c r="F1125" s="77" t="s">
        <v>809</v>
      </c>
    </row>
    <row r="1126" spans="1:6" x14ac:dyDescent="0.2">
      <c r="A1126" s="55" t="s">
        <v>717</v>
      </c>
      <c r="B1126" s="55" t="s">
        <v>1</v>
      </c>
      <c r="C1126" s="75" t="s">
        <v>809</v>
      </c>
      <c r="D1126" s="76" t="s">
        <v>809</v>
      </c>
      <c r="E1126" s="76" t="s">
        <v>809</v>
      </c>
      <c r="F1126" s="77" t="s">
        <v>809</v>
      </c>
    </row>
    <row r="1127" spans="1:6" x14ac:dyDescent="0.2">
      <c r="A1127" s="55" t="s">
        <v>717</v>
      </c>
      <c r="B1127" s="55" t="s">
        <v>810</v>
      </c>
      <c r="C1127" s="75">
        <v>11</v>
      </c>
      <c r="D1127" s="76">
        <v>376425</v>
      </c>
      <c r="E1127" s="76">
        <v>22552</v>
      </c>
      <c r="F1127" s="77">
        <v>3.4680807898339319E-5</v>
      </c>
    </row>
    <row r="1128" spans="1:6" x14ac:dyDescent="0.2">
      <c r="A1128" s="55" t="s">
        <v>717</v>
      </c>
      <c r="B1128" s="55" t="s">
        <v>3</v>
      </c>
      <c r="C1128" s="75">
        <v>9</v>
      </c>
      <c r="D1128" s="76">
        <v>1456965</v>
      </c>
      <c r="E1128" s="76">
        <v>87418</v>
      </c>
      <c r="F1128" s="77">
        <v>1.3443272724623212E-4</v>
      </c>
    </row>
    <row r="1129" spans="1:6" x14ac:dyDescent="0.2">
      <c r="A1129" s="55" t="s">
        <v>717</v>
      </c>
      <c r="B1129" s="55" t="s">
        <v>2</v>
      </c>
      <c r="C1129" s="75" t="s">
        <v>809</v>
      </c>
      <c r="D1129" s="76" t="s">
        <v>809</v>
      </c>
      <c r="E1129" s="76" t="s">
        <v>809</v>
      </c>
      <c r="F1129" s="77" t="s">
        <v>809</v>
      </c>
    </row>
    <row r="1130" spans="1:6" x14ac:dyDescent="0.2">
      <c r="A1130" s="55" t="s">
        <v>717</v>
      </c>
      <c r="B1130" s="55" t="s">
        <v>6</v>
      </c>
      <c r="C1130" s="75" t="s">
        <v>809</v>
      </c>
      <c r="D1130" s="76" t="s">
        <v>809</v>
      </c>
      <c r="E1130" s="76" t="s">
        <v>809</v>
      </c>
      <c r="F1130" s="77" t="s">
        <v>809</v>
      </c>
    </row>
    <row r="1131" spans="1:6" x14ac:dyDescent="0.2">
      <c r="A1131" s="55" t="s">
        <v>717</v>
      </c>
      <c r="B1131" s="55" t="s">
        <v>10</v>
      </c>
      <c r="C1131" s="75">
        <v>27</v>
      </c>
      <c r="D1131" s="76">
        <v>776917</v>
      </c>
      <c r="E1131" s="76">
        <v>46615</v>
      </c>
      <c r="F1131" s="77">
        <v>7.1685254530910226E-5</v>
      </c>
    </row>
    <row r="1132" spans="1:6" x14ac:dyDescent="0.2">
      <c r="A1132" s="55" t="s">
        <v>717</v>
      </c>
      <c r="B1132" s="55" t="s">
        <v>4</v>
      </c>
      <c r="C1132" s="75" t="s">
        <v>809</v>
      </c>
      <c r="D1132" s="76" t="s">
        <v>809</v>
      </c>
      <c r="E1132" s="76" t="s">
        <v>809</v>
      </c>
      <c r="F1132" s="77" t="s">
        <v>809</v>
      </c>
    </row>
    <row r="1133" spans="1:6" x14ac:dyDescent="0.2">
      <c r="A1133" s="55" t="s">
        <v>717</v>
      </c>
      <c r="B1133" s="55" t="s">
        <v>811</v>
      </c>
      <c r="C1133" s="75">
        <v>82</v>
      </c>
      <c r="D1133" s="76">
        <v>1576244</v>
      </c>
      <c r="E1133" s="76">
        <v>94364</v>
      </c>
      <c r="F1133" s="77">
        <v>1.4511439147387776E-4</v>
      </c>
    </row>
    <row r="1134" spans="1:6" x14ac:dyDescent="0.2">
      <c r="A1134" s="55" t="s">
        <v>717</v>
      </c>
      <c r="B1134" s="55" t="s">
        <v>8</v>
      </c>
      <c r="C1134" s="75">
        <v>28</v>
      </c>
      <c r="D1134" s="76">
        <v>426016</v>
      </c>
      <c r="E1134" s="76">
        <v>25561</v>
      </c>
      <c r="F1134" s="77">
        <v>3.9308093769486137E-5</v>
      </c>
    </row>
    <row r="1135" spans="1:6" x14ac:dyDescent="0.2">
      <c r="A1135" s="55" t="s">
        <v>717</v>
      </c>
      <c r="B1135" s="55" t="s">
        <v>812</v>
      </c>
      <c r="C1135" s="75">
        <v>21</v>
      </c>
      <c r="D1135" s="76">
        <v>1118653</v>
      </c>
      <c r="E1135" s="76">
        <v>67119</v>
      </c>
      <c r="F1135" s="77">
        <v>1.0321661694433473E-4</v>
      </c>
    </row>
    <row r="1136" spans="1:6" x14ac:dyDescent="0.2">
      <c r="A1136" s="55" t="s">
        <v>717</v>
      </c>
      <c r="B1136" s="55" t="s">
        <v>25</v>
      </c>
      <c r="C1136" s="75">
        <v>11</v>
      </c>
      <c r="D1136" s="76">
        <v>728872</v>
      </c>
      <c r="E1136" s="76">
        <v>43732</v>
      </c>
      <c r="F1136" s="77">
        <v>6.7251733372214218E-5</v>
      </c>
    </row>
    <row r="1137" spans="1:6" x14ac:dyDescent="0.2">
      <c r="A1137" s="55" t="s">
        <v>717</v>
      </c>
      <c r="B1137" s="55" t="s">
        <v>58</v>
      </c>
      <c r="C1137" s="75">
        <v>201</v>
      </c>
      <c r="D1137" s="76">
        <v>7321174</v>
      </c>
      <c r="E1137" s="76">
        <v>439026</v>
      </c>
      <c r="F1137" s="77">
        <v>6.7514084641611912E-4</v>
      </c>
    </row>
    <row r="1138" spans="1:6" x14ac:dyDescent="0.2">
      <c r="A1138" s="55" t="s">
        <v>374</v>
      </c>
      <c r="B1138" s="55" t="s">
        <v>5</v>
      </c>
      <c r="C1138" s="75" t="s">
        <v>809</v>
      </c>
      <c r="D1138" s="76" t="s">
        <v>809</v>
      </c>
      <c r="E1138" s="76" t="s">
        <v>809</v>
      </c>
      <c r="F1138" s="77" t="s">
        <v>809</v>
      </c>
    </row>
    <row r="1139" spans="1:6" x14ac:dyDescent="0.2">
      <c r="A1139" s="55" t="s">
        <v>374</v>
      </c>
      <c r="B1139" s="55" t="s">
        <v>1</v>
      </c>
      <c r="C1139" s="75">
        <v>8</v>
      </c>
      <c r="D1139" s="76">
        <v>1330111</v>
      </c>
      <c r="E1139" s="76">
        <v>79807</v>
      </c>
      <c r="F1139" s="77">
        <v>1.2272841592509605E-4</v>
      </c>
    </row>
    <row r="1140" spans="1:6" x14ac:dyDescent="0.2">
      <c r="A1140" s="55" t="s">
        <v>374</v>
      </c>
      <c r="B1140" s="55" t="s">
        <v>810</v>
      </c>
      <c r="C1140" s="75">
        <v>34</v>
      </c>
      <c r="D1140" s="76">
        <v>3279466</v>
      </c>
      <c r="E1140" s="76">
        <v>196192</v>
      </c>
      <c r="F1140" s="77">
        <v>3.0170703543769902E-4</v>
      </c>
    </row>
    <row r="1141" spans="1:6" x14ac:dyDescent="0.2">
      <c r="A1141" s="55" t="s">
        <v>374</v>
      </c>
      <c r="B1141" s="55" t="s">
        <v>3</v>
      </c>
      <c r="C1141" s="75">
        <v>12</v>
      </c>
      <c r="D1141" s="76">
        <v>5094836</v>
      </c>
      <c r="E1141" s="76">
        <v>305690</v>
      </c>
      <c r="F1141" s="77">
        <v>4.7009472181816899E-4</v>
      </c>
    </row>
    <row r="1142" spans="1:6" x14ac:dyDescent="0.2">
      <c r="A1142" s="55" t="s">
        <v>374</v>
      </c>
      <c r="B1142" s="55" t="s">
        <v>2</v>
      </c>
      <c r="C1142" s="75">
        <v>6</v>
      </c>
      <c r="D1142" s="76">
        <v>8248492</v>
      </c>
      <c r="E1142" s="76">
        <v>494910</v>
      </c>
      <c r="F1142" s="77">
        <v>7.6108010983358962E-4</v>
      </c>
    </row>
    <row r="1143" spans="1:6" x14ac:dyDescent="0.2">
      <c r="A1143" s="55" t="s">
        <v>374</v>
      </c>
      <c r="B1143" s="55" t="s">
        <v>6</v>
      </c>
      <c r="C1143" s="75" t="s">
        <v>809</v>
      </c>
      <c r="D1143" s="76" t="s">
        <v>809</v>
      </c>
      <c r="E1143" s="76" t="s">
        <v>809</v>
      </c>
      <c r="F1143" s="77" t="s">
        <v>809</v>
      </c>
    </row>
    <row r="1144" spans="1:6" x14ac:dyDescent="0.2">
      <c r="A1144" s="55" t="s">
        <v>374</v>
      </c>
      <c r="B1144" s="55" t="s">
        <v>10</v>
      </c>
      <c r="C1144" s="75">
        <v>53</v>
      </c>
      <c r="D1144" s="76">
        <v>1568437</v>
      </c>
      <c r="E1144" s="76">
        <v>94106</v>
      </c>
      <c r="F1144" s="77">
        <v>1.4471763515790705E-4</v>
      </c>
    </row>
    <row r="1145" spans="1:6" x14ac:dyDescent="0.2">
      <c r="A1145" s="55" t="s">
        <v>374</v>
      </c>
      <c r="B1145" s="55" t="s">
        <v>4</v>
      </c>
      <c r="C1145" s="75">
        <v>12</v>
      </c>
      <c r="D1145" s="76">
        <v>2603188</v>
      </c>
      <c r="E1145" s="76">
        <v>156191</v>
      </c>
      <c r="F1145" s="77">
        <v>2.4019289049527831E-4</v>
      </c>
    </row>
    <row r="1146" spans="1:6" x14ac:dyDescent="0.2">
      <c r="A1146" s="55" t="s">
        <v>374</v>
      </c>
      <c r="B1146" s="55" t="s">
        <v>811</v>
      </c>
      <c r="C1146" s="75">
        <v>131</v>
      </c>
      <c r="D1146" s="76">
        <v>3590336</v>
      </c>
      <c r="E1146" s="76">
        <v>208830</v>
      </c>
      <c r="F1146" s="77">
        <v>3.2114194365955126E-4</v>
      </c>
    </row>
    <row r="1147" spans="1:6" x14ac:dyDescent="0.2">
      <c r="A1147" s="55" t="s">
        <v>374</v>
      </c>
      <c r="B1147" s="55" t="s">
        <v>8</v>
      </c>
      <c r="C1147" s="75">
        <v>47</v>
      </c>
      <c r="D1147" s="76">
        <v>1984931</v>
      </c>
      <c r="E1147" s="76">
        <v>119096</v>
      </c>
      <c r="F1147" s="77">
        <v>1.831476364606518E-4</v>
      </c>
    </row>
    <row r="1148" spans="1:6" x14ac:dyDescent="0.2">
      <c r="A1148" s="55" t="s">
        <v>374</v>
      </c>
      <c r="B1148" s="55" t="s">
        <v>812</v>
      </c>
      <c r="C1148" s="75">
        <v>14</v>
      </c>
      <c r="D1148" s="76">
        <v>3685862</v>
      </c>
      <c r="E1148" s="76">
        <v>221152</v>
      </c>
      <c r="F1148" s="77">
        <v>3.4009090228509834E-4</v>
      </c>
    </row>
    <row r="1149" spans="1:6" x14ac:dyDescent="0.2">
      <c r="A1149" s="55" t="s">
        <v>374</v>
      </c>
      <c r="B1149" s="55" t="s">
        <v>25</v>
      </c>
      <c r="C1149" s="75">
        <v>18</v>
      </c>
      <c r="D1149" s="76">
        <v>3723084</v>
      </c>
      <c r="E1149" s="76">
        <v>223385</v>
      </c>
      <c r="F1149" s="77">
        <v>3.4352484357797662E-4</v>
      </c>
    </row>
    <row r="1150" spans="1:6" x14ac:dyDescent="0.2">
      <c r="A1150" s="55" t="s">
        <v>374</v>
      </c>
      <c r="B1150" s="55" t="s">
        <v>58</v>
      </c>
      <c r="C1150" s="75">
        <v>346</v>
      </c>
      <c r="D1150" s="76">
        <v>36186520</v>
      </c>
      <c r="E1150" s="76">
        <v>2164025</v>
      </c>
      <c r="F1150" s="77">
        <v>3.3278704909632736E-3</v>
      </c>
    </row>
    <row r="1151" spans="1:6" x14ac:dyDescent="0.2">
      <c r="A1151" s="55" t="s">
        <v>724</v>
      </c>
      <c r="B1151" s="55" t="s">
        <v>5</v>
      </c>
      <c r="C1151" s="75" t="s">
        <v>809</v>
      </c>
      <c r="D1151" s="76" t="s">
        <v>809</v>
      </c>
      <c r="E1151" s="76" t="s">
        <v>809</v>
      </c>
      <c r="F1151" s="77" t="s">
        <v>809</v>
      </c>
    </row>
    <row r="1152" spans="1:6" x14ac:dyDescent="0.2">
      <c r="A1152" s="55" t="s">
        <v>724</v>
      </c>
      <c r="B1152" s="55" t="s">
        <v>1</v>
      </c>
      <c r="C1152" s="75">
        <v>6</v>
      </c>
      <c r="D1152" s="76">
        <v>259417</v>
      </c>
      <c r="E1152" s="76">
        <v>15565</v>
      </c>
      <c r="F1152" s="77">
        <v>2.3936093248388238E-5</v>
      </c>
    </row>
    <row r="1153" spans="1:6" x14ac:dyDescent="0.2">
      <c r="A1153" s="55" t="s">
        <v>724</v>
      </c>
      <c r="B1153" s="55" t="s">
        <v>810</v>
      </c>
      <c r="C1153" s="75">
        <v>14</v>
      </c>
      <c r="D1153" s="76">
        <v>759692</v>
      </c>
      <c r="E1153" s="76">
        <v>45582</v>
      </c>
      <c r="F1153" s="77">
        <v>7.0096691451849188E-5</v>
      </c>
    </row>
    <row r="1154" spans="1:6" x14ac:dyDescent="0.2">
      <c r="A1154" s="55" t="s">
        <v>724</v>
      </c>
      <c r="B1154" s="55" t="s">
        <v>3</v>
      </c>
      <c r="C1154" s="75">
        <v>11</v>
      </c>
      <c r="D1154" s="76">
        <v>2761235</v>
      </c>
      <c r="E1154" s="76">
        <v>165674</v>
      </c>
      <c r="F1154" s="77">
        <v>2.5477599182996934E-4</v>
      </c>
    </row>
    <row r="1155" spans="1:6" x14ac:dyDescent="0.2">
      <c r="A1155" s="55" t="s">
        <v>724</v>
      </c>
      <c r="B1155" s="55" t="s">
        <v>2</v>
      </c>
      <c r="C1155" s="75" t="s">
        <v>809</v>
      </c>
      <c r="D1155" s="76" t="s">
        <v>809</v>
      </c>
      <c r="E1155" s="76" t="s">
        <v>809</v>
      </c>
      <c r="F1155" s="77" t="s">
        <v>809</v>
      </c>
    </row>
    <row r="1156" spans="1:6" x14ac:dyDescent="0.2">
      <c r="A1156" s="55" t="s">
        <v>724</v>
      </c>
      <c r="B1156" s="55" t="s">
        <v>6</v>
      </c>
      <c r="C1156" s="75" t="s">
        <v>809</v>
      </c>
      <c r="D1156" s="76" t="s">
        <v>809</v>
      </c>
      <c r="E1156" s="76" t="s">
        <v>809</v>
      </c>
      <c r="F1156" s="77" t="s">
        <v>809</v>
      </c>
    </row>
    <row r="1157" spans="1:6" x14ac:dyDescent="0.2">
      <c r="A1157" s="55" t="s">
        <v>724</v>
      </c>
      <c r="B1157" s="55" t="s">
        <v>10</v>
      </c>
      <c r="C1157" s="75">
        <v>50</v>
      </c>
      <c r="D1157" s="76">
        <v>1297149</v>
      </c>
      <c r="E1157" s="76">
        <v>77829</v>
      </c>
      <c r="F1157" s="77">
        <v>1.196866175026539E-4</v>
      </c>
    </row>
    <row r="1158" spans="1:6" x14ac:dyDescent="0.2">
      <c r="A1158" s="55" t="s">
        <v>724</v>
      </c>
      <c r="B1158" s="55" t="s">
        <v>4</v>
      </c>
      <c r="C1158" s="75">
        <v>7</v>
      </c>
      <c r="D1158" s="76">
        <v>335088</v>
      </c>
      <c r="E1158" s="76">
        <v>20105</v>
      </c>
      <c r="F1158" s="77">
        <v>3.0917774157330257E-5</v>
      </c>
    </row>
    <row r="1159" spans="1:6" x14ac:dyDescent="0.2">
      <c r="A1159" s="55" t="s">
        <v>724</v>
      </c>
      <c r="B1159" s="55" t="s">
        <v>811</v>
      </c>
      <c r="C1159" s="75">
        <v>84</v>
      </c>
      <c r="D1159" s="76">
        <v>987585</v>
      </c>
      <c r="E1159" s="76">
        <v>57308</v>
      </c>
      <c r="F1159" s="77">
        <v>8.8129112231200322E-5</v>
      </c>
    </row>
    <row r="1160" spans="1:6" x14ac:dyDescent="0.2">
      <c r="A1160" s="55" t="s">
        <v>724</v>
      </c>
      <c r="B1160" s="55" t="s">
        <v>8</v>
      </c>
      <c r="C1160" s="75">
        <v>47</v>
      </c>
      <c r="D1160" s="76">
        <v>485506</v>
      </c>
      <c r="E1160" s="76">
        <v>29130</v>
      </c>
      <c r="F1160" s="77">
        <v>4.4796556140414349E-5</v>
      </c>
    </row>
    <row r="1161" spans="1:6" x14ac:dyDescent="0.2">
      <c r="A1161" s="55" t="s">
        <v>724</v>
      </c>
      <c r="B1161" s="55" t="s">
        <v>812</v>
      </c>
      <c r="C1161" s="75">
        <v>20</v>
      </c>
      <c r="D1161" s="76">
        <v>518824</v>
      </c>
      <c r="E1161" s="76">
        <v>31129</v>
      </c>
      <c r="F1161" s="77">
        <v>4.7870648681598292E-5</v>
      </c>
    </row>
    <row r="1162" spans="1:6" x14ac:dyDescent="0.2">
      <c r="A1162" s="55" t="s">
        <v>724</v>
      </c>
      <c r="B1162" s="55" t="s">
        <v>25</v>
      </c>
      <c r="C1162" s="75">
        <v>12</v>
      </c>
      <c r="D1162" s="76">
        <v>3763082</v>
      </c>
      <c r="E1162" s="76">
        <v>225785</v>
      </c>
      <c r="F1162" s="77">
        <v>3.4721560000561117E-4</v>
      </c>
    </row>
    <row r="1163" spans="1:6" x14ac:dyDescent="0.2">
      <c r="A1163" s="55" t="s">
        <v>724</v>
      </c>
      <c r="B1163" s="55" t="s">
        <v>58</v>
      </c>
      <c r="C1163" s="75">
        <v>259</v>
      </c>
      <c r="D1163" s="76">
        <v>11569924</v>
      </c>
      <c r="E1163" s="76">
        <v>692249</v>
      </c>
      <c r="F1163" s="77">
        <v>1.0645510192806623E-3</v>
      </c>
    </row>
    <row r="1164" spans="1:6" x14ac:dyDescent="0.2">
      <c r="A1164" s="55" t="s">
        <v>509</v>
      </c>
      <c r="B1164" s="55" t="s">
        <v>5</v>
      </c>
      <c r="C1164" s="75">
        <v>14</v>
      </c>
      <c r="D1164" s="76">
        <v>2518071</v>
      </c>
      <c r="E1164" s="76">
        <v>151084</v>
      </c>
      <c r="F1164" s="77">
        <v>2.3233926838030764E-4</v>
      </c>
    </row>
    <row r="1165" spans="1:6" x14ac:dyDescent="0.2">
      <c r="A1165" s="55" t="s">
        <v>509</v>
      </c>
      <c r="B1165" s="55" t="s">
        <v>1</v>
      </c>
      <c r="C1165" s="75">
        <v>13</v>
      </c>
      <c r="D1165" s="76">
        <v>17942496</v>
      </c>
      <c r="E1165" s="76">
        <v>1076550</v>
      </c>
      <c r="F1165" s="77">
        <v>1.6555349300708228E-3</v>
      </c>
    </row>
    <row r="1166" spans="1:6" x14ac:dyDescent="0.2">
      <c r="A1166" s="55" t="s">
        <v>509</v>
      </c>
      <c r="B1166" s="55" t="s">
        <v>810</v>
      </c>
      <c r="C1166" s="75">
        <v>81</v>
      </c>
      <c r="D1166" s="76">
        <v>12330923</v>
      </c>
      <c r="E1166" s="76">
        <v>739855</v>
      </c>
      <c r="F1166" s="77">
        <v>1.13776024865315E-3</v>
      </c>
    </row>
    <row r="1167" spans="1:6" x14ac:dyDescent="0.2">
      <c r="A1167" s="55" t="s">
        <v>509</v>
      </c>
      <c r="B1167" s="55" t="s">
        <v>3</v>
      </c>
      <c r="C1167" s="75">
        <v>45</v>
      </c>
      <c r="D1167" s="76">
        <v>12368565</v>
      </c>
      <c r="E1167" s="76">
        <v>742114</v>
      </c>
      <c r="F1167" s="77">
        <v>1.141234173140661E-3</v>
      </c>
    </row>
    <row r="1168" spans="1:6" x14ac:dyDescent="0.2">
      <c r="A1168" s="55" t="s">
        <v>509</v>
      </c>
      <c r="B1168" s="55" t="s">
        <v>2</v>
      </c>
      <c r="C1168" s="75">
        <v>8</v>
      </c>
      <c r="D1168" s="76">
        <v>13875654</v>
      </c>
      <c r="E1168" s="76">
        <v>832539</v>
      </c>
      <c r="F1168" s="77">
        <v>1.2802911106276835E-3</v>
      </c>
    </row>
    <row r="1169" spans="1:6" x14ac:dyDescent="0.2">
      <c r="A1169" s="55" t="s">
        <v>509</v>
      </c>
      <c r="B1169" s="55" t="s">
        <v>6</v>
      </c>
      <c r="C1169" s="75">
        <v>7</v>
      </c>
      <c r="D1169" s="76">
        <v>1521824</v>
      </c>
      <c r="E1169" s="76">
        <v>91309</v>
      </c>
      <c r="F1169" s="77">
        <v>1.4041636610453463E-4</v>
      </c>
    </row>
    <row r="1170" spans="1:6" x14ac:dyDescent="0.2">
      <c r="A1170" s="55" t="s">
        <v>509</v>
      </c>
      <c r="B1170" s="55" t="s">
        <v>10</v>
      </c>
      <c r="C1170" s="75">
        <v>98</v>
      </c>
      <c r="D1170" s="76">
        <v>6248247</v>
      </c>
      <c r="E1170" s="76">
        <v>374895</v>
      </c>
      <c r="F1170" s="77">
        <v>5.7651922122418941E-4</v>
      </c>
    </row>
    <row r="1171" spans="1:6" x14ac:dyDescent="0.2">
      <c r="A1171" s="55" t="s">
        <v>509</v>
      </c>
      <c r="B1171" s="55" t="s">
        <v>4</v>
      </c>
      <c r="C1171" s="75">
        <v>33</v>
      </c>
      <c r="D1171" s="76">
        <v>7261467</v>
      </c>
      <c r="E1171" s="76">
        <v>435688</v>
      </c>
      <c r="F1171" s="77">
        <v>6.7000761935135072E-4</v>
      </c>
    </row>
    <row r="1172" spans="1:6" x14ac:dyDescent="0.2">
      <c r="A1172" s="55" t="s">
        <v>509</v>
      </c>
      <c r="B1172" s="55" t="s">
        <v>811</v>
      </c>
      <c r="C1172" s="75">
        <v>276</v>
      </c>
      <c r="D1172" s="76">
        <v>10153967</v>
      </c>
      <c r="E1172" s="76">
        <v>593087</v>
      </c>
      <c r="F1172" s="77">
        <v>9.1205819058187178E-4</v>
      </c>
    </row>
    <row r="1173" spans="1:6" x14ac:dyDescent="0.2">
      <c r="A1173" s="55" t="s">
        <v>509</v>
      </c>
      <c r="B1173" s="55" t="s">
        <v>8</v>
      </c>
      <c r="C1173" s="75">
        <v>104</v>
      </c>
      <c r="D1173" s="76">
        <v>8567072</v>
      </c>
      <c r="E1173" s="76">
        <v>514024</v>
      </c>
      <c r="F1173" s="77">
        <v>7.9047390914934249E-4</v>
      </c>
    </row>
    <row r="1174" spans="1:6" x14ac:dyDescent="0.2">
      <c r="A1174" s="55" t="s">
        <v>509</v>
      </c>
      <c r="B1174" s="55" t="s">
        <v>812</v>
      </c>
      <c r="C1174" s="75">
        <v>31</v>
      </c>
      <c r="D1174" s="76">
        <v>4569456</v>
      </c>
      <c r="E1174" s="76">
        <v>274167</v>
      </c>
      <c r="F1174" s="77">
        <v>4.2161817395636734E-4</v>
      </c>
    </row>
    <row r="1175" spans="1:6" x14ac:dyDescent="0.2">
      <c r="A1175" s="55" t="s">
        <v>509</v>
      </c>
      <c r="B1175" s="55" t="s">
        <v>25</v>
      </c>
      <c r="C1175" s="75">
        <v>35</v>
      </c>
      <c r="D1175" s="76">
        <v>5844777</v>
      </c>
      <c r="E1175" s="76">
        <v>350687</v>
      </c>
      <c r="F1175" s="77">
        <v>5.3929179139078224E-4</v>
      </c>
    </row>
    <row r="1176" spans="1:6" x14ac:dyDescent="0.2">
      <c r="A1176" s="55" t="s">
        <v>509</v>
      </c>
      <c r="B1176" s="55" t="s">
        <v>58</v>
      </c>
      <c r="C1176" s="75">
        <v>745</v>
      </c>
      <c r="D1176" s="76">
        <v>103202519</v>
      </c>
      <c r="E1176" s="76">
        <v>6176001</v>
      </c>
      <c r="F1176" s="77">
        <v>9.4975480782614197E-3</v>
      </c>
    </row>
    <row r="1177" spans="1:6" x14ac:dyDescent="0.2">
      <c r="A1177" s="55" t="s">
        <v>736</v>
      </c>
      <c r="B1177" s="55" t="s">
        <v>5</v>
      </c>
      <c r="C1177" s="75">
        <v>24</v>
      </c>
      <c r="D1177" s="76">
        <v>392283</v>
      </c>
      <c r="E1177" s="76">
        <v>23537</v>
      </c>
      <c r="F1177" s="77">
        <v>3.6195555848847664E-5</v>
      </c>
    </row>
    <row r="1178" spans="1:6" x14ac:dyDescent="0.2">
      <c r="A1178" s="55" t="s">
        <v>736</v>
      </c>
      <c r="B1178" s="55" t="s">
        <v>1</v>
      </c>
      <c r="C1178" s="75">
        <v>20</v>
      </c>
      <c r="D1178" s="76">
        <v>1676420</v>
      </c>
      <c r="E1178" s="76">
        <v>100585</v>
      </c>
      <c r="F1178" s="77">
        <v>1.5468113969734217E-4</v>
      </c>
    </row>
    <row r="1179" spans="1:6" x14ac:dyDescent="0.2">
      <c r="A1179" s="55" t="s">
        <v>736</v>
      </c>
      <c r="B1179" s="55" t="s">
        <v>810</v>
      </c>
      <c r="C1179" s="75">
        <v>93</v>
      </c>
      <c r="D1179" s="76">
        <v>10720439</v>
      </c>
      <c r="E1179" s="76">
        <v>643226</v>
      </c>
      <c r="F1179" s="77">
        <v>9.8916270580069201E-4</v>
      </c>
    </row>
    <row r="1180" spans="1:6" x14ac:dyDescent="0.2">
      <c r="A1180" s="55" t="s">
        <v>736</v>
      </c>
      <c r="B1180" s="55" t="s">
        <v>3</v>
      </c>
      <c r="C1180" s="75">
        <v>37</v>
      </c>
      <c r="D1180" s="76">
        <v>15512303</v>
      </c>
      <c r="E1180" s="76">
        <v>930738</v>
      </c>
      <c r="F1180" s="77">
        <v>1.4313030233098856E-3</v>
      </c>
    </row>
    <row r="1181" spans="1:6" x14ac:dyDescent="0.2">
      <c r="A1181" s="55" t="s">
        <v>736</v>
      </c>
      <c r="B1181" s="55" t="s">
        <v>2</v>
      </c>
      <c r="C1181" s="75">
        <v>7</v>
      </c>
      <c r="D1181" s="76">
        <v>14068022</v>
      </c>
      <c r="E1181" s="76">
        <v>844081</v>
      </c>
      <c r="F1181" s="77">
        <v>1.2980405734142493E-3</v>
      </c>
    </row>
    <row r="1182" spans="1:6" x14ac:dyDescent="0.2">
      <c r="A1182" s="55" t="s">
        <v>736</v>
      </c>
      <c r="B1182" s="55" t="s">
        <v>6</v>
      </c>
      <c r="C1182" s="75">
        <v>12</v>
      </c>
      <c r="D1182" s="76">
        <v>1363958</v>
      </c>
      <c r="E1182" s="76">
        <v>81837</v>
      </c>
      <c r="F1182" s="77">
        <v>1.2585018073680361E-4</v>
      </c>
    </row>
    <row r="1183" spans="1:6" x14ac:dyDescent="0.2">
      <c r="A1183" s="55" t="s">
        <v>736</v>
      </c>
      <c r="B1183" s="55" t="s">
        <v>10</v>
      </c>
      <c r="C1183" s="75">
        <v>176</v>
      </c>
      <c r="D1183" s="76">
        <v>16758361</v>
      </c>
      <c r="E1183" s="76">
        <v>1005502</v>
      </c>
      <c r="F1183" s="77">
        <v>1.5462762372914147E-3</v>
      </c>
    </row>
    <row r="1184" spans="1:6" x14ac:dyDescent="0.2">
      <c r="A1184" s="55" t="s">
        <v>736</v>
      </c>
      <c r="B1184" s="55" t="s">
        <v>4</v>
      </c>
      <c r="C1184" s="75">
        <v>27</v>
      </c>
      <c r="D1184" s="76">
        <v>8666940</v>
      </c>
      <c r="E1184" s="76">
        <v>520016</v>
      </c>
      <c r="F1184" s="77">
        <v>7.9968849769700341E-4</v>
      </c>
    </row>
    <row r="1185" spans="1:6" x14ac:dyDescent="0.2">
      <c r="A1185" s="55" t="s">
        <v>736</v>
      </c>
      <c r="B1185" s="55" t="s">
        <v>811</v>
      </c>
      <c r="C1185" s="75">
        <v>394</v>
      </c>
      <c r="D1185" s="76">
        <v>13430398</v>
      </c>
      <c r="E1185" s="76">
        <v>797759</v>
      </c>
      <c r="F1185" s="77">
        <v>1.2268058987305462E-3</v>
      </c>
    </row>
    <row r="1186" spans="1:6" x14ac:dyDescent="0.2">
      <c r="A1186" s="55" t="s">
        <v>736</v>
      </c>
      <c r="B1186" s="55" t="s">
        <v>8</v>
      </c>
      <c r="C1186" s="75">
        <v>158</v>
      </c>
      <c r="D1186" s="76">
        <v>4786759</v>
      </c>
      <c r="E1186" s="76">
        <v>287206</v>
      </c>
      <c r="F1186" s="77">
        <v>4.4166974606467022E-4</v>
      </c>
    </row>
    <row r="1187" spans="1:6" x14ac:dyDescent="0.2">
      <c r="A1187" s="55" t="s">
        <v>736</v>
      </c>
      <c r="B1187" s="55" t="s">
        <v>812</v>
      </c>
      <c r="C1187" s="75">
        <v>43</v>
      </c>
      <c r="D1187" s="76">
        <v>9150147</v>
      </c>
      <c r="E1187" s="76">
        <v>549009</v>
      </c>
      <c r="F1187" s="77">
        <v>8.4427437315800688E-4</v>
      </c>
    </row>
    <row r="1188" spans="1:6" x14ac:dyDescent="0.2">
      <c r="A1188" s="55" t="s">
        <v>736</v>
      </c>
      <c r="B1188" s="55" t="s">
        <v>25</v>
      </c>
      <c r="C1188" s="75">
        <v>30</v>
      </c>
      <c r="D1188" s="76">
        <v>7588151</v>
      </c>
      <c r="E1188" s="76">
        <v>455289</v>
      </c>
      <c r="F1188" s="77">
        <v>7.0015033465887773E-4</v>
      </c>
    </row>
    <row r="1189" spans="1:6" x14ac:dyDescent="0.2">
      <c r="A1189" s="55" t="s">
        <v>736</v>
      </c>
      <c r="B1189" s="55" t="s">
        <v>58</v>
      </c>
      <c r="C1189" s="75">
        <v>1021</v>
      </c>
      <c r="D1189" s="76">
        <v>104114181</v>
      </c>
      <c r="E1189" s="76">
        <v>6238786</v>
      </c>
      <c r="F1189" s="77">
        <v>9.5940998042235177E-3</v>
      </c>
    </row>
    <row r="1190" spans="1:6" x14ac:dyDescent="0.2">
      <c r="A1190" s="55" t="s">
        <v>746</v>
      </c>
      <c r="B1190" s="55" t="s">
        <v>5</v>
      </c>
      <c r="C1190" s="75" t="s">
        <v>809</v>
      </c>
      <c r="D1190" s="76" t="s">
        <v>809</v>
      </c>
      <c r="E1190" s="76" t="s">
        <v>809</v>
      </c>
      <c r="F1190" s="77" t="s">
        <v>809</v>
      </c>
    </row>
    <row r="1191" spans="1:6" x14ac:dyDescent="0.2">
      <c r="A1191" s="55" t="s">
        <v>746</v>
      </c>
      <c r="B1191" s="55" t="s">
        <v>1</v>
      </c>
      <c r="C1191" s="75">
        <v>12</v>
      </c>
      <c r="D1191" s="76">
        <v>3918123</v>
      </c>
      <c r="E1191" s="76">
        <v>235087</v>
      </c>
      <c r="F1191" s="77">
        <v>3.6152035679305142E-4</v>
      </c>
    </row>
    <row r="1192" spans="1:6" x14ac:dyDescent="0.2">
      <c r="A1192" s="55" t="s">
        <v>746</v>
      </c>
      <c r="B1192" s="55" t="s">
        <v>810</v>
      </c>
      <c r="C1192" s="75">
        <v>46</v>
      </c>
      <c r="D1192" s="76">
        <v>4548962</v>
      </c>
      <c r="E1192" s="76">
        <v>272735</v>
      </c>
      <c r="F1192" s="77">
        <v>4.1941602262121207E-4</v>
      </c>
    </row>
    <row r="1193" spans="1:6" x14ac:dyDescent="0.2">
      <c r="A1193" s="55" t="s">
        <v>746</v>
      </c>
      <c r="B1193" s="55" t="s">
        <v>3</v>
      </c>
      <c r="C1193" s="75">
        <v>28</v>
      </c>
      <c r="D1193" s="76">
        <v>7275210</v>
      </c>
      <c r="E1193" s="76">
        <v>436513</v>
      </c>
      <c r="F1193" s="77">
        <v>6.712763168733501E-4</v>
      </c>
    </row>
    <row r="1194" spans="1:6" x14ac:dyDescent="0.2">
      <c r="A1194" s="55" t="s">
        <v>746</v>
      </c>
      <c r="B1194" s="55" t="s">
        <v>2</v>
      </c>
      <c r="C1194" s="75">
        <v>9</v>
      </c>
      <c r="D1194" s="76">
        <v>6430258</v>
      </c>
      <c r="E1194" s="76">
        <v>385815</v>
      </c>
      <c r="F1194" s="77">
        <v>5.9331216296992664E-4</v>
      </c>
    </row>
    <row r="1195" spans="1:6" x14ac:dyDescent="0.2">
      <c r="A1195" s="55" t="s">
        <v>746</v>
      </c>
      <c r="B1195" s="55" t="s">
        <v>6</v>
      </c>
      <c r="C1195" s="75" t="s">
        <v>809</v>
      </c>
      <c r="D1195" s="76" t="s">
        <v>809</v>
      </c>
      <c r="E1195" s="76" t="s">
        <v>809</v>
      </c>
      <c r="F1195" s="77" t="s">
        <v>809</v>
      </c>
    </row>
    <row r="1196" spans="1:6" x14ac:dyDescent="0.2">
      <c r="A1196" s="55" t="s">
        <v>746</v>
      </c>
      <c r="B1196" s="55" t="s">
        <v>10</v>
      </c>
      <c r="C1196" s="75">
        <v>133</v>
      </c>
      <c r="D1196" s="76">
        <v>8190466</v>
      </c>
      <c r="E1196" s="76">
        <v>491428</v>
      </c>
      <c r="F1196" s="77">
        <v>7.5572543738316317E-4</v>
      </c>
    </row>
    <row r="1197" spans="1:6" x14ac:dyDescent="0.2">
      <c r="A1197" s="55" t="s">
        <v>746</v>
      </c>
      <c r="B1197" s="55" t="s">
        <v>4</v>
      </c>
      <c r="C1197" s="75">
        <v>18</v>
      </c>
      <c r="D1197" s="76">
        <v>4157489</v>
      </c>
      <c r="E1197" s="76">
        <v>249449</v>
      </c>
      <c r="F1197" s="77">
        <v>3.8360645838208786E-4</v>
      </c>
    </row>
    <row r="1198" spans="1:6" x14ac:dyDescent="0.2">
      <c r="A1198" s="55" t="s">
        <v>746</v>
      </c>
      <c r="B1198" s="55" t="s">
        <v>811</v>
      </c>
      <c r="C1198" s="75">
        <v>292</v>
      </c>
      <c r="D1198" s="76">
        <v>9445754</v>
      </c>
      <c r="E1198" s="76">
        <v>556964</v>
      </c>
      <c r="F1198" s="77">
        <v>8.5650769290043728E-4</v>
      </c>
    </row>
    <row r="1199" spans="1:6" x14ac:dyDescent="0.2">
      <c r="A1199" s="55" t="s">
        <v>746</v>
      </c>
      <c r="B1199" s="55" t="s">
        <v>8</v>
      </c>
      <c r="C1199" s="75">
        <v>134</v>
      </c>
      <c r="D1199" s="76">
        <v>3536507</v>
      </c>
      <c r="E1199" s="76">
        <v>212190</v>
      </c>
      <c r="F1199" s="77">
        <v>3.2630900265823962E-4</v>
      </c>
    </row>
    <row r="1200" spans="1:6" x14ac:dyDescent="0.2">
      <c r="A1200" s="55" t="s">
        <v>746</v>
      </c>
      <c r="B1200" s="55" t="s">
        <v>812</v>
      </c>
      <c r="C1200" s="75">
        <v>27</v>
      </c>
      <c r="D1200" s="76">
        <v>2127729</v>
      </c>
      <c r="E1200" s="76">
        <v>127664</v>
      </c>
      <c r="F1200" s="77">
        <v>1.9632363690730715E-4</v>
      </c>
    </row>
    <row r="1201" spans="1:6" x14ac:dyDescent="0.2">
      <c r="A1201" s="55" t="s">
        <v>746</v>
      </c>
      <c r="B1201" s="55" t="s">
        <v>25</v>
      </c>
      <c r="C1201" s="75">
        <v>45</v>
      </c>
      <c r="D1201" s="76">
        <v>5991050</v>
      </c>
      <c r="E1201" s="76">
        <v>359463</v>
      </c>
      <c r="F1201" s="77">
        <v>5.5278765739449919E-4</v>
      </c>
    </row>
    <row r="1202" spans="1:6" x14ac:dyDescent="0.2">
      <c r="A1202" s="55" t="s">
        <v>746</v>
      </c>
      <c r="B1202" s="55" t="s">
        <v>58</v>
      </c>
      <c r="C1202" s="75">
        <v>757</v>
      </c>
      <c r="D1202" s="76">
        <v>57303184</v>
      </c>
      <c r="E1202" s="76">
        <v>3428207</v>
      </c>
      <c r="F1202" s="77">
        <v>5.2719487585465652E-3</v>
      </c>
    </row>
    <row r="1203" spans="1:6" x14ac:dyDescent="0.2">
      <c r="A1203" s="55" t="s">
        <v>754</v>
      </c>
      <c r="B1203" s="55" t="s">
        <v>5</v>
      </c>
      <c r="C1203" s="75" t="s">
        <v>809</v>
      </c>
      <c r="D1203" s="76" t="s">
        <v>809</v>
      </c>
      <c r="E1203" s="76" t="s">
        <v>809</v>
      </c>
      <c r="F1203" s="77" t="s">
        <v>809</v>
      </c>
    </row>
    <row r="1204" spans="1:6" x14ac:dyDescent="0.2">
      <c r="A1204" s="55" t="s">
        <v>754</v>
      </c>
      <c r="B1204" s="55" t="s">
        <v>1</v>
      </c>
      <c r="C1204" s="75">
        <v>7</v>
      </c>
      <c r="D1204" s="76">
        <v>1383335</v>
      </c>
      <c r="E1204" s="76">
        <v>83000</v>
      </c>
      <c r="F1204" s="77">
        <v>1.2763865978902819E-4</v>
      </c>
    </row>
    <row r="1205" spans="1:6" x14ac:dyDescent="0.2">
      <c r="A1205" s="55" t="s">
        <v>754</v>
      </c>
      <c r="B1205" s="55" t="s">
        <v>810</v>
      </c>
      <c r="C1205" s="75">
        <v>8</v>
      </c>
      <c r="D1205" s="76">
        <v>331717</v>
      </c>
      <c r="E1205" s="76">
        <v>19903</v>
      </c>
      <c r="F1205" s="77">
        <v>3.0607135491337686E-5</v>
      </c>
    </row>
    <row r="1206" spans="1:6" x14ac:dyDescent="0.2">
      <c r="A1206" s="55" t="s">
        <v>754</v>
      </c>
      <c r="B1206" s="55" t="s">
        <v>3</v>
      </c>
      <c r="C1206" s="75">
        <v>12</v>
      </c>
      <c r="D1206" s="76">
        <v>2026794</v>
      </c>
      <c r="E1206" s="76">
        <v>121608</v>
      </c>
      <c r="F1206" s="77">
        <v>1.8701062818824265E-4</v>
      </c>
    </row>
    <row r="1207" spans="1:6" x14ac:dyDescent="0.2">
      <c r="A1207" s="55" t="s">
        <v>754</v>
      </c>
      <c r="B1207" s="55" t="s">
        <v>2</v>
      </c>
      <c r="C1207" s="75">
        <v>6</v>
      </c>
      <c r="D1207" s="76">
        <v>403111</v>
      </c>
      <c r="E1207" s="76">
        <v>24187</v>
      </c>
      <c r="F1207" s="77">
        <v>3.7195135714665355E-5</v>
      </c>
    </row>
    <row r="1208" spans="1:6" x14ac:dyDescent="0.2">
      <c r="A1208" s="55" t="s">
        <v>754</v>
      </c>
      <c r="B1208" s="55" t="s">
        <v>6</v>
      </c>
      <c r="C1208" s="75" t="s">
        <v>809</v>
      </c>
      <c r="D1208" s="76" t="s">
        <v>809</v>
      </c>
      <c r="E1208" s="76" t="s">
        <v>809</v>
      </c>
      <c r="F1208" s="77" t="s">
        <v>809</v>
      </c>
    </row>
    <row r="1209" spans="1:6" x14ac:dyDescent="0.2">
      <c r="A1209" s="55" t="s">
        <v>754</v>
      </c>
      <c r="B1209" s="55" t="s">
        <v>10</v>
      </c>
      <c r="C1209" s="75">
        <v>43</v>
      </c>
      <c r="D1209" s="76">
        <v>1607337</v>
      </c>
      <c r="E1209" s="76">
        <v>96440</v>
      </c>
      <c r="F1209" s="77">
        <v>1.4830689578378166E-4</v>
      </c>
    </row>
    <row r="1210" spans="1:6" x14ac:dyDescent="0.2">
      <c r="A1210" s="55" t="s">
        <v>754</v>
      </c>
      <c r="B1210" s="55" t="s">
        <v>4</v>
      </c>
      <c r="C1210" s="75">
        <v>5</v>
      </c>
      <c r="D1210" s="76">
        <v>335337</v>
      </c>
      <c r="E1210" s="76">
        <v>20120</v>
      </c>
      <c r="F1210" s="77">
        <v>3.0940841385002976E-5</v>
      </c>
    </row>
    <row r="1211" spans="1:6" x14ac:dyDescent="0.2">
      <c r="A1211" s="55" t="s">
        <v>754</v>
      </c>
      <c r="B1211" s="55" t="s">
        <v>811</v>
      </c>
      <c r="C1211" s="75">
        <v>75</v>
      </c>
      <c r="D1211" s="76">
        <v>1254674</v>
      </c>
      <c r="E1211" s="76">
        <v>73896</v>
      </c>
      <c r="F1211" s="77">
        <v>1.1363839040686779E-4</v>
      </c>
    </row>
    <row r="1212" spans="1:6" x14ac:dyDescent="0.2">
      <c r="A1212" s="55" t="s">
        <v>754</v>
      </c>
      <c r="B1212" s="55" t="s">
        <v>8</v>
      </c>
      <c r="C1212" s="75">
        <v>44</v>
      </c>
      <c r="D1212" s="76">
        <v>970769</v>
      </c>
      <c r="E1212" s="76">
        <v>58246</v>
      </c>
      <c r="F1212" s="77">
        <v>8.9571582868334165E-5</v>
      </c>
    </row>
    <row r="1213" spans="1:6" x14ac:dyDescent="0.2">
      <c r="A1213" s="55" t="s">
        <v>754</v>
      </c>
      <c r="B1213" s="55" t="s">
        <v>812</v>
      </c>
      <c r="C1213" s="75">
        <v>15</v>
      </c>
      <c r="D1213" s="76">
        <v>288265</v>
      </c>
      <c r="E1213" s="76">
        <v>17296</v>
      </c>
      <c r="F1213" s="77">
        <v>2.6598051321819656E-5</v>
      </c>
    </row>
    <row r="1214" spans="1:6" x14ac:dyDescent="0.2">
      <c r="A1214" s="55" t="s">
        <v>754</v>
      </c>
      <c r="B1214" s="55" t="s">
        <v>25</v>
      </c>
      <c r="C1214" s="75">
        <v>13</v>
      </c>
      <c r="D1214" s="76">
        <v>1227685</v>
      </c>
      <c r="E1214" s="76">
        <v>73623</v>
      </c>
      <c r="F1214" s="77">
        <v>1.1321856686322436E-4</v>
      </c>
    </row>
    <row r="1215" spans="1:6" x14ac:dyDescent="0.2">
      <c r="A1215" s="55" t="s">
        <v>754</v>
      </c>
      <c r="B1215" s="55" t="s">
        <v>58</v>
      </c>
      <c r="C1215" s="75">
        <v>236</v>
      </c>
      <c r="D1215" s="76">
        <v>10043230</v>
      </c>
      <c r="E1215" s="76">
        <v>601170</v>
      </c>
      <c r="F1215" s="77">
        <v>9.2448835066710928E-4</v>
      </c>
    </row>
    <row r="1216" spans="1:6" x14ac:dyDescent="0.2">
      <c r="A1216" s="55" t="s">
        <v>760</v>
      </c>
      <c r="B1216" s="55" t="s">
        <v>5</v>
      </c>
      <c r="C1216" s="75">
        <v>26</v>
      </c>
      <c r="D1216" s="76">
        <v>3210355</v>
      </c>
      <c r="E1216" s="76">
        <v>192621</v>
      </c>
      <c r="F1216" s="77">
        <v>2.9621549743641444E-4</v>
      </c>
    </row>
    <row r="1217" spans="1:6" x14ac:dyDescent="0.2">
      <c r="A1217" s="55" t="s">
        <v>760</v>
      </c>
      <c r="B1217" s="55" t="s">
        <v>1</v>
      </c>
      <c r="C1217" s="75">
        <v>13</v>
      </c>
      <c r="D1217" s="76">
        <v>18311108</v>
      </c>
      <c r="E1217" s="76">
        <v>1098666</v>
      </c>
      <c r="F1217" s="77">
        <v>1.6895452505514752E-3</v>
      </c>
    </row>
    <row r="1218" spans="1:6" x14ac:dyDescent="0.2">
      <c r="A1218" s="55" t="s">
        <v>760</v>
      </c>
      <c r="B1218" s="55" t="s">
        <v>810</v>
      </c>
      <c r="C1218" s="75">
        <v>88</v>
      </c>
      <c r="D1218" s="76">
        <v>14257061</v>
      </c>
      <c r="E1218" s="76">
        <v>855424</v>
      </c>
      <c r="F1218" s="77">
        <v>1.315484010980357E-3</v>
      </c>
    </row>
    <row r="1219" spans="1:6" x14ac:dyDescent="0.2">
      <c r="A1219" s="55" t="s">
        <v>760</v>
      </c>
      <c r="B1219" s="55" t="s">
        <v>3</v>
      </c>
      <c r="C1219" s="75">
        <v>39</v>
      </c>
      <c r="D1219" s="76">
        <v>13199563</v>
      </c>
      <c r="E1219" s="76">
        <v>791974</v>
      </c>
      <c r="F1219" s="77">
        <v>1.2179096379247687E-3</v>
      </c>
    </row>
    <row r="1220" spans="1:6" x14ac:dyDescent="0.2">
      <c r="A1220" s="55" t="s">
        <v>760</v>
      </c>
      <c r="B1220" s="55" t="s">
        <v>2</v>
      </c>
      <c r="C1220" s="75">
        <v>11</v>
      </c>
      <c r="D1220" s="76">
        <v>21737975</v>
      </c>
      <c r="E1220" s="76">
        <v>1304279</v>
      </c>
      <c r="F1220" s="77">
        <v>2.0057400427828179E-3</v>
      </c>
    </row>
    <row r="1221" spans="1:6" x14ac:dyDescent="0.2">
      <c r="A1221" s="55" t="s">
        <v>760</v>
      </c>
      <c r="B1221" s="55" t="s">
        <v>6</v>
      </c>
      <c r="C1221" s="75">
        <v>13</v>
      </c>
      <c r="D1221" s="76">
        <v>3650098</v>
      </c>
      <c r="E1221" s="76">
        <v>219006</v>
      </c>
      <c r="F1221" s="77">
        <v>3.3679075091272177E-4</v>
      </c>
    </row>
    <row r="1222" spans="1:6" x14ac:dyDescent="0.2">
      <c r="A1222" s="55" t="s">
        <v>760</v>
      </c>
      <c r="B1222" s="55" t="s">
        <v>10</v>
      </c>
      <c r="C1222" s="75">
        <v>144</v>
      </c>
      <c r="D1222" s="76">
        <v>7397509</v>
      </c>
      <c r="E1222" s="76">
        <v>443691</v>
      </c>
      <c r="F1222" s="77">
        <v>6.8231475422233373E-4</v>
      </c>
    </row>
    <row r="1223" spans="1:6" x14ac:dyDescent="0.2">
      <c r="A1223" s="55" t="s">
        <v>760</v>
      </c>
      <c r="B1223" s="55" t="s">
        <v>4</v>
      </c>
      <c r="C1223" s="75">
        <v>35</v>
      </c>
      <c r="D1223" s="76">
        <v>7427462</v>
      </c>
      <c r="E1223" s="76">
        <v>445648</v>
      </c>
      <c r="F1223" s="77">
        <v>6.8532425852603409E-4</v>
      </c>
    </row>
    <row r="1224" spans="1:6" x14ac:dyDescent="0.2">
      <c r="A1224" s="55" t="s">
        <v>760</v>
      </c>
      <c r="B1224" s="55" t="s">
        <v>811</v>
      </c>
      <c r="C1224" s="75">
        <v>408</v>
      </c>
      <c r="D1224" s="76">
        <v>15389335</v>
      </c>
      <c r="E1224" s="76">
        <v>898380</v>
      </c>
      <c r="F1224" s="77">
        <v>1.3815423997743028E-3</v>
      </c>
    </row>
    <row r="1225" spans="1:6" x14ac:dyDescent="0.2">
      <c r="A1225" s="55" t="s">
        <v>760</v>
      </c>
      <c r="B1225" s="55" t="s">
        <v>8</v>
      </c>
      <c r="C1225" s="75">
        <v>145</v>
      </c>
      <c r="D1225" s="76">
        <v>8949008</v>
      </c>
      <c r="E1225" s="76">
        <v>536940</v>
      </c>
      <c r="F1225" s="77">
        <v>8.2571448177253968E-4</v>
      </c>
    </row>
    <row r="1226" spans="1:6" x14ac:dyDescent="0.2">
      <c r="A1226" s="55" t="s">
        <v>760</v>
      </c>
      <c r="B1226" s="55" t="s">
        <v>812</v>
      </c>
      <c r="C1226" s="75">
        <v>53</v>
      </c>
      <c r="D1226" s="76">
        <v>11624066</v>
      </c>
      <c r="E1226" s="76">
        <v>697444</v>
      </c>
      <c r="F1226" s="77">
        <v>1.0725399691313129E-3</v>
      </c>
    </row>
    <row r="1227" spans="1:6" x14ac:dyDescent="0.2">
      <c r="A1227" s="55" t="s">
        <v>760</v>
      </c>
      <c r="B1227" s="55" t="s">
        <v>25</v>
      </c>
      <c r="C1227" s="75">
        <v>56</v>
      </c>
      <c r="D1227" s="76">
        <v>19160794</v>
      </c>
      <c r="E1227" s="76">
        <v>1132475</v>
      </c>
      <c r="F1227" s="77">
        <v>1.7415372439105986E-3</v>
      </c>
    </row>
    <row r="1228" spans="1:6" x14ac:dyDescent="0.2">
      <c r="A1228" s="55" t="s">
        <v>760</v>
      </c>
      <c r="B1228" s="55" t="s">
        <v>58</v>
      </c>
      <c r="C1228" s="75">
        <v>1031</v>
      </c>
      <c r="D1228" s="76">
        <v>144314334</v>
      </c>
      <c r="E1228" s="76">
        <v>8616547</v>
      </c>
      <c r="F1228" s="77">
        <v>1.3250656760110498E-2</v>
      </c>
    </row>
    <row r="1229" spans="1:6" x14ac:dyDescent="0.2">
      <c r="A1229" s="55" t="s">
        <v>771</v>
      </c>
      <c r="B1229" s="55" t="s">
        <v>5</v>
      </c>
      <c r="C1229" s="75" t="s">
        <v>809</v>
      </c>
      <c r="D1229" s="76" t="s">
        <v>809</v>
      </c>
      <c r="E1229" s="76" t="s">
        <v>809</v>
      </c>
      <c r="F1229" s="77" t="s">
        <v>809</v>
      </c>
    </row>
    <row r="1230" spans="1:6" x14ac:dyDescent="0.2">
      <c r="A1230" s="55" t="s">
        <v>771</v>
      </c>
      <c r="B1230" s="55" t="s">
        <v>1</v>
      </c>
      <c r="C1230" s="75">
        <v>7</v>
      </c>
      <c r="D1230" s="76">
        <v>1817961</v>
      </c>
      <c r="E1230" s="76">
        <v>109078</v>
      </c>
      <c r="F1230" s="77">
        <v>1.6774180400563394E-4</v>
      </c>
    </row>
    <row r="1231" spans="1:6" x14ac:dyDescent="0.2">
      <c r="A1231" s="55" t="s">
        <v>771</v>
      </c>
      <c r="B1231" s="55" t="s">
        <v>810</v>
      </c>
      <c r="C1231" s="75">
        <v>29</v>
      </c>
      <c r="D1231" s="76">
        <v>1905602</v>
      </c>
      <c r="E1231" s="76">
        <v>114336</v>
      </c>
      <c r="F1231" s="77">
        <v>1.7582763621250996E-4</v>
      </c>
    </row>
    <row r="1232" spans="1:6" x14ac:dyDescent="0.2">
      <c r="A1232" s="55" t="s">
        <v>771</v>
      </c>
      <c r="B1232" s="55" t="s">
        <v>3</v>
      </c>
      <c r="C1232" s="75">
        <v>9</v>
      </c>
      <c r="D1232" s="76">
        <v>2991563</v>
      </c>
      <c r="E1232" s="76">
        <v>179494</v>
      </c>
      <c r="F1232" s="77">
        <v>2.7602859759243164E-4</v>
      </c>
    </row>
    <row r="1233" spans="1:6" x14ac:dyDescent="0.2">
      <c r="A1233" s="55" t="s">
        <v>771</v>
      </c>
      <c r="B1233" s="55" t="s">
        <v>2</v>
      </c>
      <c r="C1233" s="75" t="s">
        <v>809</v>
      </c>
      <c r="D1233" s="76" t="s">
        <v>809</v>
      </c>
      <c r="E1233" s="76" t="s">
        <v>809</v>
      </c>
      <c r="F1233" s="77" t="s">
        <v>809</v>
      </c>
    </row>
    <row r="1234" spans="1:6" x14ac:dyDescent="0.2">
      <c r="A1234" s="55" t="s">
        <v>771</v>
      </c>
      <c r="B1234" s="55" t="s">
        <v>6</v>
      </c>
      <c r="C1234" s="75">
        <v>10</v>
      </c>
      <c r="D1234" s="76">
        <v>92820</v>
      </c>
      <c r="E1234" s="76">
        <v>5569</v>
      </c>
      <c r="F1234" s="77">
        <v>8.5640927272903369E-6</v>
      </c>
    </row>
    <row r="1235" spans="1:6" x14ac:dyDescent="0.2">
      <c r="A1235" s="55" t="s">
        <v>771</v>
      </c>
      <c r="B1235" s="55" t="s">
        <v>10</v>
      </c>
      <c r="C1235" s="75">
        <v>55</v>
      </c>
      <c r="D1235" s="76">
        <v>2581526</v>
      </c>
      <c r="E1235" s="76">
        <v>154892</v>
      </c>
      <c r="F1235" s="77">
        <v>2.3819526857882112E-4</v>
      </c>
    </row>
    <row r="1236" spans="1:6" x14ac:dyDescent="0.2">
      <c r="A1236" s="55" t="s">
        <v>771</v>
      </c>
      <c r="B1236" s="55" t="s">
        <v>4</v>
      </c>
      <c r="C1236" s="75">
        <v>12</v>
      </c>
      <c r="D1236" s="76">
        <v>2636071</v>
      </c>
      <c r="E1236" s="76">
        <v>158164</v>
      </c>
      <c r="F1236" s="77">
        <v>2.4322699984182956E-4</v>
      </c>
    </row>
    <row r="1237" spans="1:6" x14ac:dyDescent="0.2">
      <c r="A1237" s="55" t="s">
        <v>771</v>
      </c>
      <c r="B1237" s="55" t="s">
        <v>811</v>
      </c>
      <c r="C1237" s="75">
        <v>127</v>
      </c>
      <c r="D1237" s="76">
        <v>3814065</v>
      </c>
      <c r="E1237" s="76">
        <v>226574</v>
      </c>
      <c r="F1237" s="77">
        <v>3.4842893618119606E-4</v>
      </c>
    </row>
    <row r="1238" spans="1:6" x14ac:dyDescent="0.2">
      <c r="A1238" s="55" t="s">
        <v>771</v>
      </c>
      <c r="B1238" s="55" t="s">
        <v>8</v>
      </c>
      <c r="C1238" s="75">
        <v>55</v>
      </c>
      <c r="D1238" s="76">
        <v>1426504</v>
      </c>
      <c r="E1238" s="76">
        <v>85590</v>
      </c>
      <c r="F1238" s="77">
        <v>1.3162160110051713E-4</v>
      </c>
    </row>
    <row r="1239" spans="1:6" x14ac:dyDescent="0.2">
      <c r="A1239" s="55" t="s">
        <v>771</v>
      </c>
      <c r="B1239" s="55" t="s">
        <v>812</v>
      </c>
      <c r="C1239" s="75">
        <v>19</v>
      </c>
      <c r="D1239" s="76">
        <v>3685734</v>
      </c>
      <c r="E1239" s="76">
        <v>221144</v>
      </c>
      <c r="F1239" s="77">
        <v>3.4007859976367287E-4</v>
      </c>
    </row>
    <row r="1240" spans="1:6" x14ac:dyDescent="0.2">
      <c r="A1240" s="55" t="s">
        <v>771</v>
      </c>
      <c r="B1240" s="55" t="s">
        <v>25</v>
      </c>
      <c r="C1240" s="75">
        <v>24</v>
      </c>
      <c r="D1240" s="76">
        <v>2229813</v>
      </c>
      <c r="E1240" s="76">
        <v>133789</v>
      </c>
      <c r="F1240" s="77">
        <v>2.0574275487366615E-4</v>
      </c>
    </row>
    <row r="1241" spans="1:6" x14ac:dyDescent="0.2">
      <c r="A1241" s="55" t="s">
        <v>771</v>
      </c>
      <c r="B1241" s="55" t="s">
        <v>58</v>
      </c>
      <c r="C1241" s="75">
        <v>351</v>
      </c>
      <c r="D1241" s="76">
        <v>24032262</v>
      </c>
      <c r="E1241" s="76">
        <v>1439666</v>
      </c>
      <c r="F1241" s="77">
        <v>2.2139402263112173E-3</v>
      </c>
    </row>
    <row r="1242" spans="1:6" x14ac:dyDescent="0.2">
      <c r="A1242" s="55" t="s">
        <v>777</v>
      </c>
      <c r="B1242" s="55" t="s">
        <v>5</v>
      </c>
      <c r="C1242" s="75">
        <v>11</v>
      </c>
      <c r="D1242" s="76">
        <v>832812</v>
      </c>
      <c r="E1242" s="76">
        <v>49969</v>
      </c>
      <c r="F1242" s="77">
        <v>7.6843086638529504E-5</v>
      </c>
    </row>
    <row r="1243" spans="1:6" x14ac:dyDescent="0.2">
      <c r="A1243" s="55" t="s">
        <v>777</v>
      </c>
      <c r="B1243" s="55" t="s">
        <v>1</v>
      </c>
      <c r="C1243" s="75">
        <v>16</v>
      </c>
      <c r="D1243" s="76">
        <v>3451866</v>
      </c>
      <c r="E1243" s="76">
        <v>207112</v>
      </c>
      <c r="F1243" s="77">
        <v>3.1849997718343619E-4</v>
      </c>
    </row>
    <row r="1244" spans="1:6" x14ac:dyDescent="0.2">
      <c r="A1244" s="55" t="s">
        <v>777</v>
      </c>
      <c r="B1244" s="55" t="s">
        <v>810</v>
      </c>
      <c r="C1244" s="75">
        <v>54</v>
      </c>
      <c r="D1244" s="76">
        <v>5530592</v>
      </c>
      <c r="E1244" s="76">
        <v>331836</v>
      </c>
      <c r="F1244" s="77">
        <v>5.1030243746689108E-4</v>
      </c>
    </row>
    <row r="1245" spans="1:6" x14ac:dyDescent="0.2">
      <c r="A1245" s="55" t="s">
        <v>777</v>
      </c>
      <c r="B1245" s="55" t="s">
        <v>3</v>
      </c>
      <c r="C1245" s="75">
        <v>16</v>
      </c>
      <c r="D1245" s="76">
        <v>5349308</v>
      </c>
      <c r="E1245" s="76">
        <v>320958</v>
      </c>
      <c r="F1245" s="77">
        <v>4.9357408395863745E-4</v>
      </c>
    </row>
    <row r="1246" spans="1:6" x14ac:dyDescent="0.2">
      <c r="A1246" s="55" t="s">
        <v>777</v>
      </c>
      <c r="B1246" s="55" t="s">
        <v>2</v>
      </c>
      <c r="C1246" s="75">
        <v>5</v>
      </c>
      <c r="D1246" s="76">
        <v>12548617</v>
      </c>
      <c r="E1246" s="76">
        <v>752917</v>
      </c>
      <c r="F1246" s="77">
        <v>1.157847190510551E-3</v>
      </c>
    </row>
    <row r="1247" spans="1:6" x14ac:dyDescent="0.2">
      <c r="A1247" s="55" t="s">
        <v>777</v>
      </c>
      <c r="B1247" s="55" t="s">
        <v>6</v>
      </c>
      <c r="C1247" s="75">
        <v>13</v>
      </c>
      <c r="D1247" s="76">
        <v>2138036</v>
      </c>
      <c r="E1247" s="76">
        <v>128282</v>
      </c>
      <c r="F1247" s="77">
        <v>1.9727400668742304E-4</v>
      </c>
    </row>
    <row r="1248" spans="1:6" x14ac:dyDescent="0.2">
      <c r="A1248" s="55" t="s">
        <v>777</v>
      </c>
      <c r="B1248" s="55" t="s">
        <v>10</v>
      </c>
      <c r="C1248" s="75">
        <v>121</v>
      </c>
      <c r="D1248" s="76">
        <v>10144839</v>
      </c>
      <c r="E1248" s="76">
        <v>608690</v>
      </c>
      <c r="F1248" s="77">
        <v>9.3605272080703086E-4</v>
      </c>
    </row>
    <row r="1249" spans="1:6" x14ac:dyDescent="0.2">
      <c r="A1249" s="55" t="s">
        <v>777</v>
      </c>
      <c r="B1249" s="55" t="s">
        <v>4</v>
      </c>
      <c r="C1249" s="75">
        <v>23</v>
      </c>
      <c r="D1249" s="76">
        <v>3742145</v>
      </c>
      <c r="E1249" s="76">
        <v>224529</v>
      </c>
      <c r="F1249" s="77">
        <v>3.4528410414181579E-4</v>
      </c>
    </row>
    <row r="1250" spans="1:6" x14ac:dyDescent="0.2">
      <c r="A1250" s="55" t="s">
        <v>777</v>
      </c>
      <c r="B1250" s="55" t="s">
        <v>811</v>
      </c>
      <c r="C1250" s="75">
        <v>304</v>
      </c>
      <c r="D1250" s="76">
        <v>7917289</v>
      </c>
      <c r="E1250" s="76">
        <v>456553</v>
      </c>
      <c r="F1250" s="77">
        <v>7.0209413304409864E-4</v>
      </c>
    </row>
    <row r="1251" spans="1:6" x14ac:dyDescent="0.2">
      <c r="A1251" s="55" t="s">
        <v>777</v>
      </c>
      <c r="B1251" s="55" t="s">
        <v>8</v>
      </c>
      <c r="C1251" s="75">
        <v>111</v>
      </c>
      <c r="D1251" s="76">
        <v>3378438</v>
      </c>
      <c r="E1251" s="76">
        <v>202706</v>
      </c>
      <c r="F1251" s="77">
        <v>3.1172436350837042E-4</v>
      </c>
    </row>
    <row r="1252" spans="1:6" x14ac:dyDescent="0.2">
      <c r="A1252" s="55" t="s">
        <v>777</v>
      </c>
      <c r="B1252" s="55" t="s">
        <v>812</v>
      </c>
      <c r="C1252" s="75">
        <v>32</v>
      </c>
      <c r="D1252" s="76">
        <v>1135917</v>
      </c>
      <c r="E1252" s="76">
        <v>68155</v>
      </c>
      <c r="F1252" s="77">
        <v>1.0480979346893031E-4</v>
      </c>
    </row>
    <row r="1253" spans="1:6" x14ac:dyDescent="0.2">
      <c r="A1253" s="55" t="s">
        <v>777</v>
      </c>
      <c r="B1253" s="55" t="s">
        <v>25</v>
      </c>
      <c r="C1253" s="75">
        <v>35</v>
      </c>
      <c r="D1253" s="76">
        <v>7470001</v>
      </c>
      <c r="E1253" s="76">
        <v>448200</v>
      </c>
      <c r="F1253" s="77">
        <v>6.8924876286075216E-4</v>
      </c>
    </row>
    <row r="1254" spans="1:6" x14ac:dyDescent="0.2">
      <c r="A1254" s="55" t="s">
        <v>777</v>
      </c>
      <c r="B1254" s="55" t="s">
        <v>58</v>
      </c>
      <c r="C1254" s="75">
        <v>741</v>
      </c>
      <c r="D1254" s="76">
        <v>63639860</v>
      </c>
      <c r="E1254" s="76">
        <v>3799907</v>
      </c>
      <c r="F1254" s="77">
        <v>5.8435546602764663E-3</v>
      </c>
    </row>
    <row r="1255" spans="1:6" x14ac:dyDescent="0.2">
      <c r="A1255" s="55" t="s">
        <v>784</v>
      </c>
      <c r="B1255" s="55" t="s">
        <v>5</v>
      </c>
      <c r="C1255" s="75">
        <v>65</v>
      </c>
      <c r="D1255" s="76">
        <v>15080156</v>
      </c>
      <c r="E1255" s="76">
        <v>904809</v>
      </c>
      <c r="F1255" s="77">
        <v>1.3914290135548289E-3</v>
      </c>
    </row>
    <row r="1256" spans="1:6" x14ac:dyDescent="0.2">
      <c r="A1256" s="55" t="s">
        <v>784</v>
      </c>
      <c r="B1256" s="55" t="s">
        <v>1</v>
      </c>
      <c r="C1256" s="75">
        <v>36</v>
      </c>
      <c r="D1256" s="76">
        <v>41630057</v>
      </c>
      <c r="E1256" s="76">
        <v>2497803</v>
      </c>
      <c r="F1256" s="77">
        <v>3.8411593655061924E-3</v>
      </c>
    </row>
    <row r="1257" spans="1:6" x14ac:dyDescent="0.2">
      <c r="A1257" s="55" t="s">
        <v>784</v>
      </c>
      <c r="B1257" s="55" t="s">
        <v>810</v>
      </c>
      <c r="C1257" s="75">
        <v>295</v>
      </c>
      <c r="D1257" s="76">
        <v>50424418</v>
      </c>
      <c r="E1257" s="76">
        <v>3025465</v>
      </c>
      <c r="F1257" s="77">
        <v>4.6526059980555676E-3</v>
      </c>
    </row>
    <row r="1258" spans="1:6" x14ac:dyDescent="0.2">
      <c r="A1258" s="55" t="s">
        <v>784</v>
      </c>
      <c r="B1258" s="55" t="s">
        <v>3</v>
      </c>
      <c r="C1258" s="75">
        <v>96</v>
      </c>
      <c r="D1258" s="76">
        <v>31187624</v>
      </c>
      <c r="E1258" s="76">
        <v>1871257</v>
      </c>
      <c r="F1258" s="77">
        <v>2.8776474168775604E-3</v>
      </c>
    </row>
    <row r="1259" spans="1:6" x14ac:dyDescent="0.2">
      <c r="A1259" s="55" t="s">
        <v>784</v>
      </c>
      <c r="B1259" s="55" t="s">
        <v>2</v>
      </c>
      <c r="C1259" s="75">
        <v>28</v>
      </c>
      <c r="D1259" s="76">
        <v>52820618</v>
      </c>
      <c r="E1259" s="76">
        <v>3169237</v>
      </c>
      <c r="F1259" s="77">
        <v>4.8737007618530155E-3</v>
      </c>
    </row>
    <row r="1260" spans="1:6" x14ac:dyDescent="0.2">
      <c r="A1260" s="55" t="s">
        <v>784</v>
      </c>
      <c r="B1260" s="55" t="s">
        <v>6</v>
      </c>
      <c r="C1260" s="75">
        <v>40</v>
      </c>
      <c r="D1260" s="76">
        <v>15098542</v>
      </c>
      <c r="E1260" s="76">
        <v>905913</v>
      </c>
      <c r="F1260" s="77">
        <v>1.3931267615115408E-3</v>
      </c>
    </row>
    <row r="1261" spans="1:6" x14ac:dyDescent="0.2">
      <c r="A1261" s="55" t="s">
        <v>784</v>
      </c>
      <c r="B1261" s="55" t="s">
        <v>10</v>
      </c>
      <c r="C1261" s="75">
        <v>339</v>
      </c>
      <c r="D1261" s="76">
        <v>25427194</v>
      </c>
      <c r="E1261" s="76">
        <v>1525632</v>
      </c>
      <c r="F1261" s="77">
        <v>2.3461400459187307E-3</v>
      </c>
    </row>
    <row r="1262" spans="1:6" x14ac:dyDescent="0.2">
      <c r="A1262" s="55" t="s">
        <v>784</v>
      </c>
      <c r="B1262" s="55" t="s">
        <v>4</v>
      </c>
      <c r="C1262" s="75">
        <v>70</v>
      </c>
      <c r="D1262" s="76">
        <v>33973925</v>
      </c>
      <c r="E1262" s="76">
        <v>2038436</v>
      </c>
      <c r="F1262" s="77">
        <v>3.1347378205506924E-3</v>
      </c>
    </row>
    <row r="1263" spans="1:6" x14ac:dyDescent="0.2">
      <c r="A1263" s="55" t="s">
        <v>784</v>
      </c>
      <c r="B1263" s="55" t="s">
        <v>811</v>
      </c>
      <c r="C1263" s="75">
        <v>874</v>
      </c>
      <c r="D1263" s="76">
        <v>48903892</v>
      </c>
      <c r="E1263" s="76">
        <v>2866207</v>
      </c>
      <c r="F1263" s="77">
        <v>4.4076966284088085E-3</v>
      </c>
    </row>
    <row r="1264" spans="1:6" x14ac:dyDescent="0.2">
      <c r="A1264" s="55" t="s">
        <v>784</v>
      </c>
      <c r="B1264" s="55" t="s">
        <v>8</v>
      </c>
      <c r="C1264" s="75">
        <v>339</v>
      </c>
      <c r="D1264" s="76">
        <v>48409251</v>
      </c>
      <c r="E1264" s="76">
        <v>2904555</v>
      </c>
      <c r="F1264" s="77">
        <v>4.4666687648616957E-3</v>
      </c>
    </row>
    <row r="1265" spans="1:6" x14ac:dyDescent="0.2">
      <c r="A1265" s="55" t="s">
        <v>784</v>
      </c>
      <c r="B1265" s="55" t="s">
        <v>812</v>
      </c>
      <c r="C1265" s="75">
        <v>93</v>
      </c>
      <c r="D1265" s="76">
        <v>33468312</v>
      </c>
      <c r="E1265" s="76">
        <v>2008099</v>
      </c>
      <c r="F1265" s="77">
        <v>3.0880851214902133E-3</v>
      </c>
    </row>
    <row r="1266" spans="1:6" x14ac:dyDescent="0.2">
      <c r="A1266" s="55" t="s">
        <v>784</v>
      </c>
      <c r="B1266" s="55" t="s">
        <v>25</v>
      </c>
      <c r="C1266" s="75">
        <v>116</v>
      </c>
      <c r="D1266" s="76">
        <v>47469203</v>
      </c>
      <c r="E1266" s="76">
        <v>2800253</v>
      </c>
      <c r="F1266" s="77">
        <v>4.306271566147055E-3</v>
      </c>
    </row>
    <row r="1267" spans="1:6" x14ac:dyDescent="0.2">
      <c r="A1267" s="55" t="s">
        <v>784</v>
      </c>
      <c r="B1267" s="55" t="s">
        <v>58</v>
      </c>
      <c r="C1267" s="75">
        <v>2391</v>
      </c>
      <c r="D1267" s="76">
        <v>443893192</v>
      </c>
      <c r="E1267" s="76">
        <v>26517666</v>
      </c>
      <c r="F1267" s="77">
        <v>4.07792692647359E-2</v>
      </c>
    </row>
    <row r="1268" spans="1:6" x14ac:dyDescent="0.2">
      <c r="A1268" s="55" t="s">
        <v>796</v>
      </c>
      <c r="B1268" s="55" t="s">
        <v>5</v>
      </c>
      <c r="C1268" s="75" t="s">
        <v>809</v>
      </c>
      <c r="D1268" s="76" t="s">
        <v>809</v>
      </c>
      <c r="E1268" s="76" t="s">
        <v>809</v>
      </c>
      <c r="F1268" s="77" t="s">
        <v>809</v>
      </c>
    </row>
    <row r="1269" spans="1:6" x14ac:dyDescent="0.2">
      <c r="A1269" s="55" t="s">
        <v>796</v>
      </c>
      <c r="B1269" s="55" t="s">
        <v>1</v>
      </c>
      <c r="C1269" s="75">
        <v>6</v>
      </c>
      <c r="D1269" s="76">
        <v>962846</v>
      </c>
      <c r="E1269" s="76">
        <v>57770</v>
      </c>
      <c r="F1269" s="77">
        <v>8.8839582843519983E-5</v>
      </c>
    </row>
    <row r="1270" spans="1:6" x14ac:dyDescent="0.2">
      <c r="A1270" s="55" t="s">
        <v>796</v>
      </c>
      <c r="B1270" s="55" t="s">
        <v>810</v>
      </c>
      <c r="C1270" s="75">
        <v>16</v>
      </c>
      <c r="D1270" s="76">
        <v>1135642</v>
      </c>
      <c r="E1270" s="76">
        <v>68139</v>
      </c>
      <c r="F1270" s="77">
        <v>1.0478518842607941E-4</v>
      </c>
    </row>
    <row r="1271" spans="1:6" x14ac:dyDescent="0.2">
      <c r="A1271" s="55" t="s">
        <v>796</v>
      </c>
      <c r="B1271" s="55" t="s">
        <v>3</v>
      </c>
      <c r="C1271" s="75">
        <v>6</v>
      </c>
      <c r="D1271" s="76">
        <v>2773156</v>
      </c>
      <c r="E1271" s="76">
        <v>166389</v>
      </c>
      <c r="F1271" s="77">
        <v>2.5587552968236879E-4</v>
      </c>
    </row>
    <row r="1272" spans="1:6" x14ac:dyDescent="0.2">
      <c r="A1272" s="55" t="s">
        <v>796</v>
      </c>
      <c r="B1272" s="55" t="s">
        <v>2</v>
      </c>
      <c r="C1272" s="75" t="s">
        <v>809</v>
      </c>
      <c r="D1272" s="76" t="s">
        <v>809</v>
      </c>
      <c r="E1272" s="76" t="s">
        <v>809</v>
      </c>
      <c r="F1272" s="77" t="s">
        <v>809</v>
      </c>
    </row>
    <row r="1273" spans="1:6" x14ac:dyDescent="0.2">
      <c r="A1273" s="55" t="s">
        <v>796</v>
      </c>
      <c r="B1273" s="55" t="s">
        <v>6</v>
      </c>
      <c r="C1273" s="75" t="s">
        <v>809</v>
      </c>
      <c r="D1273" s="76" t="s">
        <v>809</v>
      </c>
      <c r="E1273" s="76" t="s">
        <v>809</v>
      </c>
      <c r="F1273" s="77" t="s">
        <v>809</v>
      </c>
    </row>
    <row r="1274" spans="1:6" x14ac:dyDescent="0.2">
      <c r="A1274" s="55" t="s">
        <v>796</v>
      </c>
      <c r="B1274" s="55" t="s">
        <v>10</v>
      </c>
      <c r="C1274" s="75">
        <v>36</v>
      </c>
      <c r="D1274" s="76">
        <v>919961</v>
      </c>
      <c r="E1274" s="76">
        <v>55198</v>
      </c>
      <c r="F1274" s="77">
        <v>8.4884322205238289E-5</v>
      </c>
    </row>
    <row r="1275" spans="1:6" x14ac:dyDescent="0.2">
      <c r="A1275" s="55" t="s">
        <v>796</v>
      </c>
      <c r="B1275" s="55" t="s">
        <v>4</v>
      </c>
      <c r="C1275" s="75">
        <v>8</v>
      </c>
      <c r="D1275" s="76">
        <v>460912</v>
      </c>
      <c r="E1275" s="76">
        <v>27655</v>
      </c>
      <c r="F1275" s="77">
        <v>4.2528278752597282E-5</v>
      </c>
    </row>
    <row r="1276" spans="1:6" x14ac:dyDescent="0.2">
      <c r="A1276" s="55" t="s">
        <v>796</v>
      </c>
      <c r="B1276" s="55" t="s">
        <v>811</v>
      </c>
      <c r="C1276" s="75">
        <v>82</v>
      </c>
      <c r="D1276" s="76">
        <v>4191363</v>
      </c>
      <c r="E1276" s="76">
        <v>243575</v>
      </c>
      <c r="F1276" s="77">
        <v>3.7457333202545228E-4</v>
      </c>
    </row>
    <row r="1277" spans="1:6" x14ac:dyDescent="0.2">
      <c r="A1277" s="55" t="s">
        <v>796</v>
      </c>
      <c r="B1277" s="55" t="s">
        <v>8</v>
      </c>
      <c r="C1277" s="75">
        <v>25</v>
      </c>
      <c r="D1277" s="76">
        <v>1620912</v>
      </c>
      <c r="E1277" s="76">
        <v>97255</v>
      </c>
      <c r="F1277" s="77">
        <v>1.4956021515399922E-4</v>
      </c>
    </row>
    <row r="1278" spans="1:6" x14ac:dyDescent="0.2">
      <c r="A1278" s="55" t="s">
        <v>796</v>
      </c>
      <c r="B1278" s="55" t="s">
        <v>812</v>
      </c>
      <c r="C1278" s="75">
        <v>21</v>
      </c>
      <c r="D1278" s="76">
        <v>315383</v>
      </c>
      <c r="E1278" s="76">
        <v>18923</v>
      </c>
      <c r="F1278" s="77">
        <v>2.9100076616720244E-5</v>
      </c>
    </row>
    <row r="1279" spans="1:6" x14ac:dyDescent="0.2">
      <c r="A1279" s="55" t="s">
        <v>796</v>
      </c>
      <c r="B1279" s="55" t="s">
        <v>25</v>
      </c>
      <c r="C1279" s="75">
        <v>11</v>
      </c>
      <c r="D1279" s="76">
        <v>380739</v>
      </c>
      <c r="E1279" s="76">
        <v>22844</v>
      </c>
      <c r="F1279" s="77">
        <v>3.5129849930368193E-5</v>
      </c>
    </row>
    <row r="1280" spans="1:6" x14ac:dyDescent="0.2">
      <c r="A1280" s="55" t="s">
        <v>796</v>
      </c>
      <c r="B1280" s="55" t="s">
        <v>58</v>
      </c>
      <c r="C1280" s="75">
        <v>217</v>
      </c>
      <c r="D1280" s="76">
        <v>13341202</v>
      </c>
      <c r="E1280" s="76">
        <v>792565</v>
      </c>
      <c r="F1280" s="77">
        <v>1.2188184866950738E-3</v>
      </c>
    </row>
    <row r="1281" spans="1:6" x14ac:dyDescent="0.2">
      <c r="A1281" s="55" t="s">
        <v>802</v>
      </c>
      <c r="B1281" s="55" t="s">
        <v>5</v>
      </c>
      <c r="C1281" s="75" t="s">
        <v>809</v>
      </c>
      <c r="D1281" s="76" t="s">
        <v>809</v>
      </c>
      <c r="E1281" s="76" t="s">
        <v>809</v>
      </c>
      <c r="F1281" s="77" t="s">
        <v>809</v>
      </c>
    </row>
    <row r="1282" spans="1:6" x14ac:dyDescent="0.2">
      <c r="A1282" s="55" t="s">
        <v>802</v>
      </c>
      <c r="B1282" s="55" t="s">
        <v>1</v>
      </c>
      <c r="C1282" s="75">
        <v>6</v>
      </c>
      <c r="D1282" s="76">
        <v>1447035</v>
      </c>
      <c r="E1282" s="76">
        <v>86822</v>
      </c>
      <c r="F1282" s="77">
        <v>1.3351618940003621E-4</v>
      </c>
    </row>
    <row r="1283" spans="1:6" x14ac:dyDescent="0.2">
      <c r="A1283" s="55" t="s">
        <v>802</v>
      </c>
      <c r="B1283" s="55" t="s">
        <v>810</v>
      </c>
      <c r="C1283" s="75">
        <v>38</v>
      </c>
      <c r="D1283" s="76">
        <v>2288470</v>
      </c>
      <c r="E1283" s="76">
        <v>137253</v>
      </c>
      <c r="F1283" s="77">
        <v>2.1106974665088536E-4</v>
      </c>
    </row>
    <row r="1284" spans="1:6" x14ac:dyDescent="0.2">
      <c r="A1284" s="55" t="s">
        <v>802</v>
      </c>
      <c r="B1284" s="55" t="s">
        <v>3</v>
      </c>
      <c r="C1284" s="75">
        <v>15</v>
      </c>
      <c r="D1284" s="76">
        <v>4324625</v>
      </c>
      <c r="E1284" s="76">
        <v>259478</v>
      </c>
      <c r="F1284" s="77">
        <v>3.990292068040657E-4</v>
      </c>
    </row>
    <row r="1285" spans="1:6" x14ac:dyDescent="0.2">
      <c r="A1285" s="55" t="s">
        <v>802</v>
      </c>
      <c r="B1285" s="55" t="s">
        <v>2</v>
      </c>
      <c r="C1285" s="75">
        <v>6</v>
      </c>
      <c r="D1285" s="76">
        <v>1457486</v>
      </c>
      <c r="E1285" s="76">
        <v>87449</v>
      </c>
      <c r="F1285" s="77">
        <v>1.3448039951675572E-4</v>
      </c>
    </row>
    <row r="1286" spans="1:6" x14ac:dyDescent="0.2">
      <c r="A1286" s="55" t="s">
        <v>802</v>
      </c>
      <c r="B1286" s="55" t="s">
        <v>6</v>
      </c>
      <c r="C1286" s="75" t="s">
        <v>809</v>
      </c>
      <c r="D1286" s="76" t="s">
        <v>809</v>
      </c>
      <c r="E1286" s="76" t="s">
        <v>809</v>
      </c>
      <c r="F1286" s="77" t="s">
        <v>809</v>
      </c>
    </row>
    <row r="1287" spans="1:6" x14ac:dyDescent="0.2">
      <c r="A1287" s="55" t="s">
        <v>802</v>
      </c>
      <c r="B1287" s="55" t="s">
        <v>10</v>
      </c>
      <c r="C1287" s="75">
        <v>62</v>
      </c>
      <c r="D1287" s="76">
        <v>3512305</v>
      </c>
      <c r="E1287" s="76">
        <v>210738</v>
      </c>
      <c r="F1287" s="77">
        <v>3.2407609501952075E-4</v>
      </c>
    </row>
    <row r="1288" spans="1:6" x14ac:dyDescent="0.2">
      <c r="A1288" s="55" t="s">
        <v>802</v>
      </c>
      <c r="B1288" s="55" t="s">
        <v>4</v>
      </c>
      <c r="C1288" s="75">
        <v>11</v>
      </c>
      <c r="D1288" s="76">
        <v>850232</v>
      </c>
      <c r="E1288" s="76">
        <v>51014</v>
      </c>
      <c r="F1288" s="77">
        <v>7.8450103499728722E-5</v>
      </c>
    </row>
    <row r="1289" spans="1:6" x14ac:dyDescent="0.2">
      <c r="A1289" s="55" t="s">
        <v>802</v>
      </c>
      <c r="B1289" s="55" t="s">
        <v>811</v>
      </c>
      <c r="C1289" s="75">
        <v>147</v>
      </c>
      <c r="D1289" s="76">
        <v>2827311</v>
      </c>
      <c r="E1289" s="76">
        <v>167689</v>
      </c>
      <c r="F1289" s="77">
        <v>2.5787468941400419E-4</v>
      </c>
    </row>
    <row r="1290" spans="1:6" x14ac:dyDescent="0.2">
      <c r="A1290" s="55" t="s">
        <v>802</v>
      </c>
      <c r="B1290" s="55" t="s">
        <v>8</v>
      </c>
      <c r="C1290" s="75">
        <v>61</v>
      </c>
      <c r="D1290" s="76">
        <v>1823177</v>
      </c>
      <c r="E1290" s="76">
        <v>109391</v>
      </c>
      <c r="F1290" s="77">
        <v>1.6822314015640461E-4</v>
      </c>
    </row>
    <row r="1291" spans="1:6" x14ac:dyDescent="0.2">
      <c r="A1291" s="55" t="s">
        <v>802</v>
      </c>
      <c r="B1291" s="55" t="s">
        <v>812</v>
      </c>
      <c r="C1291" s="75">
        <v>31</v>
      </c>
      <c r="D1291" s="76">
        <v>5499863</v>
      </c>
      <c r="E1291" s="76">
        <v>329992</v>
      </c>
      <c r="F1291" s="77">
        <v>5.0746670627832514E-4</v>
      </c>
    </row>
    <row r="1292" spans="1:6" x14ac:dyDescent="0.2">
      <c r="A1292" s="55" t="s">
        <v>802</v>
      </c>
      <c r="B1292" s="55" t="s">
        <v>25</v>
      </c>
      <c r="C1292" s="75">
        <v>16</v>
      </c>
      <c r="D1292" s="76">
        <v>819924</v>
      </c>
      <c r="E1292" s="76">
        <v>49195</v>
      </c>
      <c r="F1292" s="77">
        <v>7.5652817690617365E-5</v>
      </c>
    </row>
    <row r="1293" spans="1:6" x14ac:dyDescent="0.2">
      <c r="A1293" s="55" t="s">
        <v>802</v>
      </c>
      <c r="B1293" s="55" t="s">
        <v>58</v>
      </c>
      <c r="C1293" s="75">
        <v>402</v>
      </c>
      <c r="D1293" s="76">
        <v>25143849</v>
      </c>
      <c r="E1293" s="76">
        <v>1506625</v>
      </c>
      <c r="F1293" s="77">
        <v>2.3169107928270433E-3</v>
      </c>
    </row>
    <row r="1294" spans="1:6" x14ac:dyDescent="0.2">
      <c r="A1294" s="55" t="s">
        <v>21</v>
      </c>
      <c r="B1294" s="55" t="s">
        <v>21</v>
      </c>
      <c r="C1294" s="75">
        <v>81110</v>
      </c>
      <c r="D1294" s="76">
        <v>10880115319</v>
      </c>
      <c r="E1294" s="76">
        <v>650273202</v>
      </c>
      <c r="F1294" s="77">
        <v>1</v>
      </c>
    </row>
    <row r="1296" spans="1:6" x14ac:dyDescent="0.2">
      <c r="A1296" s="55" t="s">
        <v>813</v>
      </c>
    </row>
  </sheetData>
  <autoFilter ref="A6:F1294" xr:uid="{B2A07FD8-866E-40CC-9247-C3B007D5D3A5}"/>
  <mergeCells count="4">
    <mergeCell ref="A1:F1"/>
    <mergeCell ref="A2:F2"/>
    <mergeCell ref="A3:F3"/>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September 2020 Report Cover</vt:lpstr>
      <vt:lpstr>Table 1. Retail Sales Tax</vt:lpstr>
      <vt:lpstr>Table 1A. Retail and Retail Use</vt:lpstr>
      <vt:lpstr>Table 2. Retail Use Tax</vt:lpstr>
      <vt:lpstr>Table 3. County and City</vt:lpstr>
      <vt:lpstr>Table 4. County and Business</vt:lpstr>
      <vt:lpstr>'Table 1. Retail Sales Tax'!Print_Area</vt:lpstr>
      <vt:lpstr>'Table 1A. Retail and Retail Use'!Print_Area</vt:lpstr>
      <vt:lpstr>'Table 2. Retail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cp:lastModifiedBy>
  <cp:lastPrinted>2018-01-22T21:09:18Z</cp:lastPrinted>
  <dcterms:created xsi:type="dcterms:W3CDTF">2000-08-30T16:28:40Z</dcterms:created>
  <dcterms:modified xsi:type="dcterms:W3CDTF">2021-02-12T19:48:14Z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