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83"/>
  <workbookPr defaultThemeVersion="124226"/>
  <mc:AlternateContent xmlns:mc="http://schemas.openxmlformats.org/markup-compatibility/2006">
    <mc:Choice Requires="x15">
      <x15ac:absPath xmlns:x15ac="http://schemas.microsoft.com/office/spreadsheetml/2010/11/ac" url="\\iowa.gov.state.ia.us\Data\IDRshared\RPD\Research\Tax Research\Stat Reports\SALES-USE\FY21\Annual\Web FY 2020\"/>
    </mc:Choice>
  </mc:AlternateContent>
  <xr:revisionPtr revIDLastSave="0" documentId="13_ncr:1_{17188BE5-9571-4FB7-8D47-87121D2B57A2}" xr6:coauthVersionLast="36" xr6:coauthVersionMax="36" xr10:uidLastSave="{00000000-0000-0000-0000-000000000000}"/>
  <bookViews>
    <workbookView xWindow="0" yWindow="60" windowWidth="19200" windowHeight="6885" tabRatio="815" xr2:uid="{00000000-000D-0000-FFFF-FFFF00000000}"/>
  </bookViews>
  <sheets>
    <sheet name="Retail Sales by County" sheetId="102" r:id="rId1"/>
    <sheet name="Retail Sales by County and City" sheetId="126" r:id="rId2"/>
    <sheet name="Retail Sales County and Group" sheetId="122" r:id="rId3"/>
    <sheet name="Retail Sales by Business Class" sheetId="123" r:id="rId4"/>
    <sheet name="Retailer's Use Business Class" sheetId="124" r:id="rId5"/>
    <sheet name="Consumer's Use Business Class" sheetId="107" r:id="rId6"/>
    <sheet name="Consumer's Use by County" sheetId="117" r:id="rId7"/>
    <sheet name="Local Hotel Motel Tax Receipts" sheetId="120" r:id="rId8"/>
  </sheets>
  <externalReferences>
    <externalReference r:id="rId9"/>
  </externalReferences>
  <definedNames>
    <definedName name="\A" localSheetId="6">#REF!</definedName>
    <definedName name="\A" localSheetId="7">#REF!</definedName>
    <definedName name="\A" localSheetId="1">#REF!</definedName>
    <definedName name="\A" localSheetId="2">#REF!</definedName>
    <definedName name="\A">#REF!</definedName>
    <definedName name="_xlnm._FilterDatabase" localSheetId="6" hidden="1">'Consumer''s Use by County'!$A$5:$F$5</definedName>
    <definedName name="_xlnm._FilterDatabase" localSheetId="7" hidden="1">'Local Hotel Motel Tax Receipts'!$A$13:$G$13</definedName>
    <definedName name="_xlnm._FilterDatabase" localSheetId="0" hidden="1">'Retail Sales by County'!$A$7:$G$7</definedName>
    <definedName name="_xlnm._FilterDatabase" localSheetId="1" hidden="1">'Retail Sales by County and City'!$A$7:$F$837</definedName>
    <definedName name="_xlnm._FilterDatabase" localSheetId="2" hidden="1">'Retail Sales County and Group'!$A$7:$F$1294</definedName>
    <definedName name="Fiscal_Year_2008" localSheetId="7">[1]Data!#REF!</definedName>
    <definedName name="Fiscal_Year_2008">[1]Data!#REF!</definedName>
    <definedName name="FY2009_2011" localSheetId="7">[1]Data!#REF!</definedName>
    <definedName name="FY2009_2011">[1]Data!#REF!</definedName>
    <definedName name="Groups" localSheetId="6">#REF!</definedName>
    <definedName name="Groups" localSheetId="7">#REF!</definedName>
    <definedName name="Groups">#REF!</definedName>
    <definedName name="IDX" localSheetId="1">'Retail Sales by County and City'!#REF!</definedName>
    <definedName name="IDX" localSheetId="2">'Retail Sales County and Group'!$A$1</definedName>
    <definedName name="_xlnm.Print_Area" localSheetId="5">'Consumer''s Use Business Class'!$A$1:$F$126</definedName>
    <definedName name="_xlnm.Print_Area" localSheetId="6">'Consumer''s Use by County'!$A$1:$F$107</definedName>
    <definedName name="_xlnm.Print_Area" localSheetId="7">'Local Hotel Motel Tax Receipts'!$A$1:$G$208</definedName>
    <definedName name="_xlnm.Print_Area" localSheetId="3">'Retail Sales by Business Class'!$A$1:$F$127</definedName>
    <definedName name="_xlnm.Print_Area" localSheetId="0">'Retail Sales by County'!$A$1:$G$108</definedName>
    <definedName name="_xlnm.Print_Area" localSheetId="1">'Retail Sales by County and City'!$A$1:$F$839</definedName>
    <definedName name="_xlnm.Print_Area" localSheetId="4">'Retailer''s Use Business Class'!$A$1:$F$128</definedName>
    <definedName name="_xlnm.Print_Titles" localSheetId="5">'Consumer''s Use Business Class'!$1:$5</definedName>
    <definedName name="_xlnm.Print_Titles" localSheetId="6">'Consumer''s Use by County'!$1:$5</definedName>
    <definedName name="_xlnm.Print_Titles" localSheetId="7">'Local Hotel Motel Tax Receipts'!$1:$13</definedName>
    <definedName name="_xlnm.Print_Titles" localSheetId="3">'Retail Sales by Business Class'!$1:$5</definedName>
    <definedName name="_xlnm.Print_Titles" localSheetId="0">'Retail Sales by County'!$1:$7</definedName>
    <definedName name="_xlnm.Print_Titles" localSheetId="1">'Retail Sales by County and City'!$1:$7</definedName>
    <definedName name="_xlnm.Print_Titles" localSheetId="4">'Retailer''s Use Business Class'!$1:$5</definedName>
  </definedNames>
  <calcPr calcId="191029"/>
</workbook>
</file>

<file path=xl/calcChain.xml><?xml version="1.0" encoding="utf-8"?>
<calcChain xmlns="http://schemas.openxmlformats.org/spreadsheetml/2006/main">
  <c r="G171" i="120" l="1"/>
  <c r="G113" i="120"/>
  <c r="G19" i="120"/>
  <c r="G20" i="120"/>
  <c r="G21" i="120"/>
  <c r="G22" i="120"/>
  <c r="G23" i="120"/>
  <c r="G24" i="120"/>
  <c r="G25" i="120"/>
  <c r="G26" i="120"/>
  <c r="G27" i="120"/>
  <c r="G28" i="120"/>
  <c r="E912" i="126" l="1"/>
  <c r="D912" i="126"/>
  <c r="C912" i="126"/>
  <c r="F844" i="126" l="1"/>
  <c r="F845" i="126"/>
  <c r="F846" i="126"/>
  <c r="F847" i="126"/>
  <c r="F848" i="126"/>
  <c r="F849" i="126"/>
  <c r="F850" i="126"/>
  <c r="F851" i="126"/>
  <c r="F852" i="126"/>
  <c r="F853" i="126"/>
  <c r="F854" i="126"/>
  <c r="F855" i="126"/>
  <c r="F856" i="126"/>
  <c r="F857" i="126"/>
  <c r="F858" i="126"/>
  <c r="F859" i="126"/>
  <c r="F860" i="126"/>
  <c r="F861" i="126"/>
  <c r="F862" i="126"/>
  <c r="F863" i="126"/>
  <c r="F864" i="126"/>
  <c r="F865" i="126"/>
  <c r="F866" i="126"/>
  <c r="F867" i="126"/>
  <c r="F868" i="126"/>
  <c r="F869" i="126"/>
  <c r="F870" i="126"/>
  <c r="F871" i="126"/>
  <c r="F872" i="126"/>
  <c r="F873" i="126"/>
  <c r="F874" i="126"/>
  <c r="F875" i="126"/>
  <c r="F876" i="126"/>
  <c r="F877" i="126"/>
  <c r="F878" i="126"/>
  <c r="F879" i="126"/>
  <c r="F880" i="126"/>
  <c r="F881" i="126"/>
  <c r="F882" i="126"/>
  <c r="F883" i="126"/>
  <c r="F884" i="126"/>
  <c r="F885" i="126"/>
  <c r="F886" i="126"/>
  <c r="F887" i="126"/>
  <c r="F888" i="126"/>
  <c r="F889" i="126"/>
  <c r="F890" i="126"/>
  <c r="F891" i="126"/>
  <c r="F892" i="126"/>
  <c r="F893" i="126"/>
  <c r="F894" i="126"/>
  <c r="F895" i="126"/>
  <c r="F896" i="126"/>
  <c r="F897" i="126"/>
  <c r="F898" i="126"/>
  <c r="F899" i="126"/>
  <c r="F900" i="126"/>
  <c r="F901" i="126"/>
  <c r="F902" i="126"/>
  <c r="F903" i="126"/>
  <c r="F904" i="126"/>
  <c r="F905" i="126"/>
  <c r="F906" i="126"/>
  <c r="F907" i="126"/>
  <c r="F908" i="126"/>
  <c r="F909" i="126"/>
  <c r="F910" i="126"/>
  <c r="F912" i="126"/>
  <c r="F839" i="126"/>
  <c r="F840" i="126"/>
  <c r="F841" i="126"/>
  <c r="F842" i="126"/>
  <c r="F843" i="126"/>
  <c r="F838" i="126"/>
  <c r="F9" i="126"/>
  <c r="F10" i="126"/>
  <c r="F11" i="126"/>
  <c r="F12" i="126"/>
  <c r="F13" i="126"/>
  <c r="F14" i="126"/>
  <c r="F15" i="126"/>
  <c r="F16" i="126"/>
  <c r="F17" i="126"/>
  <c r="F18" i="126"/>
  <c r="F19" i="126"/>
  <c r="F20" i="126"/>
  <c r="F21" i="126"/>
  <c r="F22" i="126"/>
  <c r="F23" i="126"/>
  <c r="F24" i="126"/>
  <c r="F25" i="126"/>
  <c r="F26" i="126"/>
  <c r="F27" i="126"/>
  <c r="F28" i="126"/>
  <c r="F29" i="126"/>
  <c r="F30" i="126"/>
  <c r="F31" i="126"/>
  <c r="F32" i="126"/>
  <c r="F33" i="126"/>
  <c r="F34" i="126"/>
  <c r="F35" i="126"/>
  <c r="F36" i="126"/>
  <c r="F37" i="126"/>
  <c r="F38" i="126"/>
  <c r="F39" i="126"/>
  <c r="F40" i="126"/>
  <c r="F41" i="126"/>
  <c r="F42" i="126"/>
  <c r="F43" i="126"/>
  <c r="F44" i="126"/>
  <c r="F45" i="126"/>
  <c r="F46" i="126"/>
  <c r="F47" i="126"/>
  <c r="F48" i="126"/>
  <c r="F49" i="126"/>
  <c r="F50" i="126"/>
  <c r="F51" i="126"/>
  <c r="F52" i="126"/>
  <c r="F53" i="126"/>
  <c r="F54" i="126"/>
  <c r="F55" i="126"/>
  <c r="F56" i="126"/>
  <c r="F57" i="126"/>
  <c r="F58" i="126"/>
  <c r="F59" i="126"/>
  <c r="F60" i="126"/>
  <c r="F61" i="126"/>
  <c r="F62" i="126"/>
  <c r="F63" i="126"/>
  <c r="F64" i="126"/>
  <c r="F65" i="126"/>
  <c r="F66" i="126"/>
  <c r="F67" i="126"/>
  <c r="F68" i="126"/>
  <c r="F69" i="126"/>
  <c r="F70" i="126"/>
  <c r="F71" i="126"/>
  <c r="F72" i="126"/>
  <c r="F73" i="126"/>
  <c r="F74" i="126"/>
  <c r="F75" i="126"/>
  <c r="F76" i="126"/>
  <c r="F77" i="126"/>
  <c r="F78" i="126"/>
  <c r="F79" i="126"/>
  <c r="F80" i="126"/>
  <c r="F81" i="126"/>
  <c r="F82" i="126"/>
  <c r="F83" i="126"/>
  <c r="F84" i="126"/>
  <c r="F85" i="126"/>
  <c r="F86" i="126"/>
  <c r="F87" i="126"/>
  <c r="F88" i="126"/>
  <c r="F89" i="126"/>
  <c r="F90" i="126"/>
  <c r="F91" i="126"/>
  <c r="F92" i="126"/>
  <c r="F93" i="126"/>
  <c r="F94" i="126"/>
  <c r="F95" i="126"/>
  <c r="F96" i="126"/>
  <c r="F97" i="126"/>
  <c r="F98" i="126"/>
  <c r="F99" i="126"/>
  <c r="F100" i="126"/>
  <c r="F101" i="126"/>
  <c r="F102" i="126"/>
  <c r="F103" i="126"/>
  <c r="F104" i="126"/>
  <c r="F105" i="126"/>
  <c r="F106" i="126"/>
  <c r="F107" i="126"/>
  <c r="F108" i="126"/>
  <c r="F109" i="126"/>
  <c r="F110" i="126"/>
  <c r="F111" i="126"/>
  <c r="F112" i="126"/>
  <c r="F113" i="126"/>
  <c r="F114" i="126"/>
  <c r="F115" i="126"/>
  <c r="F116" i="126"/>
  <c r="F117" i="126"/>
  <c r="F118" i="126"/>
  <c r="F119" i="126"/>
  <c r="F120" i="126"/>
  <c r="F121" i="126"/>
  <c r="F122" i="126"/>
  <c r="F123" i="126"/>
  <c r="F124" i="126"/>
  <c r="F125" i="126"/>
  <c r="F126" i="126"/>
  <c r="F127" i="126"/>
  <c r="F128" i="126"/>
  <c r="F129" i="126"/>
  <c r="F130" i="126"/>
  <c r="F131" i="126"/>
  <c r="F132" i="126"/>
  <c r="F133" i="126"/>
  <c r="F134" i="126"/>
  <c r="F135" i="126"/>
  <c r="F136" i="126"/>
  <c r="F137" i="126"/>
  <c r="F138" i="126"/>
  <c r="F139" i="126"/>
  <c r="F140" i="126"/>
  <c r="F141" i="126"/>
  <c r="F142" i="126"/>
  <c r="F143" i="126"/>
  <c r="F144" i="126"/>
  <c r="F145" i="126"/>
  <c r="F146" i="126"/>
  <c r="F147" i="126"/>
  <c r="F148" i="126"/>
  <c r="F149" i="126"/>
  <c r="F150" i="126"/>
  <c r="F151" i="126"/>
  <c r="F152" i="126"/>
  <c r="F153" i="126"/>
  <c r="F154" i="126"/>
  <c r="F155" i="126"/>
  <c r="F156" i="126"/>
  <c r="F157" i="126"/>
  <c r="F158" i="126"/>
  <c r="F159" i="126"/>
  <c r="F160" i="126"/>
  <c r="F161" i="126"/>
  <c r="F162" i="126"/>
  <c r="F163" i="126"/>
  <c r="F164" i="126"/>
  <c r="F165" i="126"/>
  <c r="F166" i="126"/>
  <c r="F167" i="126"/>
  <c r="F168" i="126"/>
  <c r="F169" i="126"/>
  <c r="F170" i="126"/>
  <c r="F171" i="126"/>
  <c r="F172" i="126"/>
  <c r="F173" i="126"/>
  <c r="F174" i="126"/>
  <c r="F175" i="126"/>
  <c r="F176" i="126"/>
  <c r="F177" i="126"/>
  <c r="F178" i="126"/>
  <c r="F179" i="126"/>
  <c r="F180" i="126"/>
  <c r="F181" i="126"/>
  <c r="F182" i="126"/>
  <c r="F183" i="126"/>
  <c r="F184" i="126"/>
  <c r="F185" i="126"/>
  <c r="F186" i="126"/>
  <c r="F187" i="126"/>
  <c r="F188" i="126"/>
  <c r="F189" i="126"/>
  <c r="F190" i="126"/>
  <c r="F191" i="126"/>
  <c r="F192" i="126"/>
  <c r="F193" i="126"/>
  <c r="F194" i="126"/>
  <c r="F195" i="126"/>
  <c r="F196" i="126"/>
  <c r="F197" i="126"/>
  <c r="F198" i="126"/>
  <c r="F199" i="126"/>
  <c r="F200" i="126"/>
  <c r="F201" i="126"/>
  <c r="F202" i="126"/>
  <c r="F203" i="126"/>
  <c r="F204" i="126"/>
  <c r="F205" i="126"/>
  <c r="F206" i="126"/>
  <c r="F207" i="126"/>
  <c r="F208" i="126"/>
  <c r="F209" i="126"/>
  <c r="F210" i="126"/>
  <c r="F211" i="126"/>
  <c r="F212" i="126"/>
  <c r="F213" i="126"/>
  <c r="F214" i="126"/>
  <c r="F215" i="126"/>
  <c r="F216" i="126"/>
  <c r="F217" i="126"/>
  <c r="F218" i="126"/>
  <c r="F219" i="126"/>
  <c r="F220" i="126"/>
  <c r="F221" i="126"/>
  <c r="F222" i="126"/>
  <c r="F223" i="126"/>
  <c r="F224" i="126"/>
  <c r="F225" i="126"/>
  <c r="F226" i="126"/>
  <c r="F227" i="126"/>
  <c r="F228" i="126"/>
  <c r="F229" i="126"/>
  <c r="F230" i="126"/>
  <c r="F231" i="126"/>
  <c r="F232" i="126"/>
  <c r="F233" i="126"/>
  <c r="F234" i="126"/>
  <c r="F235" i="126"/>
  <c r="F236" i="126"/>
  <c r="F237" i="126"/>
  <c r="F238" i="126"/>
  <c r="F239" i="126"/>
  <c r="F240" i="126"/>
  <c r="F241" i="126"/>
  <c r="F242" i="126"/>
  <c r="F243" i="126"/>
  <c r="F244" i="126"/>
  <c r="F245" i="126"/>
  <c r="F246" i="126"/>
  <c r="F247" i="126"/>
  <c r="F248" i="126"/>
  <c r="F249" i="126"/>
  <c r="F250" i="126"/>
  <c r="F251" i="126"/>
  <c r="F252" i="126"/>
  <c r="F253" i="126"/>
  <c r="F254" i="126"/>
  <c r="F255" i="126"/>
  <c r="F256" i="126"/>
  <c r="F257" i="126"/>
  <c r="F258" i="126"/>
  <c r="F259" i="126"/>
  <c r="F260" i="126"/>
  <c r="F261" i="126"/>
  <c r="F262" i="126"/>
  <c r="F263" i="126"/>
  <c r="F264" i="126"/>
  <c r="F265" i="126"/>
  <c r="F266" i="126"/>
  <c r="F267" i="126"/>
  <c r="F268" i="126"/>
  <c r="F269" i="126"/>
  <c r="F270" i="126"/>
  <c r="F271" i="126"/>
  <c r="F272" i="126"/>
  <c r="F273" i="126"/>
  <c r="F274" i="126"/>
  <c r="F275" i="126"/>
  <c r="F276" i="126"/>
  <c r="F277" i="126"/>
  <c r="F278" i="126"/>
  <c r="F279" i="126"/>
  <c r="F280" i="126"/>
  <c r="F281" i="126"/>
  <c r="F282" i="126"/>
  <c r="F283" i="126"/>
  <c r="F284" i="126"/>
  <c r="F285" i="126"/>
  <c r="F286" i="126"/>
  <c r="F287" i="126"/>
  <c r="F288" i="126"/>
  <c r="F289" i="126"/>
  <c r="F290" i="126"/>
  <c r="F291" i="126"/>
  <c r="F292" i="126"/>
  <c r="F293" i="126"/>
  <c r="F294" i="126"/>
  <c r="F295" i="126"/>
  <c r="F296" i="126"/>
  <c r="F297" i="126"/>
  <c r="F298" i="126"/>
  <c r="F299" i="126"/>
  <c r="F300" i="126"/>
  <c r="F301" i="126"/>
  <c r="F302" i="126"/>
  <c r="F303" i="126"/>
  <c r="F304" i="126"/>
  <c r="F305" i="126"/>
  <c r="F306" i="126"/>
  <c r="F307" i="126"/>
  <c r="F308" i="126"/>
  <c r="F309" i="126"/>
  <c r="F310" i="126"/>
  <c r="F311" i="126"/>
  <c r="F312" i="126"/>
  <c r="F313" i="126"/>
  <c r="F314" i="126"/>
  <c r="F315" i="126"/>
  <c r="F316" i="126"/>
  <c r="F317" i="126"/>
  <c r="F318" i="126"/>
  <c r="F319" i="126"/>
  <c r="F320" i="126"/>
  <c r="F321" i="126"/>
  <c r="F322" i="126"/>
  <c r="F323" i="126"/>
  <c r="F324" i="126"/>
  <c r="F325" i="126"/>
  <c r="F326" i="126"/>
  <c r="F327" i="126"/>
  <c r="F328" i="126"/>
  <c r="F329" i="126"/>
  <c r="F330" i="126"/>
  <c r="F331" i="126"/>
  <c r="F332" i="126"/>
  <c r="F333" i="126"/>
  <c r="F334" i="126"/>
  <c r="F335" i="126"/>
  <c r="F336" i="126"/>
  <c r="F337" i="126"/>
  <c r="F338" i="126"/>
  <c r="F339" i="126"/>
  <c r="F340" i="126"/>
  <c r="F341" i="126"/>
  <c r="F342" i="126"/>
  <c r="F343" i="126"/>
  <c r="F344" i="126"/>
  <c r="F345" i="126"/>
  <c r="F346" i="126"/>
  <c r="F347" i="126"/>
  <c r="F348" i="126"/>
  <c r="F349" i="126"/>
  <c r="F350" i="126"/>
  <c r="F351" i="126"/>
  <c r="F352" i="126"/>
  <c r="F353" i="126"/>
  <c r="F354" i="126"/>
  <c r="F355" i="126"/>
  <c r="F356" i="126"/>
  <c r="F357" i="126"/>
  <c r="F358" i="126"/>
  <c r="F359" i="126"/>
  <c r="F360" i="126"/>
  <c r="F361" i="126"/>
  <c r="F362" i="126"/>
  <c r="F363" i="126"/>
  <c r="F364" i="126"/>
  <c r="F365" i="126"/>
  <c r="F366" i="126"/>
  <c r="F367" i="126"/>
  <c r="F368" i="126"/>
  <c r="F369" i="126"/>
  <c r="F370" i="126"/>
  <c r="F371" i="126"/>
  <c r="F372" i="126"/>
  <c r="F373" i="126"/>
  <c r="F374" i="126"/>
  <c r="F375" i="126"/>
  <c r="F376" i="126"/>
  <c r="F377" i="126"/>
  <c r="F378" i="126"/>
  <c r="F379" i="126"/>
  <c r="F380" i="126"/>
  <c r="F381" i="126"/>
  <c r="F382" i="126"/>
  <c r="F383" i="126"/>
  <c r="F384" i="126"/>
  <c r="F385" i="126"/>
  <c r="F386" i="126"/>
  <c r="F387" i="126"/>
  <c r="F388" i="126"/>
  <c r="F389" i="126"/>
  <c r="F390" i="126"/>
  <c r="F391" i="126"/>
  <c r="F392" i="126"/>
  <c r="F393" i="126"/>
  <c r="F394" i="126"/>
  <c r="F395" i="126"/>
  <c r="F396" i="126"/>
  <c r="F397" i="126"/>
  <c r="F398" i="126"/>
  <c r="F399" i="126"/>
  <c r="F400" i="126"/>
  <c r="F401" i="126"/>
  <c r="F402" i="126"/>
  <c r="F403" i="126"/>
  <c r="F404" i="126"/>
  <c r="F405" i="126"/>
  <c r="F406" i="126"/>
  <c r="F407" i="126"/>
  <c r="F408" i="126"/>
  <c r="F409" i="126"/>
  <c r="F410" i="126"/>
  <c r="F411" i="126"/>
  <c r="F412" i="126"/>
  <c r="F413" i="126"/>
  <c r="F414" i="126"/>
  <c r="F415" i="126"/>
  <c r="F416" i="126"/>
  <c r="F417" i="126"/>
  <c r="F418" i="126"/>
  <c r="F419" i="126"/>
  <c r="F420" i="126"/>
  <c r="F421" i="126"/>
  <c r="F422" i="126"/>
  <c r="F423" i="126"/>
  <c r="F424" i="126"/>
  <c r="F425" i="126"/>
  <c r="F426" i="126"/>
  <c r="F427" i="126"/>
  <c r="F428" i="126"/>
  <c r="F429" i="126"/>
  <c r="F430" i="126"/>
  <c r="F431" i="126"/>
  <c r="F432" i="126"/>
  <c r="F433" i="126"/>
  <c r="F434" i="126"/>
  <c r="F435" i="126"/>
  <c r="F436" i="126"/>
  <c r="F437" i="126"/>
  <c r="F438" i="126"/>
  <c r="F439" i="126"/>
  <c r="F440" i="126"/>
  <c r="F441" i="126"/>
  <c r="F442" i="126"/>
  <c r="F443" i="126"/>
  <c r="F444" i="126"/>
  <c r="F445" i="126"/>
  <c r="F446" i="126"/>
  <c r="F447" i="126"/>
  <c r="F448" i="126"/>
  <c r="F449" i="126"/>
  <c r="F450" i="126"/>
  <c r="F451" i="126"/>
  <c r="F452" i="126"/>
  <c r="F453" i="126"/>
  <c r="F454" i="126"/>
  <c r="F455" i="126"/>
  <c r="F456" i="126"/>
  <c r="F457" i="126"/>
  <c r="F458" i="126"/>
  <c r="F459" i="126"/>
  <c r="F460" i="126"/>
  <c r="F461" i="126"/>
  <c r="F462" i="126"/>
  <c r="F463" i="126"/>
  <c r="F464" i="126"/>
  <c r="F465" i="126"/>
  <c r="F466" i="126"/>
  <c r="F467" i="126"/>
  <c r="F468" i="126"/>
  <c r="F469" i="126"/>
  <c r="F470" i="126"/>
  <c r="F471" i="126"/>
  <c r="F472" i="126"/>
  <c r="F473" i="126"/>
  <c r="F474" i="126"/>
  <c r="F475" i="126"/>
  <c r="F476" i="126"/>
  <c r="F477" i="126"/>
  <c r="F478" i="126"/>
  <c r="F479" i="126"/>
  <c r="F480" i="126"/>
  <c r="F481" i="126"/>
  <c r="F482" i="126"/>
  <c r="F483" i="126"/>
  <c r="F484" i="126"/>
  <c r="F485" i="126"/>
  <c r="F486" i="126"/>
  <c r="F487" i="126"/>
  <c r="F488" i="126"/>
  <c r="F489" i="126"/>
  <c r="F490" i="126"/>
  <c r="F491" i="126"/>
  <c r="F492" i="126"/>
  <c r="F493" i="126"/>
  <c r="F494" i="126"/>
  <c r="F495" i="126"/>
  <c r="F496" i="126"/>
  <c r="F497" i="126"/>
  <c r="F498" i="126"/>
  <c r="F499" i="126"/>
  <c r="F500" i="126"/>
  <c r="F501" i="126"/>
  <c r="F502" i="126"/>
  <c r="F503" i="126"/>
  <c r="F504" i="126"/>
  <c r="F505" i="126"/>
  <c r="F506" i="126"/>
  <c r="F507" i="126"/>
  <c r="F508" i="126"/>
  <c r="F509" i="126"/>
  <c r="F510" i="126"/>
  <c r="F511" i="126"/>
  <c r="F512" i="126"/>
  <c r="F513" i="126"/>
  <c r="F514" i="126"/>
  <c r="F515" i="126"/>
  <c r="F516" i="126"/>
  <c r="F517" i="126"/>
  <c r="F518" i="126"/>
  <c r="F519" i="126"/>
  <c r="F520" i="126"/>
  <c r="F521" i="126"/>
  <c r="F522" i="126"/>
  <c r="F523" i="126"/>
  <c r="F524" i="126"/>
  <c r="F525" i="126"/>
  <c r="F526" i="126"/>
  <c r="F527" i="126"/>
  <c r="F528" i="126"/>
  <c r="F529" i="126"/>
  <c r="F530" i="126"/>
  <c r="F531" i="126"/>
  <c r="F532" i="126"/>
  <c r="F533" i="126"/>
  <c r="F534" i="126"/>
  <c r="F535" i="126"/>
  <c r="F536" i="126"/>
  <c r="F537" i="126"/>
  <c r="F538" i="126"/>
  <c r="F539" i="126"/>
  <c r="F540" i="126"/>
  <c r="F541" i="126"/>
  <c r="F542" i="126"/>
  <c r="F543" i="126"/>
  <c r="F544" i="126"/>
  <c r="F545" i="126"/>
  <c r="F546" i="126"/>
  <c r="F547" i="126"/>
  <c r="F548" i="126"/>
  <c r="F549" i="126"/>
  <c r="F550" i="126"/>
  <c r="F551" i="126"/>
  <c r="F552" i="126"/>
  <c r="F553" i="126"/>
  <c r="F554" i="126"/>
  <c r="F555" i="126"/>
  <c r="F556" i="126"/>
  <c r="F557" i="126"/>
  <c r="F558" i="126"/>
  <c r="F559" i="126"/>
  <c r="F560" i="126"/>
  <c r="F561" i="126"/>
  <c r="F562" i="126"/>
  <c r="F563" i="126"/>
  <c r="F564" i="126"/>
  <c r="F565" i="126"/>
  <c r="F566" i="126"/>
  <c r="F567" i="126"/>
  <c r="F568" i="126"/>
  <c r="F569" i="126"/>
  <c r="F570" i="126"/>
  <c r="F571" i="126"/>
  <c r="F572" i="126"/>
  <c r="F573" i="126"/>
  <c r="F574" i="126"/>
  <c r="F575" i="126"/>
  <c r="F576" i="126"/>
  <c r="F577" i="126"/>
  <c r="F578" i="126"/>
  <c r="F579" i="126"/>
  <c r="F580" i="126"/>
  <c r="F581" i="126"/>
  <c r="F582" i="126"/>
  <c r="F583" i="126"/>
  <c r="F584" i="126"/>
  <c r="F585" i="126"/>
  <c r="F586" i="126"/>
  <c r="F587" i="126"/>
  <c r="F588" i="126"/>
  <c r="F589" i="126"/>
  <c r="F590" i="126"/>
  <c r="F591" i="126"/>
  <c r="F592" i="126"/>
  <c r="F593" i="126"/>
  <c r="F594" i="126"/>
  <c r="F595" i="126"/>
  <c r="F596" i="126"/>
  <c r="F597" i="126"/>
  <c r="F598" i="126"/>
  <c r="F599" i="126"/>
  <c r="F600" i="126"/>
  <c r="F601" i="126"/>
  <c r="F602" i="126"/>
  <c r="F603" i="126"/>
  <c r="F604" i="126"/>
  <c r="F605" i="126"/>
  <c r="F606" i="126"/>
  <c r="F607" i="126"/>
  <c r="F608" i="126"/>
  <c r="F609" i="126"/>
  <c r="F610" i="126"/>
  <c r="F611" i="126"/>
  <c r="F612" i="126"/>
  <c r="F613" i="126"/>
  <c r="F614" i="126"/>
  <c r="F615" i="126"/>
  <c r="F616" i="126"/>
  <c r="F617" i="126"/>
  <c r="F618" i="126"/>
  <c r="F619" i="126"/>
  <c r="F620" i="126"/>
  <c r="F621" i="126"/>
  <c r="F622" i="126"/>
  <c r="F623" i="126"/>
  <c r="F624" i="126"/>
  <c r="F625" i="126"/>
  <c r="F626" i="126"/>
  <c r="F627" i="126"/>
  <c r="F628" i="126"/>
  <c r="F629" i="126"/>
  <c r="F630" i="126"/>
  <c r="F631" i="126"/>
  <c r="F632" i="126"/>
  <c r="F633" i="126"/>
  <c r="F634" i="126"/>
  <c r="F635" i="126"/>
  <c r="F636" i="126"/>
  <c r="F637" i="126"/>
  <c r="F638" i="126"/>
  <c r="F639" i="126"/>
  <c r="F640" i="126"/>
  <c r="F641" i="126"/>
  <c r="F642" i="126"/>
  <c r="F643" i="126"/>
  <c r="F644" i="126"/>
  <c r="F645" i="126"/>
  <c r="F646" i="126"/>
  <c r="F647" i="126"/>
  <c r="F648" i="126"/>
  <c r="F649" i="126"/>
  <c r="F650" i="126"/>
  <c r="F651" i="126"/>
  <c r="F652" i="126"/>
  <c r="F653" i="126"/>
  <c r="F654" i="126"/>
  <c r="F655" i="126"/>
  <c r="F656" i="126"/>
  <c r="F657" i="126"/>
  <c r="F658" i="126"/>
  <c r="F659" i="126"/>
  <c r="F660" i="126"/>
  <c r="F661" i="126"/>
  <c r="F662" i="126"/>
  <c r="F663" i="126"/>
  <c r="F664" i="126"/>
  <c r="F665" i="126"/>
  <c r="F666" i="126"/>
  <c r="F667" i="126"/>
  <c r="F668" i="126"/>
  <c r="F669" i="126"/>
  <c r="F670" i="126"/>
  <c r="F671" i="126"/>
  <c r="F672" i="126"/>
  <c r="F673" i="126"/>
  <c r="F674" i="126"/>
  <c r="F675" i="126"/>
  <c r="F676" i="126"/>
  <c r="F677" i="126"/>
  <c r="F678" i="126"/>
  <c r="F679" i="126"/>
  <c r="F680" i="126"/>
  <c r="F681" i="126"/>
  <c r="F682" i="126"/>
  <c r="F683" i="126"/>
  <c r="F684" i="126"/>
  <c r="F685" i="126"/>
  <c r="F686" i="126"/>
  <c r="F687" i="126"/>
  <c r="F688" i="126"/>
  <c r="F689" i="126"/>
  <c r="F690" i="126"/>
  <c r="F691" i="126"/>
  <c r="F692" i="126"/>
  <c r="F693" i="126"/>
  <c r="F694" i="126"/>
  <c r="F695" i="126"/>
  <c r="F696" i="126"/>
  <c r="F697" i="126"/>
  <c r="F698" i="126"/>
  <c r="F699" i="126"/>
  <c r="F700" i="126"/>
  <c r="F701" i="126"/>
  <c r="F702" i="126"/>
  <c r="F703" i="126"/>
  <c r="F704" i="126"/>
  <c r="F705" i="126"/>
  <c r="F706" i="126"/>
  <c r="F707" i="126"/>
  <c r="F708" i="126"/>
  <c r="F709" i="126"/>
  <c r="F710" i="126"/>
  <c r="F711" i="126"/>
  <c r="F712" i="126"/>
  <c r="F713" i="126"/>
  <c r="F714" i="126"/>
  <c r="F715" i="126"/>
  <c r="F716" i="126"/>
  <c r="F717" i="126"/>
  <c r="F718" i="126"/>
  <c r="F719" i="126"/>
  <c r="F720" i="126"/>
  <c r="F721" i="126"/>
  <c r="F722" i="126"/>
  <c r="F723" i="126"/>
  <c r="F724" i="126"/>
  <c r="F725" i="126"/>
  <c r="F726" i="126"/>
  <c r="F727" i="126"/>
  <c r="F728" i="126"/>
  <c r="F729" i="126"/>
  <c r="F730" i="126"/>
  <c r="F731" i="126"/>
  <c r="F732" i="126"/>
  <c r="F733" i="126"/>
  <c r="F734" i="126"/>
  <c r="F735" i="126"/>
  <c r="F736" i="126"/>
  <c r="F737" i="126"/>
  <c r="F738" i="126"/>
  <c r="F739" i="126"/>
  <c r="F740" i="126"/>
  <c r="F741" i="126"/>
  <c r="F742" i="126"/>
  <c r="F743" i="126"/>
  <c r="F744" i="126"/>
  <c r="F745" i="126"/>
  <c r="F746" i="126"/>
  <c r="F747" i="126"/>
  <c r="F748" i="126"/>
  <c r="F749" i="126"/>
  <c r="F750" i="126"/>
  <c r="F751" i="126"/>
  <c r="F752" i="126"/>
  <c r="F753" i="126"/>
  <c r="F754" i="126"/>
  <c r="F755" i="126"/>
  <c r="F756" i="126"/>
  <c r="F757" i="126"/>
  <c r="F758" i="126"/>
  <c r="F759" i="126"/>
  <c r="F760" i="126"/>
  <c r="F761" i="126"/>
  <c r="F762" i="126"/>
  <c r="F763" i="126"/>
  <c r="F764" i="126"/>
  <c r="F765" i="126"/>
  <c r="F766" i="126"/>
  <c r="F767" i="126"/>
  <c r="F768" i="126"/>
  <c r="F769" i="126"/>
  <c r="F770" i="126"/>
  <c r="F771" i="126"/>
  <c r="F772" i="126"/>
  <c r="F773" i="126"/>
  <c r="F774" i="126"/>
  <c r="F775" i="126"/>
  <c r="F776" i="126"/>
  <c r="F777" i="126"/>
  <c r="F778" i="126"/>
  <c r="F779" i="126"/>
  <c r="F780" i="126"/>
  <c r="F781" i="126"/>
  <c r="F782" i="126"/>
  <c r="F783" i="126"/>
  <c r="F784" i="126"/>
  <c r="F785" i="126"/>
  <c r="F786" i="126"/>
  <c r="F787" i="126"/>
  <c r="F788" i="126"/>
  <c r="F789" i="126"/>
  <c r="F790" i="126"/>
  <c r="F791" i="126"/>
  <c r="F792" i="126"/>
  <c r="F793" i="126"/>
  <c r="F794" i="126"/>
  <c r="F795" i="126"/>
  <c r="F796" i="126"/>
  <c r="F797" i="126"/>
  <c r="F798" i="126"/>
  <c r="F799" i="126"/>
  <c r="F800" i="126"/>
  <c r="F801" i="126"/>
  <c r="F802" i="126"/>
  <c r="F803" i="126"/>
  <c r="F804" i="126"/>
  <c r="F805" i="126"/>
  <c r="F806" i="126"/>
  <c r="F807" i="126"/>
  <c r="F808" i="126"/>
  <c r="F809" i="126"/>
  <c r="F810" i="126"/>
  <c r="F811" i="126"/>
  <c r="F812" i="126"/>
  <c r="F813" i="126"/>
  <c r="F814" i="126"/>
  <c r="F815" i="126"/>
  <c r="F816" i="126"/>
  <c r="F817" i="126"/>
  <c r="F818" i="126"/>
  <c r="F819" i="126"/>
  <c r="F820" i="126"/>
  <c r="F821" i="126"/>
  <c r="F822" i="126"/>
  <c r="F823" i="126"/>
  <c r="F824" i="126"/>
  <c r="F825" i="126"/>
  <c r="F826" i="126"/>
  <c r="F827" i="126"/>
  <c r="F828" i="126"/>
  <c r="F829" i="126"/>
  <c r="F830" i="126"/>
  <c r="F831" i="126"/>
  <c r="F832" i="126"/>
  <c r="F833" i="126"/>
  <c r="F834" i="126"/>
  <c r="F835" i="126"/>
  <c r="F836" i="126"/>
  <c r="F837" i="126"/>
  <c r="F8" i="126"/>
  <c r="C204" i="120" l="1"/>
  <c r="D204" i="120"/>
  <c r="E204" i="120"/>
  <c r="F204" i="120"/>
  <c r="G181" i="120"/>
  <c r="G162" i="120"/>
  <c r="G15" i="120"/>
  <c r="G17" i="120"/>
  <c r="G16" i="120"/>
  <c r="G18" i="120"/>
  <c r="G29" i="120"/>
  <c r="G30" i="120"/>
  <c r="G31" i="120"/>
  <c r="G32" i="120"/>
  <c r="G33" i="120"/>
  <c r="G34" i="120"/>
  <c r="G35" i="120"/>
  <c r="G36" i="120"/>
  <c r="G37" i="120"/>
  <c r="G38" i="120"/>
  <c r="G39" i="120"/>
  <c r="G40" i="120"/>
  <c r="G41" i="120"/>
  <c r="G42" i="120"/>
  <c r="G43" i="120"/>
  <c r="G44" i="120"/>
  <c r="G45" i="120"/>
  <c r="G46" i="120"/>
  <c r="G47" i="120"/>
  <c r="G48" i="120"/>
  <c r="G49" i="120"/>
  <c r="G50" i="120"/>
  <c r="G51" i="120"/>
  <c r="G52" i="120"/>
  <c r="G53" i="120"/>
  <c r="G54" i="120"/>
  <c r="G55" i="120"/>
  <c r="G56" i="120"/>
  <c r="G57" i="120"/>
  <c r="G58" i="120"/>
  <c r="G59" i="120"/>
  <c r="G60" i="120"/>
  <c r="G61" i="120"/>
  <c r="G62" i="120"/>
  <c r="G63" i="120"/>
  <c r="G64" i="120"/>
  <c r="G65" i="120"/>
  <c r="G66" i="120"/>
  <c r="G67" i="120"/>
  <c r="G68" i="120"/>
  <c r="G69" i="120"/>
  <c r="G70" i="120"/>
  <c r="G71" i="120"/>
  <c r="G72" i="120"/>
  <c r="G73" i="120"/>
  <c r="G74" i="120"/>
  <c r="G75" i="120"/>
  <c r="G76" i="120"/>
  <c r="G77" i="120"/>
  <c r="G78" i="120"/>
  <c r="G79" i="120"/>
  <c r="G80" i="120"/>
  <c r="G81" i="120"/>
  <c r="G82" i="120"/>
  <c r="G83" i="120"/>
  <c r="G84" i="120"/>
  <c r="G85" i="120"/>
  <c r="G86" i="120"/>
  <c r="G87" i="120"/>
  <c r="G88" i="120"/>
  <c r="G89" i="120"/>
  <c r="G90" i="120"/>
  <c r="G91" i="120"/>
  <c r="G92" i="120"/>
  <c r="G93" i="120"/>
  <c r="G94" i="120"/>
  <c r="G95" i="120"/>
  <c r="G96" i="120"/>
  <c r="G97" i="120"/>
  <c r="G98" i="120"/>
  <c r="G99" i="120"/>
  <c r="G100" i="120"/>
  <c r="G101" i="120"/>
  <c r="G102" i="120"/>
  <c r="G103" i="120"/>
  <c r="G104" i="120"/>
  <c r="G105" i="120"/>
  <c r="G106" i="120"/>
  <c r="G107" i="120"/>
  <c r="G108" i="120"/>
  <c r="G109" i="120"/>
  <c r="G111" i="120"/>
  <c r="G110" i="120"/>
  <c r="G112" i="120"/>
  <c r="G114" i="120"/>
  <c r="G115" i="120"/>
  <c r="G116" i="120"/>
  <c r="G117" i="120"/>
  <c r="G118" i="120"/>
  <c r="G119" i="120"/>
  <c r="G120" i="120"/>
  <c r="G121" i="120"/>
  <c r="G122" i="120"/>
  <c r="G123" i="120"/>
  <c r="G124" i="120"/>
  <c r="G125" i="120"/>
  <c r="G126" i="120"/>
  <c r="G127" i="120"/>
  <c r="G128" i="120"/>
  <c r="G129" i="120"/>
  <c r="G130" i="120"/>
  <c r="G131" i="120"/>
  <c r="G132" i="120"/>
  <c r="G133" i="120"/>
  <c r="G134" i="120"/>
  <c r="G135" i="120"/>
  <c r="G136" i="120"/>
  <c r="G137" i="120"/>
  <c r="G138" i="120"/>
  <c r="G139" i="120"/>
  <c r="G140" i="120"/>
  <c r="G141" i="120"/>
  <c r="G142" i="120"/>
  <c r="G143" i="120"/>
  <c r="G144" i="120"/>
  <c r="G145" i="120"/>
  <c r="G146" i="120"/>
  <c r="G147" i="120"/>
  <c r="G148" i="120"/>
  <c r="G149" i="120"/>
  <c r="G150" i="120"/>
  <c r="G151" i="120"/>
  <c r="G152" i="120"/>
  <c r="G153" i="120"/>
  <c r="G154" i="120"/>
  <c r="G155" i="120"/>
  <c r="G156" i="120"/>
  <c r="G157" i="120"/>
  <c r="G158" i="120"/>
  <c r="G159" i="120"/>
  <c r="G160" i="120"/>
  <c r="G161" i="120"/>
  <c r="G163" i="120"/>
  <c r="G164" i="120"/>
  <c r="G165" i="120"/>
  <c r="G166" i="120"/>
  <c r="G167" i="120"/>
  <c r="G168" i="120"/>
  <c r="G169" i="120"/>
  <c r="G170" i="120"/>
  <c r="G172" i="120"/>
  <c r="G173" i="120"/>
  <c r="G174" i="120"/>
  <c r="G175" i="120"/>
  <c r="G176" i="120"/>
  <c r="G177" i="120"/>
  <c r="G178" i="120"/>
  <c r="G179" i="120"/>
  <c r="G180" i="120"/>
  <c r="G182" i="120"/>
  <c r="G183" i="120"/>
  <c r="G184" i="120"/>
  <c r="G185" i="120"/>
  <c r="G186" i="120"/>
  <c r="G187" i="120"/>
  <c r="G188" i="120"/>
  <c r="G189" i="120"/>
  <c r="G190" i="120"/>
  <c r="G191" i="120"/>
  <c r="G192" i="120"/>
  <c r="G193" i="120"/>
  <c r="G194" i="120"/>
  <c r="G195" i="120"/>
  <c r="G196" i="120"/>
  <c r="G197" i="120"/>
  <c r="G198" i="120"/>
  <c r="G199" i="120"/>
  <c r="G200" i="120"/>
  <c r="G201" i="120"/>
  <c r="G202" i="120"/>
  <c r="G14" i="120"/>
  <c r="G204" i="120" l="1"/>
  <c r="E125" i="123"/>
  <c r="F125" i="123" s="1"/>
  <c r="D125" i="123"/>
  <c r="B125" i="123"/>
  <c r="F123" i="123"/>
  <c r="F120" i="123"/>
  <c r="F119" i="123"/>
  <c r="F118" i="123"/>
  <c r="F117" i="123"/>
  <c r="F112" i="123"/>
  <c r="F111" i="123"/>
  <c r="F110" i="123"/>
  <c r="F109" i="123"/>
  <c r="F104" i="123"/>
  <c r="F103" i="123"/>
  <c r="F102" i="123"/>
  <c r="F101" i="123"/>
  <c r="F98" i="123"/>
  <c r="F97" i="123"/>
  <c r="F96" i="123"/>
  <c r="F95" i="123"/>
  <c r="F92" i="123"/>
  <c r="F91" i="123"/>
  <c r="F88" i="123"/>
  <c r="F87" i="123"/>
  <c r="F84" i="123"/>
  <c r="F83" i="123"/>
  <c r="F82" i="123"/>
  <c r="F81" i="123"/>
  <c r="F78" i="123"/>
  <c r="F77" i="123"/>
  <c r="F76" i="123"/>
  <c r="F75" i="123"/>
  <c r="F72" i="123"/>
  <c r="F71" i="123"/>
  <c r="F70" i="123"/>
  <c r="F69" i="123"/>
  <c r="F64" i="123"/>
  <c r="F63" i="123"/>
  <c r="F62" i="123"/>
  <c r="F59" i="123"/>
  <c r="F56" i="123"/>
  <c r="F55" i="123"/>
  <c r="F54" i="123"/>
  <c r="F53" i="123"/>
  <c r="F50" i="123"/>
  <c r="F49" i="123"/>
  <c r="F48" i="123"/>
  <c r="F47" i="123"/>
  <c r="F44" i="123"/>
  <c r="F43" i="123"/>
  <c r="F40" i="123"/>
  <c r="F39" i="123"/>
  <c r="F34" i="123"/>
  <c r="F33" i="123"/>
  <c r="F32" i="123"/>
  <c r="F31" i="123"/>
  <c r="F26" i="123"/>
  <c r="F25" i="123"/>
  <c r="F22" i="123"/>
  <c r="F21" i="123"/>
  <c r="F16" i="123"/>
  <c r="F15" i="123"/>
  <c r="F14" i="123"/>
  <c r="F13" i="123"/>
  <c r="F8" i="123"/>
  <c r="E125" i="124"/>
  <c r="D125" i="124"/>
  <c r="B125" i="124"/>
  <c r="F125" i="124" l="1"/>
  <c r="F87" i="124"/>
  <c r="F31" i="124"/>
  <c r="F86" i="124"/>
  <c r="F16" i="124"/>
  <c r="F78" i="124"/>
  <c r="F77" i="124"/>
  <c r="F76" i="124"/>
  <c r="F99" i="124"/>
  <c r="F33" i="124"/>
  <c r="F118" i="107"/>
  <c r="F110" i="107"/>
  <c r="F119" i="107"/>
  <c r="F92" i="107"/>
  <c r="F98" i="107"/>
  <c r="F104" i="107"/>
  <c r="F72" i="107"/>
  <c r="F78" i="107"/>
  <c r="F84" i="107"/>
  <c r="F63" i="107"/>
  <c r="F46" i="107"/>
  <c r="F52" i="107"/>
  <c r="F58" i="107"/>
  <c r="F37" i="107"/>
  <c r="F27" i="107"/>
  <c r="F15" i="107"/>
  <c r="F9" i="107"/>
  <c r="F111" i="107"/>
  <c r="F120" i="107"/>
  <c r="F93" i="107"/>
  <c r="F105" i="107"/>
  <c r="F73" i="107"/>
  <c r="F79" i="107"/>
  <c r="F85" i="107"/>
  <c r="F64" i="107"/>
  <c r="F47" i="107"/>
  <c r="F53" i="107"/>
  <c r="F59" i="107"/>
  <c r="F121" i="107"/>
  <c r="F65" i="107"/>
  <c r="F33" i="107"/>
  <c r="F116" i="107"/>
  <c r="F122" i="107"/>
  <c r="F95" i="107"/>
  <c r="F101" i="107"/>
  <c r="F69" i="107"/>
  <c r="F75" i="107"/>
  <c r="F81" i="107"/>
  <c r="F62" i="107"/>
  <c r="F49" i="107"/>
  <c r="F55" i="107"/>
  <c r="F40" i="107"/>
  <c r="F32" i="107"/>
  <c r="F22" i="107"/>
  <c r="F18" i="107"/>
  <c r="F117" i="107"/>
  <c r="F123" i="107"/>
  <c r="F102" i="107"/>
  <c r="F70" i="107"/>
  <c r="F82" i="107"/>
  <c r="F88" i="107"/>
  <c r="F44" i="107"/>
  <c r="F50" i="107"/>
  <c r="F56" i="107"/>
  <c r="F39" i="107"/>
  <c r="F31" i="107"/>
  <c r="F21" i="107"/>
  <c r="F13" i="107"/>
  <c r="F109" i="107"/>
  <c r="F108" i="107"/>
  <c r="F97" i="107"/>
  <c r="F103" i="107"/>
  <c r="F71" i="107"/>
  <c r="F77" i="107"/>
  <c r="F83" i="107"/>
  <c r="F68" i="107"/>
  <c r="F45" i="107"/>
  <c r="F51" i="107"/>
  <c r="F57" i="107"/>
  <c r="F38" i="107"/>
  <c r="F28" i="107"/>
  <c r="F14" i="107"/>
  <c r="F10" i="107"/>
  <c r="F34" i="107"/>
  <c r="F26" i="107"/>
  <c r="F8" i="107"/>
  <c r="F112" i="107"/>
  <c r="F94" i="107"/>
  <c r="F100" i="107"/>
  <c r="F91" i="107"/>
  <c r="F74" i="107"/>
  <c r="F80" i="107"/>
  <c r="F48" i="107"/>
  <c r="F54" i="107"/>
  <c r="F43" i="107"/>
  <c r="F25" i="107"/>
  <c r="F17" i="107"/>
  <c r="F9" i="123"/>
  <c r="F17" i="123"/>
  <c r="F27" i="123"/>
  <c r="F37" i="123"/>
  <c r="F45" i="123"/>
  <c r="F51" i="123"/>
  <c r="F57" i="123"/>
  <c r="F65" i="123"/>
  <c r="F73" i="123"/>
  <c r="F79" i="123"/>
  <c r="F85" i="123"/>
  <c r="F93" i="123"/>
  <c r="F99" i="123"/>
  <c r="F105" i="123"/>
  <c r="F115" i="123"/>
  <c r="F121" i="123"/>
  <c r="F10" i="123"/>
  <c r="F18" i="123"/>
  <c r="F28" i="123"/>
  <c r="F38" i="123"/>
  <c r="F46" i="123"/>
  <c r="F52" i="123"/>
  <c r="F58" i="123"/>
  <c r="F68" i="123"/>
  <c r="F74" i="123"/>
  <c r="F80" i="123"/>
  <c r="F86" i="123"/>
  <c r="F94" i="123"/>
  <c r="F100" i="123"/>
  <c r="F108" i="123"/>
  <c r="F116" i="123"/>
  <c r="F122" i="123"/>
  <c r="F22" i="124"/>
  <c r="F38" i="124"/>
  <c r="F48" i="124"/>
  <c r="F58" i="124"/>
  <c r="F70" i="124"/>
  <c r="F80" i="124"/>
  <c r="F88" i="124"/>
  <c r="F119" i="124"/>
  <c r="F93" i="124"/>
  <c r="F103" i="124"/>
  <c r="F27" i="124"/>
  <c r="F39" i="124"/>
  <c r="F51" i="124"/>
  <c r="F59" i="124"/>
  <c r="F73" i="124"/>
  <c r="F81" i="124"/>
  <c r="F110" i="124"/>
  <c r="F120" i="124"/>
  <c r="F96" i="124"/>
  <c r="F14" i="124"/>
  <c r="F28" i="124"/>
  <c r="F40" i="124"/>
  <c r="F52" i="124"/>
  <c r="F62" i="124"/>
  <c r="F74" i="124"/>
  <c r="F82" i="124"/>
  <c r="F111" i="124"/>
  <c r="F121" i="124"/>
  <c r="F97" i="124"/>
  <c r="F17" i="124"/>
  <c r="F45" i="124"/>
  <c r="F53" i="124"/>
  <c r="F65" i="124"/>
  <c r="F75" i="124"/>
  <c r="F85" i="124"/>
  <c r="F112" i="124"/>
  <c r="F98" i="124"/>
  <c r="F18" i="124"/>
  <c r="F32" i="124"/>
  <c r="F46" i="124"/>
  <c r="F54" i="124"/>
  <c r="F68" i="124"/>
  <c r="F115" i="124"/>
  <c r="F91" i="124"/>
  <c r="F9" i="124"/>
  <c r="F21" i="124"/>
  <c r="F37" i="124"/>
  <c r="F47" i="124"/>
  <c r="F57" i="124"/>
  <c r="F69" i="124"/>
  <c r="F79" i="124"/>
  <c r="F118" i="124"/>
  <c r="F92" i="124"/>
  <c r="F102" i="124"/>
  <c r="F10" i="124"/>
  <c r="F13" i="124"/>
  <c r="F104" i="124"/>
  <c r="F15" i="124"/>
  <c r="F25" i="124"/>
  <c r="F43" i="124"/>
  <c r="F49" i="124"/>
  <c r="F55" i="124"/>
  <c r="F63" i="124"/>
  <c r="F71" i="124"/>
  <c r="F83" i="124"/>
  <c r="F108" i="124"/>
  <c r="F116" i="124"/>
  <c r="F122" i="124"/>
  <c r="F94" i="124"/>
  <c r="F100" i="124"/>
  <c r="F8" i="124"/>
  <c r="F26" i="124"/>
  <c r="F34" i="124"/>
  <c r="F44" i="124"/>
  <c r="F50" i="124"/>
  <c r="F56" i="124"/>
  <c r="F64" i="124"/>
  <c r="F72" i="124"/>
  <c r="F84" i="124"/>
  <c r="F109" i="124"/>
  <c r="F117" i="124"/>
  <c r="F123" i="124"/>
  <c r="F95" i="124"/>
  <c r="F101" i="124"/>
  <c r="F105" i="124"/>
  <c r="F19" i="117"/>
  <c r="F21" i="117"/>
  <c r="F39" i="117"/>
  <c r="F73" i="117"/>
  <c r="F75" i="117"/>
  <c r="F93" i="117"/>
  <c r="E107" i="117"/>
  <c r="F7" i="117" s="1"/>
  <c r="D107" i="117"/>
  <c r="B107" i="117"/>
  <c r="C10" i="117" s="1"/>
  <c r="C81" i="117" l="1"/>
  <c r="C55" i="117"/>
  <c r="C27" i="117"/>
  <c r="C102" i="117"/>
  <c r="C74" i="117"/>
  <c r="C48" i="117"/>
  <c r="C20" i="117"/>
  <c r="C73" i="117"/>
  <c r="C19" i="117"/>
  <c r="C66" i="117"/>
  <c r="C38" i="117"/>
  <c r="C91" i="117"/>
  <c r="C63" i="117"/>
  <c r="C37" i="117"/>
  <c r="C99" i="117"/>
  <c r="C45" i="117"/>
  <c r="C92" i="117"/>
  <c r="C12" i="117"/>
  <c r="C84" i="117"/>
  <c r="C56" i="117"/>
  <c r="C30" i="117"/>
  <c r="F67" i="117"/>
  <c r="F13" i="117"/>
  <c r="F103" i="117"/>
  <c r="F49" i="117"/>
  <c r="F99" i="117"/>
  <c r="F45" i="117"/>
  <c r="F91" i="117"/>
  <c r="F63" i="117"/>
  <c r="F37" i="117"/>
  <c r="F85" i="117"/>
  <c r="F57" i="117"/>
  <c r="F31" i="117"/>
  <c r="F81" i="117"/>
  <c r="F55" i="117"/>
  <c r="F27" i="117"/>
  <c r="F98" i="117"/>
  <c r="F90" i="117"/>
  <c r="F80" i="117"/>
  <c r="F72" i="117"/>
  <c r="F62" i="117"/>
  <c r="F54" i="117"/>
  <c r="F44" i="117"/>
  <c r="F36" i="117"/>
  <c r="F26" i="117"/>
  <c r="F18" i="117"/>
  <c r="F105" i="117"/>
  <c r="F97" i="117"/>
  <c r="F87" i="117"/>
  <c r="F79" i="117"/>
  <c r="F69" i="117"/>
  <c r="F61" i="117"/>
  <c r="F51" i="117"/>
  <c r="F43" i="117"/>
  <c r="F33" i="117"/>
  <c r="F25" i="117"/>
  <c r="F15" i="117"/>
  <c r="F104" i="117"/>
  <c r="F96" i="117"/>
  <c r="F86" i="117"/>
  <c r="F78" i="117"/>
  <c r="F68" i="117"/>
  <c r="F60" i="117"/>
  <c r="F50" i="117"/>
  <c r="F42" i="117"/>
  <c r="F32" i="117"/>
  <c r="F24" i="117"/>
  <c r="F14" i="117"/>
  <c r="F102" i="117"/>
  <c r="F92" i="117"/>
  <c r="F84" i="117"/>
  <c r="F74" i="117"/>
  <c r="F66" i="117"/>
  <c r="F56" i="117"/>
  <c r="F48" i="117"/>
  <c r="F38" i="117"/>
  <c r="F30" i="117"/>
  <c r="F20" i="117"/>
  <c r="F9" i="117"/>
  <c r="C98" i="117"/>
  <c r="C90" i="117"/>
  <c r="C80" i="117"/>
  <c r="C72" i="117"/>
  <c r="C62" i="117"/>
  <c r="C54" i="117"/>
  <c r="C44" i="117"/>
  <c r="C36" i="117"/>
  <c r="C26" i="117"/>
  <c r="C18" i="117"/>
  <c r="C8" i="117"/>
  <c r="C105" i="117"/>
  <c r="C97" i="117"/>
  <c r="C87" i="117"/>
  <c r="C79" i="117"/>
  <c r="C69" i="117"/>
  <c r="C61" i="117"/>
  <c r="C51" i="117"/>
  <c r="C43" i="117"/>
  <c r="C33" i="117"/>
  <c r="C25" i="117"/>
  <c r="C15" i="117"/>
  <c r="C7" i="117"/>
  <c r="C104" i="117"/>
  <c r="C96" i="117"/>
  <c r="C86" i="117"/>
  <c r="C78" i="117"/>
  <c r="C68" i="117"/>
  <c r="C60" i="117"/>
  <c r="C50" i="117"/>
  <c r="C42" i="117"/>
  <c r="C32" i="117"/>
  <c r="C24" i="117"/>
  <c r="C14" i="117"/>
  <c r="C103" i="117"/>
  <c r="C93" i="117"/>
  <c r="C85" i="117"/>
  <c r="C75" i="117"/>
  <c r="C67" i="117"/>
  <c r="C57" i="117"/>
  <c r="C49" i="117"/>
  <c r="C39" i="117"/>
  <c r="C31" i="117"/>
  <c r="C21" i="117"/>
  <c r="C13" i="117"/>
  <c r="C9" i="117"/>
  <c r="F12" i="117"/>
  <c r="C101" i="117"/>
  <c r="C95" i="117"/>
  <c r="C89" i="117"/>
  <c r="C83" i="117"/>
  <c r="C77" i="117"/>
  <c r="C71" i="117"/>
  <c r="C65" i="117"/>
  <c r="C59" i="117"/>
  <c r="C53" i="117"/>
  <c r="C47" i="117"/>
  <c r="C41" i="117"/>
  <c r="C35" i="117"/>
  <c r="C29" i="117"/>
  <c r="C23" i="117"/>
  <c r="C17" i="117"/>
  <c r="C11" i="117"/>
  <c r="F101" i="117"/>
  <c r="F95" i="117"/>
  <c r="F89" i="117"/>
  <c r="F83" i="117"/>
  <c r="F77" i="117"/>
  <c r="F71" i="117"/>
  <c r="F65" i="117"/>
  <c r="F59" i="117"/>
  <c r="F53" i="117"/>
  <c r="F47" i="117"/>
  <c r="F41" i="117"/>
  <c r="F35" i="117"/>
  <c r="F29" i="117"/>
  <c r="F23" i="117"/>
  <c r="F17" i="117"/>
  <c r="F11" i="117"/>
  <c r="C6" i="117"/>
  <c r="C100" i="117"/>
  <c r="C94" i="117"/>
  <c r="C88" i="117"/>
  <c r="C82" i="117"/>
  <c r="C76" i="117"/>
  <c r="C70" i="117"/>
  <c r="C64" i="117"/>
  <c r="C58" i="117"/>
  <c r="C52" i="117"/>
  <c r="C46" i="117"/>
  <c r="C40" i="117"/>
  <c r="C34" i="117"/>
  <c r="C28" i="117"/>
  <c r="C22" i="117"/>
  <c r="C16" i="117"/>
  <c r="F6" i="117"/>
  <c r="F100" i="117"/>
  <c r="F94" i="117"/>
  <c r="F88" i="117"/>
  <c r="F82" i="117"/>
  <c r="F76" i="117"/>
  <c r="F70" i="117"/>
  <c r="F64" i="117"/>
  <c r="F58" i="117"/>
  <c r="F52" i="117"/>
  <c r="F46" i="117"/>
  <c r="F40" i="117"/>
  <c r="F34" i="117"/>
  <c r="F28" i="117"/>
  <c r="F22" i="117"/>
  <c r="F16" i="117"/>
  <c r="F10" i="117"/>
  <c r="F8" i="117"/>
  <c r="B108" i="102"/>
  <c r="D108" i="102"/>
  <c r="E108" i="102"/>
  <c r="F108" i="102"/>
</calcChain>
</file>

<file path=xl/sharedStrings.xml><?xml version="1.0" encoding="utf-8"?>
<sst xmlns="http://schemas.openxmlformats.org/spreadsheetml/2006/main" count="5664" uniqueCount="1027">
  <si>
    <t>Automotive Parts and Accessories</t>
  </si>
  <si>
    <t>New and Used Car Dealers</t>
  </si>
  <si>
    <t>Recreational and All Other Motorized Vehicles</t>
  </si>
  <si>
    <t>Arts and Entertainment</t>
  </si>
  <si>
    <t>Auto Rental and Storage</t>
  </si>
  <si>
    <t>Education and Athletic Events</t>
  </si>
  <si>
    <t>Electronic and Precision Equipment Repair and Maintenance</t>
  </si>
  <si>
    <t>Funeral Service and Crematories</t>
  </si>
  <si>
    <t>Hotels and All Other Lodging Places</t>
  </si>
  <si>
    <t>Laundry and Floor Cleaning</t>
  </si>
  <si>
    <t>Motion Picture and Video Industries</t>
  </si>
  <si>
    <t>Upholstery and Furniture Repair</t>
  </si>
  <si>
    <t>Book and Stationery Stores</t>
  </si>
  <si>
    <t>Electronic Shopping and Mail Order Houses</t>
  </si>
  <si>
    <t>Fuel and Ice Dealers</t>
  </si>
  <si>
    <t>Electric and Gas</t>
  </si>
  <si>
    <t>Water and Sanitation</t>
  </si>
  <si>
    <t>Farm and Garden Equipment</t>
  </si>
  <si>
    <t>Furniture and Home Furnishings</t>
  </si>
  <si>
    <t>Groceries and Farm Products</t>
  </si>
  <si>
    <t>Motor Vehicle Parts and Supplies</t>
  </si>
  <si>
    <t xml:space="preserve">  Utilities and Transportation Group   </t>
  </si>
  <si>
    <t>Restaurants, Taverns, and Bars</t>
  </si>
  <si>
    <t>Footwear and Leather Repair</t>
  </si>
  <si>
    <t>Adair</t>
  </si>
  <si>
    <t>Algona</t>
  </si>
  <si>
    <t>Altoona</t>
  </si>
  <si>
    <t>Ames</t>
  </si>
  <si>
    <t>Anamosa</t>
  </si>
  <si>
    <t>Ankeny</t>
  </si>
  <si>
    <t>Arnolds Park</t>
  </si>
  <si>
    <t>Avoca</t>
  </si>
  <si>
    <t>Bellevue</t>
  </si>
  <si>
    <t>Bettendorf</t>
  </si>
  <si>
    <t>Bloomfield</t>
  </si>
  <si>
    <t>Bondurant</t>
  </si>
  <si>
    <t>Boone</t>
  </si>
  <si>
    <t>Burlington</t>
  </si>
  <si>
    <t>Cantril</t>
  </si>
  <si>
    <t>Carlisle</t>
  </si>
  <si>
    <t>Carroll</t>
  </si>
  <si>
    <t>Carter Lake</t>
  </si>
  <si>
    <t>Cedar Falls</t>
  </si>
  <si>
    <t>Cedar Rapids</t>
  </si>
  <si>
    <t>Centerville</t>
  </si>
  <si>
    <t>Chariton</t>
  </si>
  <si>
    <t>Charles City</t>
  </si>
  <si>
    <t>Cherokee</t>
  </si>
  <si>
    <t>Clarinda</t>
  </si>
  <si>
    <t>Clear Lake</t>
  </si>
  <si>
    <t>Clinton</t>
  </si>
  <si>
    <t>Clive</t>
  </si>
  <si>
    <t>Colfax</t>
  </si>
  <si>
    <t>Coralville</t>
  </si>
  <si>
    <t>Council Bluffs</t>
  </si>
  <si>
    <t>Cresco</t>
  </si>
  <si>
    <t>Creston</t>
  </si>
  <si>
    <t>Davenport</t>
  </si>
  <si>
    <t>Decorah</t>
  </si>
  <si>
    <t>Denison</t>
  </si>
  <si>
    <t>Des Moines</t>
  </si>
  <si>
    <t>Dewitt</t>
  </si>
  <si>
    <t>Dubuque</t>
  </si>
  <si>
    <t>Dyersville</t>
  </si>
  <si>
    <t>Eldridge</t>
  </si>
  <si>
    <t>Elk Horn</t>
  </si>
  <si>
    <t>Emmetsburg</t>
  </si>
  <si>
    <t>Estherville</t>
  </si>
  <si>
    <t>Evansdale</t>
  </si>
  <si>
    <t>Fairfield</t>
  </si>
  <si>
    <t>Forest City</t>
  </si>
  <si>
    <t>Fort Dodge</t>
  </si>
  <si>
    <t>Fort Madison</t>
  </si>
  <si>
    <t>Grimes</t>
  </si>
  <si>
    <t>Grinnell</t>
  </si>
  <si>
    <t>Guttenberg</t>
  </si>
  <si>
    <t>Hampton</t>
  </si>
  <si>
    <t>Harlan</t>
  </si>
  <si>
    <t>Ida Grove</t>
  </si>
  <si>
    <t>Independence</t>
  </si>
  <si>
    <t>Indianola</t>
  </si>
  <si>
    <t>Iowa City</t>
  </si>
  <si>
    <t>Iowa Falls</t>
  </si>
  <si>
    <t>Jefferson</t>
  </si>
  <si>
    <t>Johnston</t>
  </si>
  <si>
    <t>Keokuk</t>
  </si>
  <si>
    <t>Keosauqua</t>
  </si>
  <si>
    <t>Knoxville</t>
  </si>
  <si>
    <t>Lake View</t>
  </si>
  <si>
    <t>Lisbon</t>
  </si>
  <si>
    <t>Lynnville</t>
  </si>
  <si>
    <t>Manchester</t>
  </si>
  <si>
    <t>Maquoketa</t>
  </si>
  <si>
    <t>Marion</t>
  </si>
  <si>
    <t>Marshalltown</t>
  </si>
  <si>
    <t>Mason City</t>
  </si>
  <si>
    <t>Missouri Valley</t>
  </si>
  <si>
    <t>Monticello</t>
  </si>
  <si>
    <t>Mount Ayr</t>
  </si>
  <si>
    <t>Mount Vernon</t>
  </si>
  <si>
    <t>Mount Pleasant</t>
  </si>
  <si>
    <t>Muscatine</t>
  </si>
  <si>
    <t>Nevada</t>
  </si>
  <si>
    <t>Newton</t>
  </si>
  <si>
    <t>North Liberty</t>
  </si>
  <si>
    <t>Norwalk</t>
  </si>
  <si>
    <t>Oelwein</t>
  </si>
  <si>
    <t>Okoboji</t>
  </si>
  <si>
    <t>Orange City</t>
  </si>
  <si>
    <t>Osage</t>
  </si>
  <si>
    <t>Osceola</t>
  </si>
  <si>
    <t>Oskaloosa</t>
  </si>
  <si>
    <t>Ottumwa</t>
  </si>
  <si>
    <t>Pella</t>
  </si>
  <si>
    <t>Perry</t>
  </si>
  <si>
    <t>Pleasant Hill</t>
  </si>
  <si>
    <t>Pocahontas</t>
  </si>
  <si>
    <t>Riverside</t>
  </si>
  <si>
    <t>Sergeant Bluff</t>
  </si>
  <si>
    <t>Shelby</t>
  </si>
  <si>
    <t>Sheldon</t>
  </si>
  <si>
    <t>Shenandoah</t>
  </si>
  <si>
    <t>Sibley</t>
  </si>
  <si>
    <t>Sioux Center</t>
  </si>
  <si>
    <t>Sioux City</t>
  </si>
  <si>
    <t>Spencer</t>
  </si>
  <si>
    <t>Spirit Lake</t>
  </si>
  <si>
    <t>Storm Lake</t>
  </si>
  <si>
    <t>Story City</t>
  </si>
  <si>
    <t>Strawberry Point</t>
  </si>
  <si>
    <t>Stuart</t>
  </si>
  <si>
    <t>Tiffin</t>
  </si>
  <si>
    <t>Toledo</t>
  </si>
  <si>
    <t>Urbandale</t>
  </si>
  <si>
    <t>Walcott</t>
  </si>
  <si>
    <t>Walnut</t>
  </si>
  <si>
    <t>Waterloo</t>
  </si>
  <si>
    <t>Waukee</t>
  </si>
  <si>
    <t>Waverly</t>
  </si>
  <si>
    <t>Webster City</t>
  </si>
  <si>
    <t>West Bend</t>
  </si>
  <si>
    <t>West Burlington</t>
  </si>
  <si>
    <t>West Des Moines</t>
  </si>
  <si>
    <t>West Union</t>
  </si>
  <si>
    <t>Williamsburg</t>
  </si>
  <si>
    <t>Windsor Heights</t>
  </si>
  <si>
    <t>Winterset</t>
  </si>
  <si>
    <t>Taxable Sales</t>
  </si>
  <si>
    <t>Computed Tax</t>
  </si>
  <si>
    <t>Johnson</t>
  </si>
  <si>
    <t>Adams</t>
  </si>
  <si>
    <t>Jones</t>
  </si>
  <si>
    <t>Allamakee</t>
  </si>
  <si>
    <t>Appanoose</t>
  </si>
  <si>
    <t>Kossuth</t>
  </si>
  <si>
    <t>Audubon</t>
  </si>
  <si>
    <t>Lee</t>
  </si>
  <si>
    <t>Benton</t>
  </si>
  <si>
    <t>Linn</t>
  </si>
  <si>
    <t>Black Hawk</t>
  </si>
  <si>
    <t>Louisa</t>
  </si>
  <si>
    <t>Lucas</t>
  </si>
  <si>
    <t>Bremer</t>
  </si>
  <si>
    <t>Lyon</t>
  </si>
  <si>
    <t>Buchanan</t>
  </si>
  <si>
    <t>Madison</t>
  </si>
  <si>
    <t>Buena Vista</t>
  </si>
  <si>
    <t>Mahaska</t>
  </si>
  <si>
    <t>Butler</t>
  </si>
  <si>
    <t>Calhoun</t>
  </si>
  <si>
    <t>Marshall</t>
  </si>
  <si>
    <t>Mills</t>
  </si>
  <si>
    <t>Cass</t>
  </si>
  <si>
    <t>Mitchell</t>
  </si>
  <si>
    <t>Cedar</t>
  </si>
  <si>
    <t>Monona</t>
  </si>
  <si>
    <t>Cerro Gordo</t>
  </si>
  <si>
    <t>Monroe</t>
  </si>
  <si>
    <t>Montgomery</t>
  </si>
  <si>
    <t>Chickasaw</t>
  </si>
  <si>
    <t>Clarke</t>
  </si>
  <si>
    <t>O'Brien</t>
  </si>
  <si>
    <t>Clay</t>
  </si>
  <si>
    <t>Clayton</t>
  </si>
  <si>
    <t>Page</t>
  </si>
  <si>
    <t>Palo Alto</t>
  </si>
  <si>
    <t>Crawford</t>
  </si>
  <si>
    <t>Plymouth</t>
  </si>
  <si>
    <t>Dallas</t>
  </si>
  <si>
    <t>Davis</t>
  </si>
  <si>
    <t>Polk</t>
  </si>
  <si>
    <t>Decatur</t>
  </si>
  <si>
    <t>Pottawattamie</t>
  </si>
  <si>
    <t>Delaware</t>
  </si>
  <si>
    <t>Poweshiek</t>
  </si>
  <si>
    <t>Ringgold</t>
  </si>
  <si>
    <t>Dickinson</t>
  </si>
  <si>
    <t>Sac</t>
  </si>
  <si>
    <t>Scott</t>
  </si>
  <si>
    <t>Emmet</t>
  </si>
  <si>
    <t>Fayette</t>
  </si>
  <si>
    <t>Sioux</t>
  </si>
  <si>
    <t>Floyd</t>
  </si>
  <si>
    <t>Story</t>
  </si>
  <si>
    <t>Franklin</t>
  </si>
  <si>
    <t>Tama</t>
  </si>
  <si>
    <t>Fremont</t>
  </si>
  <si>
    <t>Taylor</t>
  </si>
  <si>
    <t>Greene</t>
  </si>
  <si>
    <t>Union</t>
  </si>
  <si>
    <t>Grundy</t>
  </si>
  <si>
    <t>Van Buren</t>
  </si>
  <si>
    <t>Guthrie</t>
  </si>
  <si>
    <t>Wapello</t>
  </si>
  <si>
    <t>Hamilton</t>
  </si>
  <si>
    <t>Warren</t>
  </si>
  <si>
    <t>Hancock</t>
  </si>
  <si>
    <t>Washington</t>
  </si>
  <si>
    <t>Hardin</t>
  </si>
  <si>
    <t>Wayne</t>
  </si>
  <si>
    <t>Harrison</t>
  </si>
  <si>
    <t>Webster</t>
  </si>
  <si>
    <t>Henry</t>
  </si>
  <si>
    <t>Winnebago</t>
  </si>
  <si>
    <t>Howard</t>
  </si>
  <si>
    <t>Winneshiek</t>
  </si>
  <si>
    <t>Humboldt</t>
  </si>
  <si>
    <t>Woodbury</t>
  </si>
  <si>
    <t>Ida</t>
  </si>
  <si>
    <t>Worth</t>
  </si>
  <si>
    <t>Iowa</t>
  </si>
  <si>
    <t>Wright</t>
  </si>
  <si>
    <t>Jackson</t>
  </si>
  <si>
    <t>Jasper</t>
  </si>
  <si>
    <t>S</t>
  </si>
  <si>
    <t>Atlantic</t>
  </si>
  <si>
    <t>Eldora</t>
  </si>
  <si>
    <t>Lansing</t>
  </si>
  <si>
    <t>Business Group</t>
  </si>
  <si>
    <t>by Business Classification</t>
  </si>
  <si>
    <t>Apparel</t>
  </si>
  <si>
    <t>Building Materials</t>
  </si>
  <si>
    <t>Food Dealers</t>
  </si>
  <si>
    <t>General Merchandise</t>
  </si>
  <si>
    <t>Home Furnishings</t>
  </si>
  <si>
    <t>Miscellaneous</t>
  </si>
  <si>
    <t>Motor Vehicle</t>
  </si>
  <si>
    <t>State Totals</t>
  </si>
  <si>
    <t>Number of Returns</t>
  </si>
  <si>
    <t>Percent of Tax</t>
  </si>
  <si>
    <t>Service</t>
  </si>
  <si>
    <t>Wholesale</t>
  </si>
  <si>
    <t>Greenfield</t>
  </si>
  <si>
    <t>Fontanelle</t>
  </si>
  <si>
    <t>Orient</t>
  </si>
  <si>
    <t>Bridgewater</t>
  </si>
  <si>
    <t>Other</t>
  </si>
  <si>
    <t>Corning</t>
  </si>
  <si>
    <t>Waukon</t>
  </si>
  <si>
    <t>Postville</t>
  </si>
  <si>
    <t>Harpers Ferry</t>
  </si>
  <si>
    <t>New Albin</t>
  </si>
  <si>
    <t>Waterville</t>
  </si>
  <si>
    <t>Moravia</t>
  </si>
  <si>
    <t>Moulton</t>
  </si>
  <si>
    <t>Cincinnati</t>
  </si>
  <si>
    <t>Exira</t>
  </si>
  <si>
    <t>Vinton</t>
  </si>
  <si>
    <t>Belle Plaine</t>
  </si>
  <si>
    <t>Atkins</t>
  </si>
  <si>
    <t>Shellsburg</t>
  </si>
  <si>
    <t>Blairstown</t>
  </si>
  <si>
    <t>Keystone</t>
  </si>
  <si>
    <t>Van Horne</t>
  </si>
  <si>
    <t>Urbana</t>
  </si>
  <si>
    <t>Newhall</t>
  </si>
  <si>
    <t>Norway</t>
  </si>
  <si>
    <t>Walford</t>
  </si>
  <si>
    <t>Garrison</t>
  </si>
  <si>
    <t>Laporte City</t>
  </si>
  <si>
    <t>Hudson</t>
  </si>
  <si>
    <t>Dunkerton</t>
  </si>
  <si>
    <t>Janesville</t>
  </si>
  <si>
    <t>Gilbertville</t>
  </si>
  <si>
    <t>Raymond</t>
  </si>
  <si>
    <t>Elk Run Heights</t>
  </si>
  <si>
    <t>Madrid</t>
  </si>
  <si>
    <t>Ogden</t>
  </si>
  <si>
    <t>Sumner</t>
  </si>
  <si>
    <t>Denver</t>
  </si>
  <si>
    <t>Tripoli</t>
  </si>
  <si>
    <t>Readlyn</t>
  </si>
  <si>
    <t>Plainfield</t>
  </si>
  <si>
    <t>Jesup</t>
  </si>
  <si>
    <t>Hazleton</t>
  </si>
  <si>
    <t>Fairbank</t>
  </si>
  <si>
    <t>Winthrop</t>
  </si>
  <si>
    <t>Rowley</t>
  </si>
  <si>
    <t>Aurora</t>
  </si>
  <si>
    <t>Brandon</t>
  </si>
  <si>
    <t>Lamont</t>
  </si>
  <si>
    <t>Quasqueton</t>
  </si>
  <si>
    <t>Alta</t>
  </si>
  <si>
    <t>Sioux Rapids</t>
  </si>
  <si>
    <t>Albert City</t>
  </si>
  <si>
    <t>Newell</t>
  </si>
  <si>
    <t>Linn Grove</t>
  </si>
  <si>
    <t>Marathon</t>
  </si>
  <si>
    <t>Parkersburg</t>
  </si>
  <si>
    <t>Clarksville</t>
  </si>
  <si>
    <t>Allison</t>
  </si>
  <si>
    <t>Shell Rock</t>
  </si>
  <si>
    <t>Aplington</t>
  </si>
  <si>
    <t>Dumont</t>
  </si>
  <si>
    <t>New Hartford</t>
  </si>
  <si>
    <t>Rockwell City</t>
  </si>
  <si>
    <t>Manson</t>
  </si>
  <si>
    <t>Lake City</t>
  </si>
  <si>
    <t>Pomeroy</t>
  </si>
  <si>
    <t>Lohrville</t>
  </si>
  <si>
    <t>Farnhamville</t>
  </si>
  <si>
    <t>Manning</t>
  </si>
  <si>
    <t>Coon Rapids</t>
  </si>
  <si>
    <t>Glidden</t>
  </si>
  <si>
    <t>Breda</t>
  </si>
  <si>
    <t>Templeton</t>
  </si>
  <si>
    <t>Arcadia</t>
  </si>
  <si>
    <t>Halbur</t>
  </si>
  <si>
    <t>Dedham</t>
  </si>
  <si>
    <t>Griswold</t>
  </si>
  <si>
    <t>Anita</t>
  </si>
  <si>
    <t>Massena</t>
  </si>
  <si>
    <t>Cumberland</t>
  </si>
  <si>
    <t>Wiota</t>
  </si>
  <si>
    <t>Lewis</t>
  </si>
  <si>
    <t>Tipton</t>
  </si>
  <si>
    <t>West Branch</t>
  </si>
  <si>
    <t>Durant</t>
  </si>
  <si>
    <t>Clarence</t>
  </si>
  <si>
    <t>Lowden</t>
  </si>
  <si>
    <t>Mechanicsville</t>
  </si>
  <si>
    <t>Stanwood</t>
  </si>
  <si>
    <t>Bennett</t>
  </si>
  <si>
    <t>Rockwell</t>
  </si>
  <si>
    <t>Ventura</t>
  </si>
  <si>
    <t>Thornton</t>
  </si>
  <si>
    <t>Swaledale</t>
  </si>
  <si>
    <t>Marcus</t>
  </si>
  <si>
    <t>Aurelia</t>
  </si>
  <si>
    <t>Quimby</t>
  </si>
  <si>
    <t>Cleghorn</t>
  </si>
  <si>
    <t>Meriden</t>
  </si>
  <si>
    <t>New Hampton</t>
  </si>
  <si>
    <t>Nashua</t>
  </si>
  <si>
    <t>Fredericksburg</t>
  </si>
  <si>
    <t>Ionia</t>
  </si>
  <si>
    <t>Lawler</t>
  </si>
  <si>
    <t>Alta Vista</t>
  </si>
  <si>
    <t>Murray</t>
  </si>
  <si>
    <t>Everly</t>
  </si>
  <si>
    <t>Peterson</t>
  </si>
  <si>
    <t>Royal</t>
  </si>
  <si>
    <t>Dickens</t>
  </si>
  <si>
    <t>Greenville</t>
  </si>
  <si>
    <t>Webb</t>
  </si>
  <si>
    <t>Elkader</t>
  </si>
  <si>
    <t>Mcgregor</t>
  </si>
  <si>
    <t>Edgewood</t>
  </si>
  <si>
    <t>Garnavillo</t>
  </si>
  <si>
    <t>Volga</t>
  </si>
  <si>
    <t>Marquette</t>
  </si>
  <si>
    <t>Luana</t>
  </si>
  <si>
    <t>Camanche</t>
  </si>
  <si>
    <t>Wheatland</t>
  </si>
  <si>
    <t>Delmar</t>
  </si>
  <si>
    <t>Grand Mound</t>
  </si>
  <si>
    <t>Goose Lake</t>
  </si>
  <si>
    <t>Lost Nation</t>
  </si>
  <si>
    <t>Charlotte</t>
  </si>
  <si>
    <t>Low Moor</t>
  </si>
  <si>
    <t>Calamus</t>
  </si>
  <si>
    <t>Manilla</t>
  </si>
  <si>
    <t>Schleswig</t>
  </si>
  <si>
    <t>Dow City</t>
  </si>
  <si>
    <t>Charter Oak</t>
  </si>
  <si>
    <t>Westside</t>
  </si>
  <si>
    <t>Vail</t>
  </si>
  <si>
    <t>Kiron</t>
  </si>
  <si>
    <t>Adel</t>
  </si>
  <si>
    <t>Dallas Center</t>
  </si>
  <si>
    <t>Woodward</t>
  </si>
  <si>
    <t>Dexter</t>
  </si>
  <si>
    <t>Van Meter</t>
  </si>
  <si>
    <t>Redfield</t>
  </si>
  <si>
    <t>Granger</t>
  </si>
  <si>
    <t>Desoto</t>
  </si>
  <si>
    <t>Minburn</t>
  </si>
  <si>
    <t>Bouton</t>
  </si>
  <si>
    <t>Drakesville</t>
  </si>
  <si>
    <t>Pulaski</t>
  </si>
  <si>
    <t>Leon</t>
  </si>
  <si>
    <t>Lamoni</t>
  </si>
  <si>
    <t>Decatur City</t>
  </si>
  <si>
    <t>Davis City</t>
  </si>
  <si>
    <t>Grand River</t>
  </si>
  <si>
    <t>Earlville</t>
  </si>
  <si>
    <t>Delhi</t>
  </si>
  <si>
    <t>Hopkinton</t>
  </si>
  <si>
    <t>Colesburg</t>
  </si>
  <si>
    <t>Ryan</t>
  </si>
  <si>
    <t>Dundee</t>
  </si>
  <si>
    <t>Greeley</t>
  </si>
  <si>
    <t>Mediapolis</t>
  </si>
  <si>
    <t>Danville</t>
  </si>
  <si>
    <t>Milford</t>
  </si>
  <si>
    <t>Lake Park</t>
  </si>
  <si>
    <t>Terril</t>
  </si>
  <si>
    <t>Cascade</t>
  </si>
  <si>
    <t>Peosta</t>
  </si>
  <si>
    <t>Farley</t>
  </si>
  <si>
    <t>Epworth</t>
  </si>
  <si>
    <t>New Vienna</t>
  </si>
  <si>
    <t>Holy Cross</t>
  </si>
  <si>
    <t>Durango</t>
  </si>
  <si>
    <t>Sherrill</t>
  </si>
  <si>
    <t>Worthington</t>
  </si>
  <si>
    <t>Bernard</t>
  </si>
  <si>
    <t>Armstrong</t>
  </si>
  <si>
    <t>Ringsted</t>
  </si>
  <si>
    <t>Wallingford</t>
  </si>
  <si>
    <t>Elgin</t>
  </si>
  <si>
    <t>Clermont</t>
  </si>
  <si>
    <t>Hawkeye</t>
  </si>
  <si>
    <t>Maynard</t>
  </si>
  <si>
    <t>Waucoma</t>
  </si>
  <si>
    <t>Arlington</t>
  </si>
  <si>
    <t>Wadena</t>
  </si>
  <si>
    <t>Nora Springs</t>
  </si>
  <si>
    <t>Rockford</t>
  </si>
  <si>
    <t>Rudd</t>
  </si>
  <si>
    <t>Marble Rock</t>
  </si>
  <si>
    <t>Sheffield</t>
  </si>
  <si>
    <t>Latimer</t>
  </si>
  <si>
    <t>Ackley</t>
  </si>
  <si>
    <t>Geneva</t>
  </si>
  <si>
    <t>Alexander</t>
  </si>
  <si>
    <t>Dows</t>
  </si>
  <si>
    <t>Sidney</t>
  </si>
  <si>
    <t>Hamburg</t>
  </si>
  <si>
    <t>Tabor</t>
  </si>
  <si>
    <t>Farragut</t>
  </si>
  <si>
    <t>Scranton</t>
  </si>
  <si>
    <t>Grand Junction</t>
  </si>
  <si>
    <t>Churdan</t>
  </si>
  <si>
    <t>Paton</t>
  </si>
  <si>
    <t>Rippey</t>
  </si>
  <si>
    <t>Grundy Center</t>
  </si>
  <si>
    <t>Reinbeck</t>
  </si>
  <si>
    <t>Conrad</t>
  </si>
  <si>
    <t>Dike</t>
  </si>
  <si>
    <t>Wellsburg</t>
  </si>
  <si>
    <t>Beaman</t>
  </si>
  <si>
    <t>Panora</t>
  </si>
  <si>
    <t>Guthrie Center</t>
  </si>
  <si>
    <t>Bayard</t>
  </si>
  <si>
    <t>Casey</t>
  </si>
  <si>
    <t>Menlo</t>
  </si>
  <si>
    <t>Yale</t>
  </si>
  <si>
    <t>Jewell Junction</t>
  </si>
  <si>
    <t>Stratford</t>
  </si>
  <si>
    <t>Ellsworth</t>
  </si>
  <si>
    <t>Williams</t>
  </si>
  <si>
    <t>Stanhope</t>
  </si>
  <si>
    <t>Blairsburg</t>
  </si>
  <si>
    <t>Garner</t>
  </si>
  <si>
    <t>Britt</t>
  </si>
  <si>
    <t>Kanawha</t>
  </si>
  <si>
    <t>Klemme</t>
  </si>
  <si>
    <t>Corwith</t>
  </si>
  <si>
    <t>Alden</t>
  </si>
  <si>
    <t>Hubbard</t>
  </si>
  <si>
    <t>Radcliffe</t>
  </si>
  <si>
    <t>Steamboat Rock</t>
  </si>
  <si>
    <t>New Providence</t>
  </si>
  <si>
    <t>Woodbine</t>
  </si>
  <si>
    <t>Logan</t>
  </si>
  <si>
    <t>Dunlap</t>
  </si>
  <si>
    <t>Mondamin</t>
  </si>
  <si>
    <t>Persia</t>
  </si>
  <si>
    <t>Modale</t>
  </si>
  <si>
    <t>Pisgah</t>
  </si>
  <si>
    <t>New London</t>
  </si>
  <si>
    <t>Wayland</t>
  </si>
  <si>
    <t>Winfield</t>
  </si>
  <si>
    <t>Salem</t>
  </si>
  <si>
    <t>Olds</t>
  </si>
  <si>
    <t>Mount Union</t>
  </si>
  <si>
    <t>Elma</t>
  </si>
  <si>
    <t>Lime Springs</t>
  </si>
  <si>
    <t>Riceville</t>
  </si>
  <si>
    <t>Protivin</t>
  </si>
  <si>
    <t>Chester</t>
  </si>
  <si>
    <t>Livermore</t>
  </si>
  <si>
    <t>Dakota City</t>
  </si>
  <si>
    <t>Renwick</t>
  </si>
  <si>
    <t>Gilmore City</t>
  </si>
  <si>
    <t>Holstein</t>
  </si>
  <si>
    <t>Battle Creek</t>
  </si>
  <si>
    <t>Galva</t>
  </si>
  <si>
    <t>Arthur</t>
  </si>
  <si>
    <t>Marengo</t>
  </si>
  <si>
    <t>Victor</t>
  </si>
  <si>
    <t>North English</t>
  </si>
  <si>
    <t>Ladora</t>
  </si>
  <si>
    <t>Parnell</t>
  </si>
  <si>
    <t>Preston</t>
  </si>
  <si>
    <t>Sabula</t>
  </si>
  <si>
    <t>Lamotte</t>
  </si>
  <si>
    <t>Miles</t>
  </si>
  <si>
    <t>Springbrook</t>
  </si>
  <si>
    <t>Prairie City</t>
  </si>
  <si>
    <t>Sully</t>
  </si>
  <si>
    <t>Baxter</t>
  </si>
  <si>
    <t>Kellogg</t>
  </si>
  <si>
    <t>Reasnor</t>
  </si>
  <si>
    <t>Mingo</t>
  </si>
  <si>
    <t>Batavia</t>
  </si>
  <si>
    <t>Lockridge</t>
  </si>
  <si>
    <t>Packwood</t>
  </si>
  <si>
    <t>Libertyville</t>
  </si>
  <si>
    <t>Solon</t>
  </si>
  <si>
    <t>Swisher</t>
  </si>
  <si>
    <t>Oxford</t>
  </si>
  <si>
    <t>Lone Tree</t>
  </si>
  <si>
    <t>Hills</t>
  </si>
  <si>
    <t>Wyoming</t>
  </si>
  <si>
    <t>Olin</t>
  </si>
  <si>
    <t>Oxford Junction</t>
  </si>
  <si>
    <t>Martelle</t>
  </si>
  <si>
    <t>Onslow</t>
  </si>
  <si>
    <t>Sigourney</t>
  </si>
  <si>
    <t>Keota</t>
  </si>
  <si>
    <t>Hedrick</t>
  </si>
  <si>
    <t>Richland</t>
  </si>
  <si>
    <t>What Cheer</t>
  </si>
  <si>
    <t>Keswick</t>
  </si>
  <si>
    <t>Ollie</t>
  </si>
  <si>
    <t>South English</t>
  </si>
  <si>
    <t>Harper</t>
  </si>
  <si>
    <t>Bancroft</t>
  </si>
  <si>
    <t>Titonka</t>
  </si>
  <si>
    <t>Swea City</t>
  </si>
  <si>
    <t>Whittemore</t>
  </si>
  <si>
    <t>Wesley</t>
  </si>
  <si>
    <t>Burt</t>
  </si>
  <si>
    <t>Luverne</t>
  </si>
  <si>
    <t>Fenton</t>
  </si>
  <si>
    <t>Lakota</t>
  </si>
  <si>
    <t>Ledyard</t>
  </si>
  <si>
    <t>Lone Rock</t>
  </si>
  <si>
    <t>Donnellson</t>
  </si>
  <si>
    <t>West Point</t>
  </si>
  <si>
    <t>Montrose</t>
  </si>
  <si>
    <t>Houghton</t>
  </si>
  <si>
    <t>Hiawatha</t>
  </si>
  <si>
    <t>Center Point</t>
  </si>
  <si>
    <t>Central City</t>
  </si>
  <si>
    <t>Fairfax</t>
  </si>
  <si>
    <t>Springville</t>
  </si>
  <si>
    <t>Palo</t>
  </si>
  <si>
    <t>Ely</t>
  </si>
  <si>
    <t>Robins</t>
  </si>
  <si>
    <t>Coggon</t>
  </si>
  <si>
    <t>Walker</t>
  </si>
  <si>
    <t>Alburnett</t>
  </si>
  <si>
    <t>Columbus Junction</t>
  </si>
  <si>
    <t>Morning Sun</t>
  </si>
  <si>
    <t>Letts</t>
  </si>
  <si>
    <t>Russell</t>
  </si>
  <si>
    <t>Rock Rapids</t>
  </si>
  <si>
    <t>George</t>
  </si>
  <si>
    <t>Larchwood</t>
  </si>
  <si>
    <t>Inwood</t>
  </si>
  <si>
    <t>Doon</t>
  </si>
  <si>
    <t>Lester</t>
  </si>
  <si>
    <t>Little Rock</t>
  </si>
  <si>
    <t>Alvord</t>
  </si>
  <si>
    <t>Earlham</t>
  </si>
  <si>
    <t>St. Charles</t>
  </si>
  <si>
    <t>Truro</t>
  </si>
  <si>
    <t>New Sharon</t>
  </si>
  <si>
    <t>Leighton</t>
  </si>
  <si>
    <t>Eddyville</t>
  </si>
  <si>
    <t>Pleasantville</t>
  </si>
  <si>
    <t>Melcher-Dallas</t>
  </si>
  <si>
    <t>Bussey</t>
  </si>
  <si>
    <t>Harvey</t>
  </si>
  <si>
    <t>State Center</t>
  </si>
  <si>
    <t>Melbourne</t>
  </si>
  <si>
    <t>Gilman</t>
  </si>
  <si>
    <t>Legrand</t>
  </si>
  <si>
    <t>Albion</t>
  </si>
  <si>
    <t>Rhodes</t>
  </si>
  <si>
    <t>Laurel</t>
  </si>
  <si>
    <t>Glenwood</t>
  </si>
  <si>
    <t>Malvern</t>
  </si>
  <si>
    <t>Emerson</t>
  </si>
  <si>
    <t>Pacific Junction</t>
  </si>
  <si>
    <t>Silver City</t>
  </si>
  <si>
    <t>St. Ansgar</t>
  </si>
  <si>
    <t>Stacyville</t>
  </si>
  <si>
    <t>Orchard</t>
  </si>
  <si>
    <t>Onawa</t>
  </si>
  <si>
    <t>Mapleton</t>
  </si>
  <si>
    <t>Ute</t>
  </si>
  <si>
    <t>Whiting</t>
  </si>
  <si>
    <t>Moorhead</t>
  </si>
  <si>
    <t>Soldier</t>
  </si>
  <si>
    <t>Albia</t>
  </si>
  <si>
    <t>Lovilia</t>
  </si>
  <si>
    <t>Red Oak</t>
  </si>
  <si>
    <t>Villisca</t>
  </si>
  <si>
    <t>Stanton</t>
  </si>
  <si>
    <t>West Liberty</t>
  </si>
  <si>
    <t>Wilton</t>
  </si>
  <si>
    <t>Nichols</t>
  </si>
  <si>
    <t>Atalissa</t>
  </si>
  <si>
    <t>Hartley</t>
  </si>
  <si>
    <t>Sanborn</t>
  </si>
  <si>
    <t>Paullina</t>
  </si>
  <si>
    <t>Primghar</t>
  </si>
  <si>
    <t>Sutherland</t>
  </si>
  <si>
    <t>Ocheyedan</t>
  </si>
  <si>
    <t>Ashton</t>
  </si>
  <si>
    <t>Melvin</t>
  </si>
  <si>
    <t>Harris</t>
  </si>
  <si>
    <t>Essex</t>
  </si>
  <si>
    <t>Coin</t>
  </si>
  <si>
    <t>Braddyville</t>
  </si>
  <si>
    <t>Graettinger</t>
  </si>
  <si>
    <t>Ruthven</t>
  </si>
  <si>
    <t>Mallard</t>
  </si>
  <si>
    <t>Cylinder</t>
  </si>
  <si>
    <t>Lemars</t>
  </si>
  <si>
    <t>Remsen</t>
  </si>
  <si>
    <t>Kingsley</t>
  </si>
  <si>
    <t>Akron</t>
  </si>
  <si>
    <t>Hinton</t>
  </si>
  <si>
    <t>Merrill</t>
  </si>
  <si>
    <t>Westfield</t>
  </si>
  <si>
    <t>Laurens</t>
  </si>
  <si>
    <t>Rolfe</t>
  </si>
  <si>
    <t>Fonda</t>
  </si>
  <si>
    <t>Palmer</t>
  </si>
  <si>
    <t>Havelock</t>
  </si>
  <si>
    <t>Polk City</t>
  </si>
  <si>
    <t>Runnells</t>
  </si>
  <si>
    <t>Mitchellville</t>
  </si>
  <si>
    <t>Elkhart</t>
  </si>
  <si>
    <t>Alleman</t>
  </si>
  <si>
    <t>Oakland</t>
  </si>
  <si>
    <t>Underwood</t>
  </si>
  <si>
    <t>Crescent</t>
  </si>
  <si>
    <t>Neola</t>
  </si>
  <si>
    <t>Treynor</t>
  </si>
  <si>
    <t>Carson</t>
  </si>
  <si>
    <t>Minden</t>
  </si>
  <si>
    <t>Montezuma</t>
  </si>
  <si>
    <t>Brooklyn</t>
  </si>
  <si>
    <t>Malcom</t>
  </si>
  <si>
    <t>Deep River</t>
  </si>
  <si>
    <t>Diagonal</t>
  </si>
  <si>
    <t>Ellston</t>
  </si>
  <si>
    <t>Sac City</t>
  </si>
  <si>
    <t>Odebolt</t>
  </si>
  <si>
    <t>Schaller</t>
  </si>
  <si>
    <t>Wall Lake</t>
  </si>
  <si>
    <t>Early</t>
  </si>
  <si>
    <t>Auburn</t>
  </si>
  <si>
    <t>Lytton</t>
  </si>
  <si>
    <t>Leclaire</t>
  </si>
  <si>
    <t>Blue Grass</t>
  </si>
  <si>
    <t>Long Grove</t>
  </si>
  <si>
    <t>Princeton</t>
  </si>
  <si>
    <t>Donahue</t>
  </si>
  <si>
    <t>Buffalo</t>
  </si>
  <si>
    <t>Mccausland</t>
  </si>
  <si>
    <t>Dixon</t>
  </si>
  <si>
    <t>Earling</t>
  </si>
  <si>
    <t>Irwin</t>
  </si>
  <si>
    <t>Panama</t>
  </si>
  <si>
    <t>Defiance</t>
  </si>
  <si>
    <t>Portsmouth</t>
  </si>
  <si>
    <t>Rock Valley</t>
  </si>
  <si>
    <t>Hawarden</t>
  </si>
  <si>
    <t>Hull</t>
  </si>
  <si>
    <t>Alton</t>
  </si>
  <si>
    <t>Boyden</t>
  </si>
  <si>
    <t>Ireton</t>
  </si>
  <si>
    <t>Hospers</t>
  </si>
  <si>
    <t>Maurice</t>
  </si>
  <si>
    <t>Granville</t>
  </si>
  <si>
    <t>Huxley</t>
  </si>
  <si>
    <t>Slater</t>
  </si>
  <si>
    <t>Colo</t>
  </si>
  <si>
    <t>Maxwell</t>
  </si>
  <si>
    <t>Roland</t>
  </si>
  <si>
    <t>Cambridge</t>
  </si>
  <si>
    <t>Gilbert</t>
  </si>
  <si>
    <t>Zearing</t>
  </si>
  <si>
    <t>Kelley</t>
  </si>
  <si>
    <t>Collins</t>
  </si>
  <si>
    <t>Traer</t>
  </si>
  <si>
    <t>Dysart</t>
  </si>
  <si>
    <t>Gladbrook</t>
  </si>
  <si>
    <t>Garwin</t>
  </si>
  <si>
    <t>Chelsea</t>
  </si>
  <si>
    <t>Clutier</t>
  </si>
  <si>
    <t>Bedford</t>
  </si>
  <si>
    <t>Lenox</t>
  </si>
  <si>
    <t>Clearfield</t>
  </si>
  <si>
    <t>Afton</t>
  </si>
  <si>
    <t>Bonaparte</t>
  </si>
  <si>
    <t>Farmington</t>
  </si>
  <si>
    <t>Birmingham</t>
  </si>
  <si>
    <t>Milton</t>
  </si>
  <si>
    <t>Stockport</t>
  </si>
  <si>
    <t>Eldon</t>
  </si>
  <si>
    <t>Agency</t>
  </si>
  <si>
    <t>Blakesburg</t>
  </si>
  <si>
    <t>New Virginia</t>
  </si>
  <si>
    <t>Milo</t>
  </si>
  <si>
    <t>Cumming</t>
  </si>
  <si>
    <t>Lacona</t>
  </si>
  <si>
    <t>Hartford</t>
  </si>
  <si>
    <t>Martensdale</t>
  </si>
  <si>
    <t>Kalona</t>
  </si>
  <si>
    <t>Wellman</t>
  </si>
  <si>
    <t>Ainsworth</t>
  </si>
  <si>
    <t>Brighton</t>
  </si>
  <si>
    <t>Crawfordsville</t>
  </si>
  <si>
    <t>Corydon</t>
  </si>
  <si>
    <t>Humeston</t>
  </si>
  <si>
    <t>Seymour</t>
  </si>
  <si>
    <t>Allerton</t>
  </si>
  <si>
    <t>Gowrie</t>
  </si>
  <si>
    <t>Dayton</t>
  </si>
  <si>
    <t>Clare</t>
  </si>
  <si>
    <t>Lehigh</t>
  </si>
  <si>
    <t>Harcourt</t>
  </si>
  <si>
    <t>Duncombe</t>
  </si>
  <si>
    <t>Callender</t>
  </si>
  <si>
    <t>Badger</t>
  </si>
  <si>
    <t>Otho</t>
  </si>
  <si>
    <t>Lake Mills</t>
  </si>
  <si>
    <t>Buffalo Center</t>
  </si>
  <si>
    <t>Thompson</t>
  </si>
  <si>
    <t>Leland</t>
  </si>
  <si>
    <t>Rake</t>
  </si>
  <si>
    <t>Ossian</t>
  </si>
  <si>
    <t>Calmar</t>
  </si>
  <si>
    <t>Fort Atkinson</t>
  </si>
  <si>
    <t>Ridgeway</t>
  </si>
  <si>
    <t>Spillville</t>
  </si>
  <si>
    <t>Moville</t>
  </si>
  <si>
    <t>Anthon</t>
  </si>
  <si>
    <t>Lawton</t>
  </si>
  <si>
    <t>Correctionville</t>
  </si>
  <si>
    <t>Sloan</t>
  </si>
  <si>
    <t>Danbury</t>
  </si>
  <si>
    <t>Salix</t>
  </si>
  <si>
    <t>Hornick</t>
  </si>
  <si>
    <t>Pierson</t>
  </si>
  <si>
    <t>Fertile</t>
  </si>
  <si>
    <t>Grafton</t>
  </si>
  <si>
    <t>Kensett</t>
  </si>
  <si>
    <t>Manly</t>
  </si>
  <si>
    <t>Northwood</t>
  </si>
  <si>
    <t>Belmond</t>
  </si>
  <si>
    <t>Clarion</t>
  </si>
  <si>
    <t>Eagle Grove</t>
  </si>
  <si>
    <t>Goldfield</t>
  </si>
  <si>
    <t xml:space="preserve">            Apparel Group            </t>
  </si>
  <si>
    <t>Shoe Stores</t>
  </si>
  <si>
    <t xml:space="preserve">      Building Materials Group       </t>
  </si>
  <si>
    <t>Building Material Dealers</t>
  </si>
  <si>
    <t>Garden Supply Stores</t>
  </si>
  <si>
    <t>Hardware Stores</t>
  </si>
  <si>
    <t>Mobile Home Dealers</t>
  </si>
  <si>
    <t xml:space="preserve">         Food Dealers Group          </t>
  </si>
  <si>
    <t xml:space="preserve">      General Merchandise Group      </t>
  </si>
  <si>
    <t>Department Stores</t>
  </si>
  <si>
    <t>Miscellaneous Merchandise Stores</t>
  </si>
  <si>
    <t>Variety Stores</t>
  </si>
  <si>
    <t>Furniture Stores</t>
  </si>
  <si>
    <t>Home Furnishing Stores</t>
  </si>
  <si>
    <t xml:space="preserve">         Miscellaneous Group         </t>
  </si>
  <si>
    <t>Carpentry Contractors</t>
  </si>
  <si>
    <t>Electrical Contractors</t>
  </si>
  <si>
    <t>Food Manufacturers</t>
  </si>
  <si>
    <t>General Contractors</t>
  </si>
  <si>
    <t>Industrial Equipment Manufacturers</t>
  </si>
  <si>
    <t>Mining</t>
  </si>
  <si>
    <t>Miscellaneous Manufacturers</t>
  </si>
  <si>
    <t>Other Special Trade Contractors</t>
  </si>
  <si>
    <t>Painting Contractors</t>
  </si>
  <si>
    <t>Motor Vehicle Group</t>
  </si>
  <si>
    <t xml:space="preserve">            Services Group           </t>
  </si>
  <si>
    <t>Auto Repair</t>
  </si>
  <si>
    <t>Employment Services</t>
  </si>
  <si>
    <t>Miscellaneous Repairs</t>
  </si>
  <si>
    <t>Other Business Services</t>
  </si>
  <si>
    <t>Other Personal Services</t>
  </si>
  <si>
    <t>Other Services</t>
  </si>
  <si>
    <t>Photographic Studios</t>
  </si>
  <si>
    <t xml:space="preserve">    Specialty Retail Stores Group    </t>
  </si>
  <si>
    <t>Direct Sellers</t>
  </si>
  <si>
    <t>Florists</t>
  </si>
  <si>
    <t>Liquor Stores</t>
  </si>
  <si>
    <t>Used Merchandise Stores</t>
  </si>
  <si>
    <t>Vending Machine Operators</t>
  </si>
  <si>
    <t>Communications</t>
  </si>
  <si>
    <t>Wholesale Goods Group</t>
  </si>
  <si>
    <t>Construction Materials</t>
  </si>
  <si>
    <t>Miscellaneous Durable Goods</t>
  </si>
  <si>
    <t>Miscellaneous Non-Durable Goods</t>
  </si>
  <si>
    <t>Transportation and Warehousing</t>
  </si>
  <si>
    <t>Paint and Glass Stores</t>
  </si>
  <si>
    <t>Grocery Stores and Convenience Stores</t>
  </si>
  <si>
    <t>Agricultural Production and Services</t>
  </si>
  <si>
    <t>Clothing and Clothing Accessories Stores</t>
  </si>
  <si>
    <t>Apparel and Textile Manufacturers</t>
  </si>
  <si>
    <t>Furniture, Wood and Paper Manufacturers</t>
  </si>
  <si>
    <t>Plumbing and Heating Contractors</t>
  </si>
  <si>
    <t>Eating and Drinking</t>
  </si>
  <si>
    <t>Utilities and Transportation</t>
  </si>
  <si>
    <t>Percent of Returns</t>
  </si>
  <si>
    <t>Percentages may not sum to totals due to rounding.</t>
  </si>
  <si>
    <t>Elberon</t>
  </si>
  <si>
    <t>Business Group and Classification</t>
  </si>
  <si>
    <t>Group Totals</t>
  </si>
  <si>
    <t>Specialized Groceries</t>
  </si>
  <si>
    <t>Appliances and Entertainment Equipment</t>
  </si>
  <si>
    <t>Non-Metallic Product Manufacturers</t>
  </si>
  <si>
    <t>Publishers Of Books and Newspapers and Commercial Printers</t>
  </si>
  <si>
    <t>Unclassified</t>
  </si>
  <si>
    <t>Beauty/Barber Shops</t>
  </si>
  <si>
    <t>Finance, Insurance, Real Estate and Leasing</t>
  </si>
  <si>
    <t>Watch, Clock, Jewelry Repair</t>
  </si>
  <si>
    <t>Hobby and Toy</t>
  </si>
  <si>
    <t>Jewelry</t>
  </si>
  <si>
    <t>Other Specialty</t>
  </si>
  <si>
    <t>Sporting Goods</t>
  </si>
  <si>
    <t>Stationery, Gift, Novelty</t>
  </si>
  <si>
    <t>Apparel, Piece Goods</t>
  </si>
  <si>
    <t xml:space="preserve">            Services Group        </t>
  </si>
  <si>
    <t>County</t>
  </si>
  <si>
    <t>City</t>
  </si>
  <si>
    <t>Specialty Retail</t>
  </si>
  <si>
    <t>Beauty and Health ( Includes Pharmacies and Drug Stores)</t>
  </si>
  <si>
    <t>by County</t>
  </si>
  <si>
    <t>Number of Establishments</t>
  </si>
  <si>
    <t>Retail Taxable Sales and Tax</t>
  </si>
  <si>
    <t>Fostoria</t>
  </si>
  <si>
    <t>Asbury</t>
  </si>
  <si>
    <t>Barnes City</t>
  </si>
  <si>
    <t>Haverhill</t>
  </si>
  <si>
    <t>Calumet</t>
  </si>
  <si>
    <t>Gas Stations/Convenience Stores Selling Gas</t>
  </si>
  <si>
    <t>Gas Stations/Convenience Stores selling Gas</t>
  </si>
  <si>
    <r>
      <t>Consumer's Use Taxable Sales and</t>
    </r>
    <r>
      <rPr>
        <b/>
        <sz val="11"/>
        <color indexed="10"/>
        <rFont val="Arial"/>
        <family val="2"/>
      </rPr>
      <t xml:space="preserve"> </t>
    </r>
    <r>
      <rPr>
        <b/>
        <sz val="11"/>
        <rFont val="Arial"/>
        <family val="2"/>
      </rPr>
      <t>Tax</t>
    </r>
  </si>
  <si>
    <t>St. Olaf</t>
  </si>
  <si>
    <t>Crystal Lake</t>
  </si>
  <si>
    <t>Joice</t>
  </si>
  <si>
    <t>West Chester</t>
  </si>
  <si>
    <t>Lineville</t>
  </si>
  <si>
    <t>Moorland</t>
  </si>
  <si>
    <t>Jurisdiction</t>
  </si>
  <si>
    <t>Tax Rate</t>
  </si>
  <si>
    <t>Total</t>
  </si>
  <si>
    <t>Amana Colonies</t>
  </si>
  <si>
    <t>Appanoose County</t>
  </si>
  <si>
    <t>Clayton County</t>
  </si>
  <si>
    <t>Dickinson County</t>
  </si>
  <si>
    <t>Osceola County</t>
  </si>
  <si>
    <t>Polk County</t>
  </si>
  <si>
    <t>Powesheik County</t>
  </si>
  <si>
    <t>Shelby County</t>
  </si>
  <si>
    <t>Wahpeton</t>
  </si>
  <si>
    <t>Worth County</t>
  </si>
  <si>
    <t>Local Hotel and Motel Tax Summary</t>
  </si>
  <si>
    <t>Quarter Ending</t>
  </si>
  <si>
    <t>Franklin County</t>
  </si>
  <si>
    <t>Fremont County</t>
  </si>
  <si>
    <t>Hamilton County</t>
  </si>
  <si>
    <t>Iowa County</t>
  </si>
  <si>
    <t>Jones County</t>
  </si>
  <si>
    <t>Le Claire</t>
  </si>
  <si>
    <t>Lee County</t>
  </si>
  <si>
    <t>Le Mars</t>
  </si>
  <si>
    <t>Lyon County</t>
  </si>
  <si>
    <t>Madison County</t>
  </si>
  <si>
    <t>Maharishi Vedic City</t>
  </si>
  <si>
    <t>McGregor</t>
  </si>
  <si>
    <t>Mitchell County</t>
  </si>
  <si>
    <t>Consumer's Use Taxable Sales and Tax</t>
  </si>
  <si>
    <t>No County</t>
  </si>
  <si>
    <t>Linden</t>
  </si>
  <si>
    <t xml:space="preserve">      Eating and Drinking Group       </t>
  </si>
  <si>
    <t>Home Furnishings And Appliances Group</t>
  </si>
  <si>
    <t xml:space="preserve">  Eating and Drinking Places Group   </t>
  </si>
  <si>
    <t>Home Furnishings and Appliances Group</t>
  </si>
  <si>
    <t>Beauty and Health ( Includes Pharmacies And Drug Stores)</t>
  </si>
  <si>
    <t>DeSoto</t>
  </si>
  <si>
    <t>by County and Business Group</t>
  </si>
  <si>
    <t>Taxable sales include the value of taxable goods and services that are subject to the 6% State sales tax rate and the value of hotel/motel room rentals and qualified construction equipment purchases subject to the 5% State excise tax rate.  Computed tax equals the taxable sales subject to the 6% State sales tax multiplied by that rate plus taxable sales subject to the 5% State excise tax multiplied by that rate.</t>
  </si>
  <si>
    <t>The rooms must be contracted for periods of 31 consecutive days or less.</t>
  </si>
  <si>
    <t>Kimballton</t>
  </si>
  <si>
    <t>Holland</t>
  </si>
  <si>
    <t>Randall</t>
  </si>
  <si>
    <t>Kellerton</t>
  </si>
  <si>
    <t>Smithland</t>
  </si>
  <si>
    <t>Hanlontown</t>
  </si>
  <si>
    <t>County Totals</t>
  </si>
  <si>
    <t>Retailer's Use Sales and Tax</t>
  </si>
  <si>
    <t>By Business Classification</t>
  </si>
  <si>
    <t>Cerro Gordo County</t>
  </si>
  <si>
    <t>West Okoboji</t>
  </si>
  <si>
    <t>These payments also include any tax collected in the current fiscal year but due from prior years</t>
  </si>
  <si>
    <t>plus any associated penalty and interest.</t>
  </si>
  <si>
    <t>Mystic</t>
  </si>
  <si>
    <t>Bristow</t>
  </si>
  <si>
    <t>Meservey</t>
  </si>
  <si>
    <t>Welton</t>
  </si>
  <si>
    <t>Middletown</t>
  </si>
  <si>
    <t>Zwingle</t>
  </si>
  <si>
    <t>St. Lucas</t>
  </si>
  <si>
    <t>Randolph</t>
  </si>
  <si>
    <t>Riverton</t>
  </si>
  <si>
    <t>Andrew</t>
  </si>
  <si>
    <t>Liscomb</t>
  </si>
  <si>
    <t>Elliott</t>
  </si>
  <si>
    <t>New Market</t>
  </si>
  <si>
    <t>Castalia</t>
  </si>
  <si>
    <t>By County and City</t>
  </si>
  <si>
    <t>Adams County</t>
  </si>
  <si>
    <t>Taxable 
Sales</t>
  </si>
  <si>
    <t>Computed
Tax</t>
  </si>
  <si>
    <t>The tax is imposed upon the gross receipts from the renting of sleeping rooms, apartments, or sleeping quarters in any hotel, motel, inn, public lodging house, tourist court, bed-and-breakfast, or in any place where sleeping accommodations are furnished to transient guests.</t>
  </si>
  <si>
    <t>University Heights</t>
  </si>
  <si>
    <t>Prescott</t>
  </si>
  <si>
    <t>Brayton</t>
  </si>
  <si>
    <t>Luzerne</t>
  </si>
  <si>
    <t>Mount Auburn</t>
  </si>
  <si>
    <t>Rembrandt</t>
  </si>
  <si>
    <t>Somers</t>
  </si>
  <si>
    <t>Lidderdale</t>
  </si>
  <si>
    <t>Larrabee</t>
  </si>
  <si>
    <t>Washta</t>
  </si>
  <si>
    <t>Farmersburg</t>
  </si>
  <si>
    <t>Deloit</t>
  </si>
  <si>
    <t>Floris</t>
  </si>
  <si>
    <t>Garden Grove</t>
  </si>
  <si>
    <t>Weldon</t>
  </si>
  <si>
    <t>Masonville</t>
  </si>
  <si>
    <t>Randalia</t>
  </si>
  <si>
    <t>Coulter</t>
  </si>
  <si>
    <t>Bagley</t>
  </si>
  <si>
    <t>Jamaica</t>
  </si>
  <si>
    <t>Kamrar</t>
  </si>
  <si>
    <t>Woden</t>
  </si>
  <si>
    <t>Goodell</t>
  </si>
  <si>
    <t>Bode</t>
  </si>
  <si>
    <t>Hardy</t>
  </si>
  <si>
    <t>Millersburg</t>
  </si>
  <si>
    <t>Spragueville</t>
  </si>
  <si>
    <t>Delta</t>
  </si>
  <si>
    <t>St. Paul</t>
  </si>
  <si>
    <t>Prairieburg</t>
  </si>
  <si>
    <t>Columbus City</t>
  </si>
  <si>
    <t>Grandview</t>
  </si>
  <si>
    <t>Derby</t>
  </si>
  <si>
    <t>St. Anthony</t>
  </si>
  <si>
    <t>Hastings</t>
  </si>
  <si>
    <t>Mcintire</t>
  </si>
  <si>
    <t>Blencoe</t>
  </si>
  <si>
    <t>Melrose</t>
  </si>
  <si>
    <t>Fruitland</t>
  </si>
  <si>
    <t>Conesville</t>
  </si>
  <si>
    <t>Ayrshire</t>
  </si>
  <si>
    <t>Brunsville</t>
  </si>
  <si>
    <t>Mcclelland</t>
  </si>
  <si>
    <t>Macedonia</t>
  </si>
  <si>
    <t>Searsboro</t>
  </si>
  <si>
    <t>Redding</t>
  </si>
  <si>
    <t>Nemaha</t>
  </si>
  <si>
    <t>Riverdale</t>
  </si>
  <si>
    <t>Mccallsburg</t>
  </si>
  <si>
    <t>Montour</t>
  </si>
  <si>
    <t>Gravity</t>
  </si>
  <si>
    <t>Lorimor</t>
  </si>
  <si>
    <t>Ackworth</t>
  </si>
  <si>
    <t>St. Marys</t>
  </si>
  <si>
    <t>Promise City</t>
  </si>
  <si>
    <t>Barnum</t>
  </si>
  <si>
    <t>Bronson</t>
  </si>
  <si>
    <t>Oto</t>
  </si>
  <si>
    <t>Statewide</t>
  </si>
  <si>
    <t>"S" representing "Suppressed", is used for any business group that does not have at least 5 permits.</t>
  </si>
  <si>
    <t xml:space="preserve">Taxable sales include the value of taxable goods and services that are subject to the 6% State sales tax rate and the value of hotel/motel room rentals and qualified construction equipment purchases subject to the 5% State excise tax rate.  Computed tax equals the taxable sales subject to the 6% State sales tax multiplied by that rate plus taxable sales subject to the 5% State excise tax multiplied by that rate. This table provides data for all cities in Iowa where at least 10 permits filed during the fiscal year. The “Other” category provides data for all cities in each county not satisfying the minimum permit requirement and any retailers located in unincorporated areas. </t>
  </si>
  <si>
    <t>U</t>
  </si>
  <si>
    <t>"U" representing "Unclassified", in order to protect the confidentiality of individual businesses, information for any business classification with less than 10 permits filed during the fiscal year are aggregated and put in the "Unclassified" category in the "Miscellaneous” group.</t>
  </si>
  <si>
    <t>Fiscal Year 2021</t>
  </si>
  <si>
    <t>Luther</t>
  </si>
  <si>
    <t>Marne</t>
  </si>
  <si>
    <t>Van Wert</t>
  </si>
  <si>
    <t>Hillsboro</t>
  </si>
  <si>
    <t>Thor</t>
  </si>
  <si>
    <t>University Park</t>
  </si>
  <si>
    <t>New Liberty</t>
  </si>
  <si>
    <t>Allamakee County</t>
  </si>
  <si>
    <t>September 2020</t>
  </si>
  <si>
    <t>December 2020</t>
  </si>
  <si>
    <t>March 2021</t>
  </si>
  <si>
    <t>June 2021</t>
  </si>
  <si>
    <t>During fiscal year 2021, one hundred and sixty nine cities and twenty counties as listed below had a hotel-motel tax.  The Amana Colonies is a land use district The tax is instituted by voter approval and is collected and processed by the Department of Revenue.  The tax rate may not exceed 7 percent.</t>
  </si>
  <si>
    <t>For the fiscal year ending June 30, 2021, a total of $46,597,611 was certified from the following jurisdictions.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</si>
</sst>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quot;$&quot;#,##0"/>
    <numFmt numFmtId="165" formatCode="&quot;$&quot;#,##0.00"/>
  </numFmts>
  <fonts count="18">
    <font>
      <sz val="10"/>
      <name val="Arial"/>
    </font>
    <font>
      <sz val="10"/>
      <name val="Arial"/>
      <family val="2"/>
    </font>
    <font>
      <sz val="11"/>
      <name val="Arial"/>
      <family val="2"/>
    </font>
    <font>
      <sz val="12"/>
      <name val="Arial MT"/>
    </font>
    <font>
      <b/>
      <sz val="11"/>
      <color indexed="8"/>
      <name val="Arial"/>
      <family val="2"/>
    </font>
    <font>
      <sz val="12"/>
      <name val="Arial"/>
      <family val="2"/>
    </font>
    <font>
      <b/>
      <sz val="11"/>
      <name val="Arial"/>
      <family val="2"/>
    </font>
    <font>
      <b/>
      <sz val="11"/>
      <color indexed="10"/>
      <name val="Arial"/>
      <family val="2"/>
    </font>
    <font>
      <sz val="11"/>
      <color theme="1"/>
      <name val="Arial"/>
      <family val="2"/>
    </font>
    <font>
      <b/>
      <sz val="12"/>
      <name val="Calibri"/>
      <family val="2"/>
      <scheme val="minor"/>
    </font>
    <font>
      <sz val="12"/>
      <name val="Calibri"/>
      <family val="2"/>
      <scheme val="minor"/>
    </font>
    <font>
      <sz val="11"/>
      <name val="Arial MT"/>
    </font>
    <font>
      <b/>
      <sz val="11"/>
      <name val="Calibri"/>
      <family val="2"/>
      <scheme val="minor"/>
    </font>
    <font>
      <sz val="11"/>
      <color indexed="8"/>
      <name val="Arial"/>
      <family val="2"/>
    </font>
    <font>
      <sz val="10.5"/>
      <name val="Arial"/>
      <family val="2"/>
    </font>
    <font>
      <sz val="11"/>
      <color rgb="FFFF0000"/>
      <name val="Arial"/>
      <family val="2"/>
    </font>
    <font>
      <sz val="10"/>
      <name val="Arial"/>
      <family val="2"/>
    </font>
    <font>
      <sz val="12"/>
      <name val="Calibri"/>
      <family val="2"/>
    </font>
  </fonts>
  <fills count="3">
    <fill>
      <patternFill patternType="none"/>
    </fill>
    <fill>
      <patternFill patternType="gray125"/>
    </fill>
    <fill>
      <patternFill patternType="solid">
        <fgColor indexed="9"/>
      </patternFill>
    </fill>
  </fills>
  <borders count="4">
    <border>
      <left/>
      <right/>
      <top/>
      <bottom/>
      <diagonal/>
    </border>
    <border>
      <left/>
      <right/>
      <top/>
      <bottom style="thin">
        <color indexed="64"/>
      </bottom>
      <diagonal/>
    </border>
    <border>
      <left/>
      <right/>
      <top/>
      <bottom style="double">
        <color indexed="64"/>
      </bottom>
      <diagonal/>
    </border>
    <border>
      <left/>
      <right/>
      <top style="thin">
        <color indexed="64"/>
      </top>
      <bottom/>
      <diagonal/>
    </border>
  </borders>
  <cellStyleXfs count="16">
    <xf numFmtId="0" fontId="0" fillId="0" borderId="0"/>
    <xf numFmtId="43" fontId="2" fillId="0" borderId="0" applyFont="0" applyFill="0" applyBorder="0" applyAlignment="0" applyProtection="0"/>
    <xf numFmtId="0" fontId="1" fillId="0" borderId="0"/>
    <xf numFmtId="0" fontId="8" fillId="0" borderId="0"/>
    <xf numFmtId="0" fontId="3" fillId="2" borderId="0"/>
    <xf numFmtId="0" fontId="5" fillId="2" borderId="0"/>
    <xf numFmtId="0" fontId="8" fillId="0" borderId="0"/>
    <xf numFmtId="0" fontId="5" fillId="2" borderId="0"/>
    <xf numFmtId="0" fontId="1" fillId="0" borderId="0"/>
    <xf numFmtId="0" fontId="5" fillId="2" borderId="0"/>
    <xf numFmtId="0" fontId="3" fillId="2" borderId="0"/>
    <xf numFmtId="0" fontId="1" fillId="0" borderId="0"/>
    <xf numFmtId="0" fontId="1" fillId="0" borderId="0"/>
    <xf numFmtId="0" fontId="2" fillId="0" borderId="0"/>
    <xf numFmtId="0" fontId="5" fillId="2" borderId="0"/>
    <xf numFmtId="9" fontId="16" fillId="0" borderId="0" applyFont="0" applyFill="0" applyBorder="0" applyAlignment="0" applyProtection="0"/>
  </cellStyleXfs>
  <cellXfs count="162">
    <xf numFmtId="0" fontId="0" fillId="0" borderId="0" xfId="0"/>
    <xf numFmtId="0" fontId="6" fillId="0" borderId="0" xfId="0" applyFont="1"/>
    <xf numFmtId="164" fontId="6" fillId="0" borderId="0" xfId="0" applyNumberFormat="1" applyFont="1"/>
    <xf numFmtId="3" fontId="6" fillId="0" borderId="0" xfId="0" applyNumberFormat="1" applyFont="1" applyAlignment="1">
      <alignment horizontal="right" wrapText="1"/>
    </xf>
    <xf numFmtId="164" fontId="6" fillId="0" borderId="0" xfId="0" applyNumberFormat="1" applyFont="1" applyAlignment="1">
      <alignment horizontal="right" wrapText="1"/>
    </xf>
    <xf numFmtId="10" fontId="6" fillId="0" borderId="0" xfId="0" applyNumberFormat="1" applyFont="1" applyAlignment="1">
      <alignment horizontal="right" wrapText="1"/>
    </xf>
    <xf numFmtId="0" fontId="2" fillId="0" borderId="0" xfId="2" applyFont="1"/>
    <xf numFmtId="0" fontId="4" fillId="0" borderId="0" xfId="7" applyNumberFormat="1" applyFont="1" applyFill="1" applyAlignment="1">
      <alignment horizontal="right" wrapText="1"/>
    </xf>
    <xf numFmtId="0" fontId="2" fillId="0" borderId="0" xfId="8" applyFont="1" applyAlignment="1">
      <alignment horizontal="left"/>
    </xf>
    <xf numFmtId="164" fontId="2" fillId="0" borderId="0" xfId="2" applyNumberFormat="1" applyFont="1" applyAlignment="1">
      <alignment horizontal="center"/>
    </xf>
    <xf numFmtId="3" fontId="2" fillId="0" borderId="0" xfId="2" applyNumberFormat="1" applyFont="1" applyAlignment="1">
      <alignment horizontal="right"/>
    </xf>
    <xf numFmtId="0" fontId="2" fillId="0" borderId="0" xfId="2" applyFont="1" applyAlignment="1">
      <alignment horizontal="center"/>
    </xf>
    <xf numFmtId="0" fontId="6" fillId="0" borderId="0" xfId="2" applyFont="1" applyAlignment="1"/>
    <xf numFmtId="0" fontId="2" fillId="0" borderId="0" xfId="0" applyFont="1"/>
    <xf numFmtId="0" fontId="6" fillId="0" borderId="0" xfId="0" applyFont="1" applyBorder="1" applyAlignment="1">
      <alignment horizontal="left"/>
    </xf>
    <xf numFmtId="3" fontId="2" fillId="0" borderId="0" xfId="0" applyNumberFormat="1" applyFont="1"/>
    <xf numFmtId="164" fontId="2" fillId="0" borderId="0" xfId="0" applyNumberFormat="1" applyFont="1"/>
    <xf numFmtId="10" fontId="2" fillId="0" borderId="0" xfId="0" applyNumberFormat="1" applyFont="1"/>
    <xf numFmtId="0" fontId="2" fillId="0" borderId="0" xfId="0" applyFont="1" applyFill="1"/>
    <xf numFmtId="0" fontId="6" fillId="0" borderId="0" xfId="0" applyNumberFormat="1" applyFont="1" applyFill="1" applyAlignment="1">
      <alignment wrapText="1"/>
    </xf>
    <xf numFmtId="0" fontId="6" fillId="0" borderId="0" xfId="0" applyNumberFormat="1" applyFont="1" applyAlignment="1">
      <alignment wrapText="1"/>
    </xf>
    <xf numFmtId="164" fontId="2" fillId="0" borderId="0" xfId="0" applyNumberFormat="1" applyFont="1" applyAlignment="1">
      <alignment horizontal="center"/>
    </xf>
    <xf numFmtId="3" fontId="2" fillId="0" borderId="0" xfId="0" applyNumberFormat="1" applyFont="1" applyAlignment="1">
      <alignment horizontal="right"/>
    </xf>
    <xf numFmtId="0" fontId="2" fillId="0" borderId="0" xfId="0" applyFont="1" applyAlignment="1">
      <alignment horizontal="center"/>
    </xf>
    <xf numFmtId="3" fontId="2" fillId="0" borderId="0" xfId="0" applyNumberFormat="1" applyFont="1" applyBorder="1" applyAlignment="1">
      <alignment horizontal="right"/>
    </xf>
    <xf numFmtId="10" fontId="2" fillId="0" borderId="0" xfId="0" applyNumberFormat="1" applyFont="1" applyBorder="1" applyAlignment="1">
      <alignment horizontal="right"/>
    </xf>
    <xf numFmtId="3" fontId="2" fillId="0" borderId="1" xfId="0" applyNumberFormat="1" applyFont="1" applyBorder="1" applyAlignment="1">
      <alignment horizontal="right"/>
    </xf>
    <xf numFmtId="10" fontId="2" fillId="0" borderId="1" xfId="0" applyNumberFormat="1" applyFont="1" applyBorder="1" applyAlignment="1">
      <alignment horizontal="right"/>
    </xf>
    <xf numFmtId="0" fontId="2" fillId="0" borderId="0" xfId="0" applyFont="1" applyBorder="1"/>
    <xf numFmtId="10" fontId="2" fillId="0" borderId="0" xfId="0" applyNumberFormat="1" applyFont="1" applyBorder="1"/>
    <xf numFmtId="164" fontId="2" fillId="0" borderId="0" xfId="0" applyNumberFormat="1" applyFont="1" applyBorder="1"/>
    <xf numFmtId="164" fontId="2" fillId="0" borderId="0" xfId="0" applyNumberFormat="1" applyFont="1" applyBorder="1" applyAlignment="1">
      <alignment horizontal="right"/>
    </xf>
    <xf numFmtId="164" fontId="0" fillId="0" borderId="0" xfId="0" applyNumberFormat="1"/>
    <xf numFmtId="164" fontId="2" fillId="0" borderId="1" xfId="0" applyNumberFormat="1" applyFont="1" applyBorder="1" applyAlignment="1">
      <alignment horizontal="right"/>
    </xf>
    <xf numFmtId="164" fontId="2" fillId="0" borderId="0" xfId="0" applyNumberFormat="1" applyFont="1" applyAlignment="1">
      <alignment horizontal="right"/>
    </xf>
    <xf numFmtId="165" fontId="2" fillId="0" borderId="0" xfId="2" applyNumberFormat="1" applyFont="1"/>
    <xf numFmtId="164" fontId="6" fillId="0" borderId="0" xfId="0" applyNumberFormat="1" applyFont="1" applyBorder="1" applyAlignment="1">
      <alignment horizontal="left" wrapText="1"/>
    </xf>
    <xf numFmtId="0" fontId="6" fillId="0" borderId="0" xfId="0" applyFont="1" applyBorder="1" applyAlignment="1">
      <alignment horizontal="left" wrapText="1"/>
    </xf>
    <xf numFmtId="3" fontId="6" fillId="0" borderId="0" xfId="0" applyNumberFormat="1" applyFont="1" applyAlignment="1">
      <alignment horizontal="left" wrapText="1"/>
    </xf>
    <xf numFmtId="164" fontId="6" fillId="0" borderId="0" xfId="0" applyNumberFormat="1" applyFont="1" applyAlignment="1">
      <alignment horizontal="left" wrapText="1"/>
    </xf>
    <xf numFmtId="3" fontId="6" fillId="0" borderId="0" xfId="0" applyNumberFormat="1" applyFont="1"/>
    <xf numFmtId="165" fontId="0" fillId="0" borderId="0" xfId="0" applyNumberFormat="1"/>
    <xf numFmtId="0" fontId="6" fillId="0" borderId="0" xfId="0" applyFont="1" applyAlignment="1">
      <alignment horizontal="right"/>
    </xf>
    <xf numFmtId="10" fontId="2" fillId="0" borderId="0" xfId="0" applyNumberFormat="1" applyFont="1" applyAlignment="1">
      <alignment horizontal="right"/>
    </xf>
    <xf numFmtId="10" fontId="2" fillId="0" borderId="1" xfId="0" applyNumberFormat="1" applyFont="1" applyBorder="1"/>
    <xf numFmtId="0" fontId="2" fillId="0" borderId="0" xfId="0" applyFont="1" applyAlignment="1">
      <alignment horizontal="right"/>
    </xf>
    <xf numFmtId="3" fontId="6" fillId="0" borderId="0" xfId="0" applyNumberFormat="1" applyFont="1" applyBorder="1" applyAlignment="1">
      <alignment horizontal="left" wrapText="1"/>
    </xf>
    <xf numFmtId="164" fontId="0" fillId="0" borderId="0" xfId="0" applyNumberFormat="1" applyBorder="1"/>
    <xf numFmtId="3" fontId="0" fillId="0" borderId="0" xfId="0" applyNumberFormat="1" applyFont="1"/>
    <xf numFmtId="164" fontId="0" fillId="0" borderId="0" xfId="0" applyNumberFormat="1" applyFont="1"/>
    <xf numFmtId="3" fontId="0" fillId="0" borderId="0" xfId="0" applyNumberFormat="1"/>
    <xf numFmtId="3" fontId="0" fillId="0" borderId="0" xfId="0" applyNumberFormat="1" applyBorder="1"/>
    <xf numFmtId="0" fontId="4" fillId="0" borderId="0" xfId="9" applyNumberFormat="1" applyFont="1" applyFill="1" applyAlignment="1">
      <alignment horizontal="right" wrapText="1"/>
    </xf>
    <xf numFmtId="0" fontId="10" fillId="0" borderId="0" xfId="4" applyNumberFormat="1" applyFont="1" applyFill="1"/>
    <xf numFmtId="0" fontId="10" fillId="0" borderId="0" xfId="4" applyNumberFormat="1" applyFont="1" applyFill="1" applyBorder="1"/>
    <xf numFmtId="0" fontId="9" fillId="0" borderId="0" xfId="4" applyNumberFormat="1" applyFont="1" applyFill="1" applyBorder="1"/>
    <xf numFmtId="0" fontId="11" fillId="0" borderId="0" xfId="4" applyNumberFormat="1" applyFont="1" applyFill="1"/>
    <xf numFmtId="0" fontId="1" fillId="0" borderId="0" xfId="2" applyNumberFormat="1" applyFill="1"/>
    <xf numFmtId="0" fontId="11" fillId="0" borderId="0" xfId="2" applyNumberFormat="1" applyFont="1" applyFill="1"/>
    <xf numFmtId="0" fontId="12" fillId="0" borderId="0" xfId="4" applyNumberFormat="1" applyFont="1" applyFill="1" applyBorder="1"/>
    <xf numFmtId="0" fontId="10" fillId="0" borderId="0" xfId="2" applyNumberFormat="1" applyFont="1" applyFill="1"/>
    <xf numFmtId="0" fontId="10" fillId="0" borderId="0" xfId="2" applyFont="1" applyFill="1"/>
    <xf numFmtId="0" fontId="9" fillId="0" borderId="0" xfId="2" applyFont="1" applyFill="1"/>
    <xf numFmtId="0" fontId="4" fillId="0" borderId="0" xfId="7" applyNumberFormat="1" applyFont="1" applyFill="1" applyAlignment="1">
      <alignment horizontal="left" wrapText="1"/>
    </xf>
    <xf numFmtId="10" fontId="6" fillId="0" borderId="0" xfId="0" applyNumberFormat="1" applyFont="1" applyAlignment="1">
      <alignment horizontal="left" wrapText="1"/>
    </xf>
    <xf numFmtId="0" fontId="6" fillId="0" borderId="0" xfId="2" applyFont="1" applyFill="1" applyAlignment="1"/>
    <xf numFmtId="3" fontId="6" fillId="0" borderId="0" xfId="2" applyNumberFormat="1" applyFont="1" applyFill="1"/>
    <xf numFmtId="0" fontId="6" fillId="0" borderId="0" xfId="2" applyFont="1" applyFill="1"/>
    <xf numFmtId="164" fontId="6" fillId="0" borderId="0" xfId="2" applyNumberFormat="1" applyFont="1" applyFill="1"/>
    <xf numFmtId="0" fontId="2" fillId="0" borderId="0" xfId="2" applyFont="1" applyFill="1" applyAlignment="1">
      <alignment horizontal="left"/>
    </xf>
    <xf numFmtId="3" fontId="2" fillId="0" borderId="0" xfId="2" applyNumberFormat="1" applyFont="1" applyFill="1" applyAlignment="1">
      <alignment horizontal="right"/>
    </xf>
    <xf numFmtId="10" fontId="2" fillId="0" borderId="0" xfId="2" applyNumberFormat="1" applyFont="1" applyFill="1" applyAlignment="1">
      <alignment horizontal="right"/>
    </xf>
    <xf numFmtId="164" fontId="2" fillId="0" borderId="0" xfId="2" applyNumberFormat="1" applyFont="1" applyFill="1" applyAlignment="1">
      <alignment horizontal="right"/>
    </xf>
    <xf numFmtId="0" fontId="2" fillId="0" borderId="0" xfId="2" applyFont="1" applyFill="1"/>
    <xf numFmtId="3" fontId="2" fillId="0" borderId="0" xfId="2" applyNumberFormat="1" applyFont="1" applyFill="1"/>
    <xf numFmtId="0" fontId="6" fillId="0" borderId="0" xfId="10" applyNumberFormat="1" applyFont="1" applyFill="1" applyBorder="1"/>
    <xf numFmtId="0" fontId="13" fillId="0" borderId="0" xfId="10" applyNumberFormat="1" applyFont="1" applyFill="1" applyAlignment="1"/>
    <xf numFmtId="0" fontId="13" fillId="0" borderId="0" xfId="10" applyNumberFormat="1" applyFont="1" applyFill="1"/>
    <xf numFmtId="0" fontId="13" fillId="0" borderId="0" xfId="10" applyNumberFormat="1" applyFont="1" applyFill="1" applyAlignment="1">
      <alignment horizontal="centerContinuous"/>
    </xf>
    <xf numFmtId="0" fontId="13" fillId="0" borderId="0" xfId="2" applyNumberFormat="1" applyFont="1" applyFill="1" applyAlignment="1">
      <alignment horizontal="left"/>
    </xf>
    <xf numFmtId="0" fontId="13" fillId="0" borderId="0" xfId="2" applyNumberFormat="1" applyFont="1" applyFill="1" applyAlignment="1">
      <alignment horizontal="centerContinuous"/>
    </xf>
    <xf numFmtId="0" fontId="2" fillId="0" borderId="0" xfId="2" applyNumberFormat="1" applyFont="1" applyFill="1"/>
    <xf numFmtId="0" fontId="6" fillId="0" borderId="0" xfId="2" applyNumberFormat="1" applyFont="1" applyFill="1" applyBorder="1"/>
    <xf numFmtId="0" fontId="6" fillId="0" borderId="0" xfId="2" applyNumberFormat="1" applyFont="1" applyFill="1" applyBorder="1" applyAlignment="1">
      <alignment horizontal="left"/>
    </xf>
    <xf numFmtId="49" fontId="4" fillId="0" borderId="0" xfId="2" applyNumberFormat="1" applyFont="1" applyFill="1" applyAlignment="1">
      <alignment horizontal="left" wrapText="1"/>
    </xf>
    <xf numFmtId="164" fontId="2" fillId="0" borderId="0" xfId="2" applyNumberFormat="1" applyFont="1" applyFill="1"/>
    <xf numFmtId="0" fontId="2" fillId="0" borderId="0" xfId="2" applyNumberFormat="1" applyFont="1" applyFill="1" applyBorder="1"/>
    <xf numFmtId="9" fontId="2" fillId="0" borderId="0" xfId="2" applyNumberFormat="1" applyFont="1" applyFill="1" applyBorder="1" applyAlignment="1">
      <alignment horizontal="center"/>
    </xf>
    <xf numFmtId="0" fontId="2" fillId="0" borderId="0" xfId="4" applyFont="1" applyFill="1"/>
    <xf numFmtId="0" fontId="2" fillId="0" borderId="0" xfId="2" applyNumberFormat="1" applyFont="1" applyFill="1" applyAlignment="1"/>
    <xf numFmtId="0" fontId="2" fillId="0" borderId="0" xfId="4" applyNumberFormat="1" applyFont="1" applyFill="1"/>
    <xf numFmtId="164" fontId="6" fillId="0" borderId="0" xfId="0" applyNumberFormat="1" applyFont="1" applyAlignment="1">
      <alignment horizontal="right"/>
    </xf>
    <xf numFmtId="0" fontId="6" fillId="0" borderId="0" xfId="0" applyFont="1" applyBorder="1" applyAlignment="1">
      <alignment horizontal="right"/>
    </xf>
    <xf numFmtId="164" fontId="6" fillId="0" borderId="0" xfId="0" applyNumberFormat="1" applyFont="1" applyBorder="1" applyAlignment="1">
      <alignment horizontal="right"/>
    </xf>
    <xf numFmtId="164" fontId="6" fillId="0" borderId="0" xfId="0" applyNumberFormat="1" applyFont="1" applyBorder="1" applyAlignment="1">
      <alignment horizontal="center"/>
    </xf>
    <xf numFmtId="0" fontId="2" fillId="0" borderId="0" xfId="0" applyNumberFormat="1" applyFont="1" applyFill="1" applyBorder="1"/>
    <xf numFmtId="0" fontId="5" fillId="0" borderId="0" xfId="0" applyNumberFormat="1" applyFont="1" applyFill="1"/>
    <xf numFmtId="0" fontId="0" fillId="0" borderId="0" xfId="0" applyNumberFormat="1" applyFill="1"/>
    <xf numFmtId="0" fontId="0" fillId="0" borderId="0" xfId="0" applyNumberFormat="1" applyFill="1" applyAlignment="1"/>
    <xf numFmtId="0" fontId="2" fillId="0" borderId="0" xfId="0" applyFont="1" applyAlignment="1">
      <alignment horizontal="left"/>
    </xf>
    <xf numFmtId="49" fontId="2" fillId="0" borderId="0" xfId="0" applyNumberFormat="1" applyFont="1" applyFill="1"/>
    <xf numFmtId="9" fontId="13" fillId="0" borderId="0" xfId="0" applyNumberFormat="1" applyFont="1" applyFill="1" applyAlignment="1">
      <alignment horizontal="center"/>
    </xf>
    <xf numFmtId="0" fontId="14" fillId="0" borderId="0" xfId="0" applyFont="1" applyFill="1" applyBorder="1" applyAlignment="1" applyProtection="1"/>
    <xf numFmtId="49" fontId="2" fillId="0" borderId="0" xfId="13" applyNumberFormat="1" applyFont="1" applyFill="1"/>
    <xf numFmtId="0" fontId="2" fillId="0" borderId="0" xfId="0" applyNumberFormat="1" applyFont="1" applyFill="1"/>
    <xf numFmtId="9" fontId="2" fillId="0" borderId="0" xfId="0" applyNumberFormat="1" applyFont="1" applyFill="1" applyBorder="1" applyAlignment="1">
      <alignment horizontal="center"/>
    </xf>
    <xf numFmtId="0" fontId="11" fillId="0" borderId="0" xfId="0" applyNumberFormat="1" applyFont="1" applyFill="1"/>
    <xf numFmtId="0" fontId="11" fillId="0" borderId="0" xfId="0" applyNumberFormat="1" applyFont="1" applyFill="1" applyBorder="1"/>
    <xf numFmtId="3" fontId="6" fillId="0" borderId="0" xfId="2" applyNumberFormat="1" applyFont="1" applyFill="1" applyAlignment="1">
      <alignment wrapText="1"/>
    </xf>
    <xf numFmtId="0" fontId="4" fillId="0" borderId="0" xfId="7" applyNumberFormat="1" applyFont="1" applyFill="1" applyAlignment="1">
      <alignment wrapText="1"/>
    </xf>
    <xf numFmtId="164" fontId="6" fillId="0" borderId="0" xfId="2" applyNumberFormat="1" applyFont="1" applyFill="1" applyAlignment="1">
      <alignment wrapText="1"/>
    </xf>
    <xf numFmtId="10" fontId="6" fillId="0" borderId="0" xfId="2" applyNumberFormat="1" applyFont="1" applyFill="1" applyAlignment="1">
      <alignment wrapText="1"/>
    </xf>
    <xf numFmtId="0" fontId="15" fillId="0" borderId="0" xfId="0" applyFont="1"/>
    <xf numFmtId="0" fontId="13" fillId="0" borderId="0" xfId="10" applyNumberFormat="1" applyFont="1" applyFill="1" applyAlignment="1">
      <alignment horizontal="left" wrapText="1"/>
    </xf>
    <xf numFmtId="0" fontId="2" fillId="0" borderId="0" xfId="14" applyNumberFormat="1" applyFont="1" applyFill="1" applyAlignment="1">
      <alignment wrapText="1"/>
    </xf>
    <xf numFmtId="0" fontId="2" fillId="0" borderId="0" xfId="10" applyNumberFormat="1" applyFont="1" applyFill="1" applyBorder="1"/>
    <xf numFmtId="0" fontId="11" fillId="0" borderId="0" xfId="10" applyNumberFormat="1" applyFont="1" applyFill="1"/>
    <xf numFmtId="0" fontId="11" fillId="0" borderId="0" xfId="10" applyNumberFormat="1" applyFont="1" applyFill="1" applyAlignment="1">
      <alignment wrapText="1"/>
    </xf>
    <xf numFmtId="0" fontId="4" fillId="0" borderId="0" xfId="2" applyNumberFormat="1" applyFont="1" applyFill="1" applyAlignment="1">
      <alignment horizontal="left"/>
    </xf>
    <xf numFmtId="164" fontId="2" fillId="0" borderId="0" xfId="0" applyNumberFormat="1" applyFont="1" applyFill="1"/>
    <xf numFmtId="164" fontId="2" fillId="0" borderId="2" xfId="0" applyNumberFormat="1" applyFont="1" applyFill="1" applyBorder="1"/>
    <xf numFmtId="164" fontId="5" fillId="0" borderId="0" xfId="0" applyNumberFormat="1" applyFont="1" applyFill="1"/>
    <xf numFmtId="164" fontId="2" fillId="0" borderId="0" xfId="2" applyNumberFormat="1" applyFont="1" applyFill="1" applyBorder="1"/>
    <xf numFmtId="0" fontId="2" fillId="0" borderId="0" xfId="2" applyNumberFormat="1" applyFont="1" applyFill="1" applyBorder="1" applyAlignment="1"/>
    <xf numFmtId="0" fontId="6" fillId="0" borderId="0" xfId="0" applyFont="1" applyAlignment="1">
      <alignment horizontal="center"/>
    </xf>
    <xf numFmtId="164" fontId="6" fillId="0" borderId="0" xfId="0" applyNumberFormat="1" applyFont="1" applyAlignment="1">
      <alignment horizontal="center"/>
    </xf>
    <xf numFmtId="0" fontId="13" fillId="0" borderId="0" xfId="10" applyNumberFormat="1" applyFont="1" applyFill="1" applyAlignment="1">
      <alignment horizontal="left"/>
    </xf>
    <xf numFmtId="0" fontId="2" fillId="2" borderId="0" xfId="4" applyFont="1"/>
    <xf numFmtId="0" fontId="6" fillId="0" borderId="0" xfId="0" applyFont="1" applyAlignment="1">
      <alignment horizontal="center"/>
    </xf>
    <xf numFmtId="164" fontId="2" fillId="0" borderId="0" xfId="2" applyNumberFormat="1" applyFont="1"/>
    <xf numFmtId="164" fontId="0" fillId="0" borderId="0" xfId="0" applyNumberFormat="1" applyFill="1"/>
    <xf numFmtId="0" fontId="13" fillId="0" borderId="0" xfId="10" applyNumberFormat="1" applyFont="1" applyFill="1" applyAlignment="1">
      <alignment horizontal="left"/>
    </xf>
    <xf numFmtId="0" fontId="6" fillId="0" borderId="0" xfId="0" applyFont="1" applyAlignment="1">
      <alignment horizontal="center"/>
    </xf>
    <xf numFmtId="3" fontId="2" fillId="0" borderId="2" xfId="2" applyNumberFormat="1" applyFont="1" applyFill="1" applyBorder="1" applyAlignment="1">
      <alignment horizontal="right"/>
    </xf>
    <xf numFmtId="10" fontId="2" fillId="0" borderId="2" xfId="2" applyNumberFormat="1" applyFont="1" applyFill="1" applyBorder="1" applyAlignment="1">
      <alignment horizontal="right"/>
    </xf>
    <xf numFmtId="164" fontId="2" fillId="0" borderId="2" xfId="2" applyNumberFormat="1" applyFont="1" applyFill="1" applyBorder="1" applyAlignment="1">
      <alignment horizontal="right"/>
    </xf>
    <xf numFmtId="10" fontId="2" fillId="0" borderId="0" xfId="15" applyNumberFormat="1" applyFont="1"/>
    <xf numFmtId="10" fontId="2" fillId="0" borderId="1" xfId="15" applyNumberFormat="1" applyFont="1" applyBorder="1"/>
    <xf numFmtId="10" fontId="2" fillId="0" borderId="0" xfId="15" applyNumberFormat="1" applyFont="1" applyBorder="1"/>
    <xf numFmtId="10" fontId="2" fillId="0" borderId="3" xfId="15" applyNumberFormat="1" applyFont="1" applyBorder="1"/>
    <xf numFmtId="10" fontId="8" fillId="0" borderId="0" xfId="15" applyNumberFormat="1" applyFont="1"/>
    <xf numFmtId="0" fontId="8" fillId="0" borderId="0" xfId="0" applyFont="1"/>
    <xf numFmtId="3" fontId="8" fillId="0" borderId="0" xfId="0" applyNumberFormat="1" applyFont="1"/>
    <xf numFmtId="0" fontId="8" fillId="0" borderId="0" xfId="0" applyFont="1" applyBorder="1"/>
    <xf numFmtId="3" fontId="8" fillId="0" borderId="0" xfId="0" applyNumberFormat="1" applyFont="1" applyBorder="1"/>
    <xf numFmtId="3" fontId="8" fillId="0" borderId="0" xfId="0" applyNumberFormat="1" applyFont="1" applyAlignment="1">
      <alignment horizontal="right"/>
    </xf>
    <xf numFmtId="164" fontId="8" fillId="0" borderId="0" xfId="0" applyNumberFormat="1" applyFont="1" applyAlignment="1">
      <alignment horizontal="right"/>
    </xf>
    <xf numFmtId="10" fontId="8" fillId="0" borderId="0" xfId="0" applyNumberFormat="1" applyFont="1" applyAlignment="1">
      <alignment horizontal="right"/>
    </xf>
    <xf numFmtId="0" fontId="6" fillId="0" borderId="0" xfId="0" applyFont="1" applyAlignment="1">
      <alignment horizontal="center"/>
    </xf>
    <xf numFmtId="0" fontId="17" fillId="0" borderId="0" xfId="0" applyFont="1"/>
    <xf numFmtId="0" fontId="6" fillId="0" borderId="0" xfId="0" applyFont="1" applyAlignment="1">
      <alignment horizontal="center"/>
    </xf>
    <xf numFmtId="0" fontId="6" fillId="0" borderId="0" xfId="0" applyFont="1" applyAlignment="1">
      <alignment horizontal="center"/>
    </xf>
    <xf numFmtId="0" fontId="2" fillId="0" borderId="0" xfId="14" applyNumberFormat="1" applyFont="1" applyFill="1" applyAlignment="1">
      <alignment horizontal="left" wrapText="1"/>
    </xf>
    <xf numFmtId="0" fontId="2" fillId="0" borderId="0" xfId="0" applyFont="1" applyAlignment="1">
      <alignment horizontal="left" wrapText="1"/>
    </xf>
    <xf numFmtId="0" fontId="6" fillId="0" borderId="0" xfId="2" applyFont="1" applyAlignment="1">
      <alignment horizontal="center"/>
    </xf>
    <xf numFmtId="0" fontId="6" fillId="0" borderId="0" xfId="2" applyFont="1" applyFill="1" applyAlignment="1">
      <alignment horizontal="center"/>
    </xf>
    <xf numFmtId="0" fontId="6" fillId="0" borderId="0" xfId="2" applyNumberFormat="1" applyFont="1" applyFill="1" applyAlignment="1">
      <alignment horizontal="center"/>
    </xf>
    <xf numFmtId="0" fontId="6" fillId="0" borderId="0" xfId="10" applyNumberFormat="1" applyFont="1" applyFill="1" applyBorder="1" applyAlignment="1">
      <alignment horizontal="center"/>
    </xf>
    <xf numFmtId="0" fontId="13" fillId="0" borderId="0" xfId="10" applyNumberFormat="1" applyFont="1" applyFill="1" applyAlignment="1">
      <alignment horizontal="left" wrapText="1"/>
    </xf>
    <xf numFmtId="0" fontId="6" fillId="0" borderId="0" xfId="4" applyNumberFormat="1" applyFont="1" applyFill="1" applyBorder="1" applyAlignment="1">
      <alignment horizontal="center"/>
    </xf>
    <xf numFmtId="0" fontId="13" fillId="0" borderId="0" xfId="10" applyNumberFormat="1" applyFont="1" applyFill="1" applyAlignment="1">
      <alignment horizontal="left"/>
    </xf>
    <xf numFmtId="0" fontId="2" fillId="0" borderId="0" xfId="10" applyNumberFormat="1" applyFont="1" applyFill="1" applyAlignment="1">
      <alignment horizontal="left" wrapText="1"/>
    </xf>
  </cellXfs>
  <cellStyles count="16">
    <cellStyle name="Comma 2" xfId="1" xr:uid="{00000000-0005-0000-0000-000000000000}"/>
    <cellStyle name="Normal" xfId="0" builtinId="0"/>
    <cellStyle name="Normal 2" xfId="2" xr:uid="{00000000-0005-0000-0000-000002000000}"/>
    <cellStyle name="Normal 2 2" xfId="3" xr:uid="{00000000-0005-0000-0000-000003000000}"/>
    <cellStyle name="Normal 2 3" xfId="11" xr:uid="{00000000-0005-0000-0000-000004000000}"/>
    <cellStyle name="Normal 3" xfId="4" xr:uid="{00000000-0005-0000-0000-000005000000}"/>
    <cellStyle name="Normal 4" xfId="5" xr:uid="{00000000-0005-0000-0000-000006000000}"/>
    <cellStyle name="Normal 5" xfId="6" xr:uid="{00000000-0005-0000-0000-000007000000}"/>
    <cellStyle name="Normal 6" xfId="12" xr:uid="{00000000-0005-0000-0000-000008000000}"/>
    <cellStyle name="Normal_1-Output  Business Groups June 2011" xfId="14" xr:uid="{00000000-0005-0000-0000-000009000000}"/>
    <cellStyle name="Normal_1-Output Business Groups March 2012" xfId="9" xr:uid="{00000000-0005-0000-0000-00000A000000}"/>
    <cellStyle name="Normal_1-Output Business Groups March 2012 2" xfId="7" xr:uid="{00000000-0005-0000-0000-00000B000000}"/>
    <cellStyle name="Normal_2-Output County and City December 2011" xfId="8" xr:uid="{00000000-0005-0000-0000-00000C000000}"/>
    <cellStyle name="Normal_HOTEL_MOTEL" xfId="13" xr:uid="{00000000-0005-0000-0000-00000D000000}"/>
    <cellStyle name="Normal_Table07-Hotel_Motel FY2010" xfId="10" xr:uid="{00000000-0005-0000-0000-00000E000000}"/>
    <cellStyle name="Percent" xfId="15" builtinId="5"/>
  </cellStyles>
  <dxfs count="1">
    <dxf>
      <border>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3</xdr:row>
      <xdr:rowOff>0</xdr:rowOff>
    </xdr:from>
    <xdr:to>
      <xdr:col>0</xdr:col>
      <xdr:colOff>762000</xdr:colOff>
      <xdr:row>3</xdr:row>
      <xdr:rowOff>483038</xdr:rowOff>
    </xdr:to>
    <xdr:sp macro="" textlink="">
      <xdr:nvSpPr>
        <xdr:cNvPr id="2" name="AutoShape 7">
          <a:extLst>
            <a:ext uri="{FF2B5EF4-FFF2-40B4-BE49-F238E27FC236}">
              <a16:creationId xmlns:a16="http://schemas.microsoft.com/office/drawing/2014/main" id="{00000000-0008-0000-0700-000002000000}"/>
            </a:ext>
          </a:extLst>
        </xdr:cNvPr>
        <xdr:cNvSpPr>
          <a:spLocks noChangeAspect="1" noChangeArrowheads="1"/>
        </xdr:cNvSpPr>
      </xdr:nvSpPr>
      <xdr:spPr bwMode="auto">
        <a:xfrm>
          <a:off x="0" y="561975"/>
          <a:ext cx="76200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RAD\Tax%20Research\Stat%20Reports\SALES-USE\FY16\Annual\Table22%20Sales%20Tax%20by%20Filing%20Statu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Table22"/>
    </sheetNames>
    <sheetDataSet>
      <sheetData sheetId="0"/>
      <sheetData sheetId="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124"/>
  <sheetViews>
    <sheetView tabSelected="1" zoomScaleNormal="100" workbookViewId="0">
      <pane xSplit="1" ySplit="7" topLeftCell="B8" activePane="bottomRight" state="frozen"/>
      <selection activeCell="F36" sqref="F36"/>
      <selection pane="topRight" activeCell="F36" sqref="F36"/>
      <selection pane="bottomLeft" activeCell="F36" sqref="F36"/>
      <selection pane="bottomRight" activeCell="B9" sqref="B9"/>
    </sheetView>
  </sheetViews>
  <sheetFormatPr defaultColWidth="9.140625" defaultRowHeight="15"/>
  <cols>
    <col min="1" max="1" width="14.42578125" style="13" bestFit="1" customWidth="1"/>
    <col min="2" max="2" width="11.5703125" style="15" bestFit="1" customWidth="1"/>
    <col min="3" max="3" width="11.5703125" style="15" customWidth="1"/>
    <col min="4" max="4" width="16.5703125" style="15" bestFit="1" customWidth="1"/>
    <col min="5" max="5" width="16.5703125" style="16" bestFit="1" customWidth="1"/>
    <col min="6" max="6" width="15.85546875" style="2" bestFit="1" customWidth="1"/>
    <col min="7" max="7" width="9" style="13" bestFit="1" customWidth="1"/>
    <col min="8" max="10" width="9.140625" style="13"/>
    <col min="11" max="11" width="12.85546875" style="13" bestFit="1" customWidth="1"/>
    <col min="12" max="13" width="12.42578125" style="13" bestFit="1" customWidth="1"/>
    <col min="14" max="14" width="18.42578125" style="13" bestFit="1" customWidth="1"/>
    <col min="15" max="15" width="12" style="13" bestFit="1" customWidth="1"/>
    <col min="16" max="16384" width="9.140625" style="13"/>
  </cols>
  <sheetData>
    <row r="1" spans="1:15">
      <c r="A1" s="151" t="s">
        <v>862</v>
      </c>
      <c r="B1" s="151"/>
      <c r="C1" s="151"/>
      <c r="D1" s="151"/>
      <c r="E1" s="151"/>
      <c r="F1" s="151"/>
      <c r="G1" s="151"/>
    </row>
    <row r="2" spans="1:15">
      <c r="A2" s="151" t="s">
        <v>860</v>
      </c>
      <c r="B2" s="151"/>
      <c r="C2" s="151"/>
      <c r="D2" s="151"/>
      <c r="E2" s="151"/>
      <c r="F2" s="151"/>
      <c r="G2" s="151"/>
    </row>
    <row r="3" spans="1:15">
      <c r="A3" s="151" t="s">
        <v>1012</v>
      </c>
      <c r="B3" s="151"/>
      <c r="C3" s="151"/>
      <c r="D3" s="151"/>
      <c r="E3" s="151"/>
      <c r="F3" s="151"/>
      <c r="G3" s="151"/>
      <c r="I3" s="112"/>
    </row>
    <row r="4" spans="1:15" ht="14.1" customHeight="1">
      <c r="A4" s="1"/>
      <c r="B4" s="40"/>
      <c r="C4" s="40"/>
      <c r="D4" s="40"/>
      <c r="E4" s="2"/>
    </row>
    <row r="5" spans="1:15" ht="73.5" customHeight="1">
      <c r="A5" s="152" t="s">
        <v>915</v>
      </c>
      <c r="B5" s="152"/>
      <c r="C5" s="152"/>
      <c r="D5" s="152"/>
      <c r="E5" s="152"/>
      <c r="F5" s="152"/>
      <c r="G5" s="152"/>
    </row>
    <row r="6" spans="1:15" ht="14.1" customHeight="1">
      <c r="A6" s="1"/>
      <c r="B6" s="40"/>
      <c r="C6" s="40"/>
      <c r="D6" s="40"/>
      <c r="E6" s="2"/>
    </row>
    <row r="7" spans="1:15" ht="44.25" customHeight="1">
      <c r="A7" s="1" t="s">
        <v>856</v>
      </c>
      <c r="B7" s="38" t="s">
        <v>248</v>
      </c>
      <c r="C7" s="63" t="s">
        <v>836</v>
      </c>
      <c r="D7" s="38" t="s">
        <v>861</v>
      </c>
      <c r="E7" s="39" t="s">
        <v>147</v>
      </c>
      <c r="F7" s="39" t="s">
        <v>148</v>
      </c>
      <c r="G7" s="64" t="s">
        <v>249</v>
      </c>
      <c r="K7"/>
      <c r="L7"/>
      <c r="M7"/>
      <c r="N7"/>
    </row>
    <row r="8" spans="1:15" ht="14.25">
      <c r="A8" s="13" t="s">
        <v>24</v>
      </c>
      <c r="B8" s="22">
        <v>1168</v>
      </c>
      <c r="C8" s="43">
        <v>3.3831439487198799E-3</v>
      </c>
      <c r="D8" s="22">
        <v>333</v>
      </c>
      <c r="E8" s="34">
        <v>74163410</v>
      </c>
      <c r="F8" s="34">
        <v>4424322.46</v>
      </c>
      <c r="G8" s="43">
        <v>1.6952612052135098E-3</v>
      </c>
      <c r="K8"/>
      <c r="L8"/>
      <c r="M8"/>
      <c r="N8"/>
      <c r="O8"/>
    </row>
    <row r="9" spans="1:15" ht="14.25">
      <c r="A9" s="13" t="s">
        <v>150</v>
      </c>
      <c r="B9" s="22">
        <v>648</v>
      </c>
      <c r="C9" s="43">
        <v>1.8769497249747278E-3</v>
      </c>
      <c r="D9" s="22">
        <v>174</v>
      </c>
      <c r="E9" s="34">
        <v>34550577</v>
      </c>
      <c r="F9" s="34">
        <v>2066884.26</v>
      </c>
      <c r="G9" s="43">
        <v>7.9196503720581736E-4</v>
      </c>
      <c r="K9"/>
      <c r="L9"/>
      <c r="M9"/>
      <c r="N9"/>
      <c r="O9"/>
    </row>
    <row r="10" spans="1:15" ht="14.25">
      <c r="A10" s="13" t="s">
        <v>152</v>
      </c>
      <c r="B10" s="22">
        <v>2104</v>
      </c>
      <c r="C10" s="43">
        <v>6.0942935514611534E-3</v>
      </c>
      <c r="D10" s="22">
        <v>594</v>
      </c>
      <c r="E10" s="34">
        <v>122765273</v>
      </c>
      <c r="F10" s="34">
        <v>7290906.4000000004</v>
      </c>
      <c r="G10" s="43">
        <v>2.7936460062549088E-3</v>
      </c>
      <c r="K10"/>
      <c r="L10"/>
      <c r="M10"/>
      <c r="N10"/>
      <c r="O10"/>
    </row>
    <row r="11" spans="1:15" ht="14.25">
      <c r="A11" s="13" t="s">
        <v>153</v>
      </c>
      <c r="B11" s="22">
        <v>1654</v>
      </c>
      <c r="C11" s="43">
        <v>4.7908562424509252E-3</v>
      </c>
      <c r="D11" s="22">
        <v>448</v>
      </c>
      <c r="E11" s="34">
        <v>133922777</v>
      </c>
      <c r="F11" s="34">
        <v>7985780.04</v>
      </c>
      <c r="G11" s="43">
        <v>3.0598997287327903E-3</v>
      </c>
      <c r="K11"/>
      <c r="L11"/>
      <c r="M11"/>
      <c r="N11"/>
      <c r="O11"/>
    </row>
    <row r="12" spans="1:15" ht="14.25">
      <c r="A12" s="13" t="s">
        <v>155</v>
      </c>
      <c r="B12" s="22">
        <v>832</v>
      </c>
      <c r="C12" s="43">
        <v>2.4099107579922431E-3</v>
      </c>
      <c r="D12" s="22">
        <v>237</v>
      </c>
      <c r="E12" s="34">
        <v>42102336</v>
      </c>
      <c r="F12" s="34">
        <v>2521975.75</v>
      </c>
      <c r="G12" s="43">
        <v>9.6634178184748444E-4</v>
      </c>
      <c r="K12"/>
      <c r="L12"/>
      <c r="M12"/>
      <c r="N12"/>
      <c r="O12"/>
    </row>
    <row r="13" spans="1:15" ht="14.25">
      <c r="A13" s="13" t="s">
        <v>157</v>
      </c>
      <c r="B13" s="22">
        <v>2834</v>
      </c>
      <c r="C13" s="43">
        <v>8.2087585194110784E-3</v>
      </c>
      <c r="D13" s="22">
        <v>827</v>
      </c>
      <c r="E13" s="34">
        <v>157850705</v>
      </c>
      <c r="F13" s="34">
        <v>9460809.5299999993</v>
      </c>
      <c r="G13" s="43">
        <v>3.6250846341166687E-3</v>
      </c>
      <c r="K13"/>
      <c r="L13"/>
      <c r="M13"/>
      <c r="N13"/>
      <c r="O13"/>
    </row>
    <row r="14" spans="1:15" ht="14.25">
      <c r="A14" s="13" t="s">
        <v>159</v>
      </c>
      <c r="B14" s="22">
        <v>12739</v>
      </c>
      <c r="C14" s="43">
        <v>3.6898861954402867E-2</v>
      </c>
      <c r="D14" s="22">
        <v>3322</v>
      </c>
      <c r="E14" s="34">
        <v>2225186079</v>
      </c>
      <c r="F14" s="34">
        <v>133078572.97</v>
      </c>
      <c r="G14" s="43">
        <v>5.0991523344167872E-2</v>
      </c>
      <c r="K14"/>
      <c r="L14"/>
      <c r="M14"/>
      <c r="N14"/>
      <c r="O14"/>
    </row>
    <row r="15" spans="1:15" ht="14.25">
      <c r="A15" s="13" t="s">
        <v>36</v>
      </c>
      <c r="B15" s="22">
        <v>2736</v>
      </c>
      <c r="C15" s="43">
        <v>7.924898838782184E-3</v>
      </c>
      <c r="D15" s="22">
        <v>848</v>
      </c>
      <c r="E15" s="34">
        <v>243980107</v>
      </c>
      <c r="F15" s="34">
        <v>14619356.26</v>
      </c>
      <c r="G15" s="43">
        <v>5.6016774854998411E-3</v>
      </c>
      <c r="K15"/>
      <c r="L15"/>
      <c r="M15"/>
      <c r="N15"/>
      <c r="O15"/>
    </row>
    <row r="16" spans="1:15" ht="14.25">
      <c r="A16" s="13" t="s">
        <v>162</v>
      </c>
      <c r="B16" s="22">
        <v>2819</v>
      </c>
      <c r="C16" s="43">
        <v>8.1653106091107378E-3</v>
      </c>
      <c r="D16" s="22">
        <v>831</v>
      </c>
      <c r="E16" s="34">
        <v>227895979</v>
      </c>
      <c r="F16" s="34">
        <v>13651291.23</v>
      </c>
      <c r="G16" s="43">
        <v>5.230745415263068E-3</v>
      </c>
      <c r="K16"/>
      <c r="L16"/>
      <c r="M16"/>
      <c r="N16"/>
      <c r="O16"/>
    </row>
    <row r="17" spans="1:15" ht="14.25">
      <c r="A17" s="13" t="s">
        <v>164</v>
      </c>
      <c r="B17" s="22">
        <v>2475</v>
      </c>
      <c r="C17" s="43">
        <v>7.1689051995562523E-3</v>
      </c>
      <c r="D17" s="22">
        <v>722</v>
      </c>
      <c r="E17" s="34">
        <v>196648212</v>
      </c>
      <c r="F17" s="34">
        <v>11781387.130000001</v>
      </c>
      <c r="G17" s="43">
        <v>4.5142569796078414E-3</v>
      </c>
      <c r="K17"/>
      <c r="L17"/>
      <c r="M17"/>
      <c r="N17"/>
      <c r="O17"/>
    </row>
    <row r="18" spans="1:15" ht="14.25">
      <c r="A18" s="13" t="s">
        <v>166</v>
      </c>
      <c r="B18" s="22">
        <v>2440</v>
      </c>
      <c r="C18" s="43">
        <v>7.0675267421887898E-3</v>
      </c>
      <c r="D18" s="22">
        <v>614</v>
      </c>
      <c r="E18" s="34">
        <v>212745253</v>
      </c>
      <c r="F18" s="34">
        <v>12719266.029999999</v>
      </c>
      <c r="G18" s="43">
        <v>4.8736226742950948E-3</v>
      </c>
      <c r="K18"/>
      <c r="L18"/>
      <c r="M18"/>
      <c r="N18"/>
      <c r="O18"/>
    </row>
    <row r="19" spans="1:15" ht="14.25">
      <c r="A19" s="13" t="s">
        <v>168</v>
      </c>
      <c r="B19" s="22">
        <v>1786</v>
      </c>
      <c r="C19" s="43">
        <v>5.1731978530939254E-3</v>
      </c>
      <c r="D19" s="22">
        <v>514</v>
      </c>
      <c r="E19" s="34">
        <v>71998004</v>
      </c>
      <c r="F19" s="34">
        <v>4317194.71</v>
      </c>
      <c r="G19" s="43">
        <v>1.6542132209811827E-3</v>
      </c>
      <c r="K19"/>
      <c r="L19"/>
      <c r="M19"/>
      <c r="N19"/>
      <c r="O19"/>
    </row>
    <row r="20" spans="1:15" ht="14.25">
      <c r="A20" s="13" t="s">
        <v>169</v>
      </c>
      <c r="B20" s="22">
        <v>1367</v>
      </c>
      <c r="C20" s="43">
        <v>3.9595528920377361E-3</v>
      </c>
      <c r="D20" s="22">
        <v>382</v>
      </c>
      <c r="E20" s="34">
        <v>63761802</v>
      </c>
      <c r="F20" s="34">
        <v>3823906.2</v>
      </c>
      <c r="G20" s="43">
        <v>1.4652005797143939E-3</v>
      </c>
      <c r="K20"/>
      <c r="L20"/>
      <c r="M20"/>
      <c r="N20"/>
      <c r="O20"/>
    </row>
    <row r="21" spans="1:15" ht="14.25">
      <c r="A21" s="13" t="s">
        <v>40</v>
      </c>
      <c r="B21" s="22">
        <v>3509</v>
      </c>
      <c r="C21" s="43">
        <v>1.0163914482926419E-2</v>
      </c>
      <c r="D21" s="22">
        <v>937</v>
      </c>
      <c r="E21" s="34">
        <v>327321392</v>
      </c>
      <c r="F21" s="34">
        <v>19600714.199999999</v>
      </c>
      <c r="G21" s="43">
        <v>7.5103771658039491E-3</v>
      </c>
      <c r="K21"/>
      <c r="L21"/>
      <c r="M21"/>
      <c r="N21"/>
      <c r="O21"/>
    </row>
    <row r="22" spans="1:15" ht="14.25">
      <c r="A22" s="13" t="s">
        <v>172</v>
      </c>
      <c r="B22" s="22">
        <v>2119</v>
      </c>
      <c r="C22" s="43">
        <v>6.137741461761494E-3</v>
      </c>
      <c r="D22" s="22">
        <v>524</v>
      </c>
      <c r="E22" s="34">
        <v>171702766</v>
      </c>
      <c r="F22" s="34">
        <v>10276674.720000001</v>
      </c>
      <c r="G22" s="43">
        <v>3.9376985129186111E-3</v>
      </c>
      <c r="K22"/>
      <c r="L22"/>
      <c r="M22"/>
      <c r="N22"/>
      <c r="O22"/>
    </row>
    <row r="23" spans="1:15" ht="14.25">
      <c r="A23" s="13" t="s">
        <v>174</v>
      </c>
      <c r="B23" s="22">
        <v>2133</v>
      </c>
      <c r="C23" s="43">
        <v>6.1782928447084787E-3</v>
      </c>
      <c r="D23" s="22">
        <v>617</v>
      </c>
      <c r="E23" s="34">
        <v>119846698</v>
      </c>
      <c r="F23" s="34">
        <v>7185241.5</v>
      </c>
      <c r="G23" s="43">
        <v>2.7531585401304876E-3</v>
      </c>
      <c r="K23"/>
      <c r="L23"/>
      <c r="M23"/>
      <c r="N23"/>
      <c r="O23"/>
    </row>
    <row r="24" spans="1:15" ht="14.25">
      <c r="A24" s="13" t="s">
        <v>176</v>
      </c>
      <c r="B24" s="22">
        <v>5859</v>
      </c>
      <c r="C24" s="43">
        <v>1.6970753763313164E-2</v>
      </c>
      <c r="D24" s="22">
        <v>1458</v>
      </c>
      <c r="E24" s="34">
        <v>798914476</v>
      </c>
      <c r="F24" s="34">
        <v>47722556.840000004</v>
      </c>
      <c r="G24" s="43">
        <v>1.8285782728514919E-2</v>
      </c>
      <c r="K24"/>
      <c r="L24"/>
      <c r="M24"/>
      <c r="N24"/>
      <c r="O24"/>
    </row>
    <row r="25" spans="1:15" ht="14.25">
      <c r="A25" s="13" t="s">
        <v>47</v>
      </c>
      <c r="B25" s="22">
        <v>1629</v>
      </c>
      <c r="C25" s="43">
        <v>4.7184430586170237E-3</v>
      </c>
      <c r="D25" s="22">
        <v>467</v>
      </c>
      <c r="E25" s="34">
        <v>122840401</v>
      </c>
      <c r="F25" s="34">
        <v>7357963.2800000003</v>
      </c>
      <c r="G25" s="43">
        <v>2.8193400934816925E-3</v>
      </c>
      <c r="K25"/>
      <c r="L25"/>
      <c r="M25"/>
      <c r="N25"/>
      <c r="O25"/>
    </row>
    <row r="26" spans="1:15" ht="14.25">
      <c r="A26" s="13" t="s">
        <v>179</v>
      </c>
      <c r="B26" s="22">
        <v>1789</v>
      </c>
      <c r="C26" s="43">
        <v>5.181887435153994E-3</v>
      </c>
      <c r="D26" s="22">
        <v>533</v>
      </c>
      <c r="E26" s="34">
        <v>108166283</v>
      </c>
      <c r="F26" s="34">
        <v>6473340.6900000004</v>
      </c>
      <c r="G26" s="43">
        <v>2.4803805416766696E-3</v>
      </c>
      <c r="K26"/>
      <c r="L26"/>
      <c r="M26"/>
      <c r="N26"/>
      <c r="O26"/>
    </row>
    <row r="27" spans="1:15" ht="14.25">
      <c r="A27" s="13" t="s">
        <v>180</v>
      </c>
      <c r="B27" s="22">
        <v>1001</v>
      </c>
      <c r="C27" s="43">
        <v>2.8994238807094177E-3</v>
      </c>
      <c r="D27" s="22">
        <v>262</v>
      </c>
      <c r="E27" s="34">
        <v>91712157</v>
      </c>
      <c r="F27" s="34">
        <v>5468565.4000000004</v>
      </c>
      <c r="G27" s="43">
        <v>2.0953822544826223E-3</v>
      </c>
      <c r="K27"/>
      <c r="L27"/>
      <c r="M27"/>
      <c r="N27"/>
      <c r="O27"/>
    </row>
    <row r="28" spans="1:15" ht="14.25">
      <c r="A28" s="13" t="s">
        <v>182</v>
      </c>
      <c r="B28" s="22">
        <v>2595</v>
      </c>
      <c r="C28" s="43">
        <v>7.5164884819589797E-3</v>
      </c>
      <c r="D28" s="22">
        <v>658</v>
      </c>
      <c r="E28" s="34">
        <v>335419446</v>
      </c>
      <c r="F28" s="34">
        <v>20082250.699999999</v>
      </c>
      <c r="G28" s="43">
        <v>7.694886806483326E-3</v>
      </c>
      <c r="K28"/>
      <c r="L28"/>
      <c r="M28"/>
      <c r="N28"/>
      <c r="O28"/>
    </row>
    <row r="29" spans="1:15" ht="14.25">
      <c r="A29" s="13" t="s">
        <v>183</v>
      </c>
      <c r="B29" s="22">
        <v>2896</v>
      </c>
      <c r="C29" s="43">
        <v>8.3883432153191544E-3</v>
      </c>
      <c r="D29" s="22">
        <v>823</v>
      </c>
      <c r="E29" s="34">
        <v>159864980</v>
      </c>
      <c r="F29" s="34">
        <v>9556135.3800000008</v>
      </c>
      <c r="G29" s="43">
        <v>3.661610501482811E-3</v>
      </c>
      <c r="K29"/>
      <c r="L29"/>
      <c r="M29"/>
      <c r="N29"/>
      <c r="O29"/>
    </row>
    <row r="30" spans="1:15" ht="14.25">
      <c r="A30" s="13" t="s">
        <v>50</v>
      </c>
      <c r="B30" s="22">
        <v>4892</v>
      </c>
      <c r="C30" s="43">
        <v>1.4169811812617852E-2</v>
      </c>
      <c r="D30" s="22">
        <v>1281</v>
      </c>
      <c r="E30" s="34">
        <v>502414027</v>
      </c>
      <c r="F30" s="34">
        <v>30067461.629999999</v>
      </c>
      <c r="G30" s="43">
        <v>1.152090556269824E-2</v>
      </c>
      <c r="K30"/>
      <c r="L30"/>
      <c r="M30"/>
      <c r="N30"/>
      <c r="O30"/>
    </row>
    <row r="31" spans="1:15" ht="14.25">
      <c r="A31" s="13" t="s">
        <v>186</v>
      </c>
      <c r="B31" s="22">
        <v>1972</v>
      </c>
      <c r="C31" s="43">
        <v>5.7119519408181533E-3</v>
      </c>
      <c r="D31" s="22">
        <v>526</v>
      </c>
      <c r="E31" s="34">
        <v>142188855</v>
      </c>
      <c r="F31" s="34">
        <v>8507204.0399999991</v>
      </c>
      <c r="G31" s="43">
        <v>3.2596930048013812E-3</v>
      </c>
      <c r="K31"/>
      <c r="L31"/>
      <c r="M31"/>
      <c r="N31"/>
      <c r="O31"/>
    </row>
    <row r="32" spans="1:15" ht="14.25">
      <c r="A32" s="13" t="s">
        <v>188</v>
      </c>
      <c r="B32" s="22">
        <v>7249</v>
      </c>
      <c r="C32" s="43">
        <v>2.0996926784478089E-2</v>
      </c>
      <c r="D32" s="22">
        <v>1914</v>
      </c>
      <c r="E32" s="34">
        <v>1484071894</v>
      </c>
      <c r="F32" s="34">
        <v>88762930.790000007</v>
      </c>
      <c r="G32" s="43">
        <v>3.4011163153180021E-2</v>
      </c>
      <c r="K32"/>
      <c r="L32"/>
      <c r="M32"/>
      <c r="N32"/>
      <c r="O32"/>
    </row>
    <row r="33" spans="1:15" ht="14.25">
      <c r="A33" s="13" t="s">
        <v>189</v>
      </c>
      <c r="B33" s="22">
        <v>1379</v>
      </c>
      <c r="C33" s="43">
        <v>3.9943112202780089E-3</v>
      </c>
      <c r="D33" s="22">
        <v>423</v>
      </c>
      <c r="E33" s="34">
        <v>100051968</v>
      </c>
      <c r="F33" s="34">
        <v>5994067.8099999996</v>
      </c>
      <c r="G33" s="43">
        <v>2.296738248981993E-3</v>
      </c>
      <c r="K33"/>
      <c r="L33"/>
      <c r="M33"/>
      <c r="N33"/>
      <c r="O33"/>
    </row>
    <row r="34" spans="1:15" ht="14.25">
      <c r="A34" s="13" t="s">
        <v>191</v>
      </c>
      <c r="B34" s="22">
        <v>1020</v>
      </c>
      <c r="C34" s="43">
        <v>2.9544579004231828E-3</v>
      </c>
      <c r="D34" s="22">
        <v>277</v>
      </c>
      <c r="E34" s="34">
        <v>57726450</v>
      </c>
      <c r="F34" s="34">
        <v>3451817.86</v>
      </c>
      <c r="G34" s="43">
        <v>1.3226280313937873E-3</v>
      </c>
      <c r="K34"/>
      <c r="L34"/>
      <c r="M34"/>
      <c r="N34"/>
      <c r="O34"/>
    </row>
    <row r="35" spans="1:15" ht="14.25">
      <c r="A35" s="13" t="s">
        <v>193</v>
      </c>
      <c r="B35" s="22">
        <v>2608</v>
      </c>
      <c r="C35" s="43">
        <v>7.5541433375526084E-3</v>
      </c>
      <c r="D35" s="22">
        <v>721</v>
      </c>
      <c r="E35" s="34">
        <v>175563837</v>
      </c>
      <c r="F35" s="34">
        <v>10510875.789999999</v>
      </c>
      <c r="G35" s="43">
        <v>4.0274369964446262E-3</v>
      </c>
      <c r="K35"/>
      <c r="L35"/>
      <c r="M35"/>
      <c r="N35"/>
      <c r="O35"/>
    </row>
    <row r="36" spans="1:15" ht="14.25">
      <c r="A36" s="13" t="s">
        <v>60</v>
      </c>
      <c r="B36" s="22">
        <v>4478</v>
      </c>
      <c r="C36" s="43">
        <v>1.2970649488328443E-2</v>
      </c>
      <c r="D36" s="22">
        <v>1181</v>
      </c>
      <c r="E36" s="34">
        <v>615489743</v>
      </c>
      <c r="F36" s="34">
        <v>36803054.590000004</v>
      </c>
      <c r="G36" s="43">
        <v>1.4101772925425965E-2</v>
      </c>
      <c r="K36"/>
      <c r="L36"/>
      <c r="M36"/>
      <c r="N36"/>
      <c r="O36"/>
    </row>
    <row r="37" spans="1:15" ht="14.25">
      <c r="A37" s="13" t="s">
        <v>196</v>
      </c>
      <c r="B37" s="22">
        <v>4048</v>
      </c>
      <c r="C37" s="43">
        <v>1.1725142726385336E-2</v>
      </c>
      <c r="D37" s="22">
        <v>1056</v>
      </c>
      <c r="E37" s="34">
        <v>408852188</v>
      </c>
      <c r="F37" s="34">
        <v>24312619.100000001</v>
      </c>
      <c r="G37" s="43">
        <v>9.3158309164841028E-3</v>
      </c>
      <c r="K37"/>
      <c r="L37"/>
      <c r="M37"/>
      <c r="N37"/>
      <c r="O37"/>
    </row>
    <row r="38" spans="1:15" ht="14.25">
      <c r="A38" s="13" t="s">
        <v>62</v>
      </c>
      <c r="B38" s="22">
        <v>10967</v>
      </c>
      <c r="C38" s="43">
        <v>3.1766215484255927E-2</v>
      </c>
      <c r="D38" s="22">
        <v>2906</v>
      </c>
      <c r="E38" s="34">
        <v>1479425072</v>
      </c>
      <c r="F38" s="34">
        <v>88427480.340000004</v>
      </c>
      <c r="G38" s="43">
        <v>3.3882629091908992E-2</v>
      </c>
      <c r="K38"/>
      <c r="L38"/>
      <c r="M38"/>
      <c r="N38"/>
      <c r="O38"/>
    </row>
    <row r="39" spans="1:15" ht="14.25">
      <c r="A39" s="13" t="s">
        <v>199</v>
      </c>
      <c r="B39" s="22">
        <v>1442</v>
      </c>
      <c r="C39" s="43">
        <v>4.1767924435394408E-3</v>
      </c>
      <c r="D39" s="22">
        <v>398</v>
      </c>
      <c r="E39" s="34">
        <v>84385476</v>
      </c>
      <c r="F39" s="34">
        <v>5054981.6399999997</v>
      </c>
      <c r="G39" s="43">
        <v>1.9369099664038874E-3</v>
      </c>
      <c r="K39"/>
      <c r="L39"/>
      <c r="M39"/>
      <c r="N39"/>
      <c r="O39"/>
    </row>
    <row r="40" spans="1:15" ht="14.25">
      <c r="A40" s="13" t="s">
        <v>200</v>
      </c>
      <c r="B40" s="22">
        <v>2644</v>
      </c>
      <c r="C40" s="43">
        <v>7.658418322273426E-3</v>
      </c>
      <c r="D40" s="22">
        <v>757</v>
      </c>
      <c r="E40" s="34">
        <v>144020176</v>
      </c>
      <c r="F40" s="34">
        <v>8617327.4399999995</v>
      </c>
      <c r="G40" s="43">
        <v>3.3018888278893328E-3</v>
      </c>
      <c r="K40"/>
      <c r="L40"/>
      <c r="M40"/>
      <c r="N40"/>
      <c r="O40"/>
    </row>
    <row r="41" spans="1:15" ht="14.25">
      <c r="A41" s="13" t="s">
        <v>202</v>
      </c>
      <c r="B41" s="22">
        <v>2068</v>
      </c>
      <c r="C41" s="43">
        <v>5.9900185667403349E-3</v>
      </c>
      <c r="D41" s="22">
        <v>605</v>
      </c>
      <c r="E41" s="34">
        <v>135162753</v>
      </c>
      <c r="F41" s="34">
        <v>8092604.3700000001</v>
      </c>
      <c r="G41" s="43">
        <v>3.1008314519648094E-3</v>
      </c>
      <c r="K41"/>
      <c r="L41"/>
      <c r="M41"/>
      <c r="N41"/>
      <c r="O41"/>
    </row>
    <row r="42" spans="1:15" ht="14.25">
      <c r="A42" s="13" t="s">
        <v>204</v>
      </c>
      <c r="B42" s="22">
        <v>1605</v>
      </c>
      <c r="C42" s="43">
        <v>4.6489264021364789E-3</v>
      </c>
      <c r="D42" s="22">
        <v>432</v>
      </c>
      <c r="E42" s="34">
        <v>82644515</v>
      </c>
      <c r="F42" s="34">
        <v>4949368.6100000003</v>
      </c>
      <c r="G42" s="43">
        <v>1.8964423752319615E-3</v>
      </c>
      <c r="K42"/>
      <c r="L42"/>
      <c r="M42"/>
      <c r="N42"/>
      <c r="O42"/>
    </row>
    <row r="43" spans="1:15" ht="14.25">
      <c r="A43" s="13" t="s">
        <v>206</v>
      </c>
      <c r="B43" s="22">
        <v>982</v>
      </c>
      <c r="C43" s="43">
        <v>2.8443898609956525E-3</v>
      </c>
      <c r="D43" s="22">
        <v>245</v>
      </c>
      <c r="E43" s="34">
        <v>52180254</v>
      </c>
      <c r="F43" s="34">
        <v>3112994.7</v>
      </c>
      <c r="G43" s="43">
        <v>1.1928016537350826E-3</v>
      </c>
      <c r="K43"/>
      <c r="L43"/>
      <c r="M43"/>
      <c r="N43"/>
      <c r="O43"/>
    </row>
    <row r="44" spans="1:15" ht="14.25">
      <c r="A44" s="13" t="s">
        <v>208</v>
      </c>
      <c r="B44" s="22">
        <v>1252</v>
      </c>
      <c r="C44" s="43">
        <v>3.6264522464017888E-3</v>
      </c>
      <c r="D44" s="22">
        <v>342</v>
      </c>
      <c r="E44" s="34">
        <v>83247244</v>
      </c>
      <c r="F44" s="34">
        <v>4979089.32</v>
      </c>
      <c r="G44" s="43">
        <v>1.907830416476677E-3</v>
      </c>
      <c r="K44"/>
      <c r="L44"/>
      <c r="M44"/>
      <c r="N44"/>
      <c r="O44"/>
    </row>
    <row r="45" spans="1:15" ht="14.25">
      <c r="A45" s="13" t="s">
        <v>210</v>
      </c>
      <c r="B45" s="22">
        <v>1535</v>
      </c>
      <c r="C45" s="43">
        <v>4.4461694874015547E-3</v>
      </c>
      <c r="D45" s="22">
        <v>434</v>
      </c>
      <c r="E45" s="34">
        <v>73412069</v>
      </c>
      <c r="F45" s="34">
        <v>4398543.76</v>
      </c>
      <c r="G45" s="43">
        <v>1.6853836182098632E-3</v>
      </c>
      <c r="K45"/>
      <c r="L45"/>
      <c r="M45"/>
      <c r="N45"/>
      <c r="O45"/>
    </row>
    <row r="46" spans="1:15" ht="14.25">
      <c r="A46" s="13" t="s">
        <v>212</v>
      </c>
      <c r="B46" s="22">
        <v>1640</v>
      </c>
      <c r="C46" s="43">
        <v>4.7503048595039406E-3</v>
      </c>
      <c r="D46" s="22">
        <v>472</v>
      </c>
      <c r="E46" s="34">
        <v>76050511</v>
      </c>
      <c r="F46" s="34">
        <v>4555962</v>
      </c>
      <c r="G46" s="43">
        <v>1.7457013363865329E-3</v>
      </c>
      <c r="K46"/>
      <c r="L46"/>
      <c r="M46"/>
      <c r="N46"/>
      <c r="O46"/>
    </row>
    <row r="47" spans="1:15" ht="14.25">
      <c r="A47" s="13" t="s">
        <v>214</v>
      </c>
      <c r="B47" s="22">
        <v>1873</v>
      </c>
      <c r="C47" s="43">
        <v>5.4251957328359029E-3</v>
      </c>
      <c r="D47" s="22">
        <v>510</v>
      </c>
      <c r="E47" s="34">
        <v>117522183</v>
      </c>
      <c r="F47" s="34">
        <v>7034476.1900000004</v>
      </c>
      <c r="G47" s="43">
        <v>2.6953900154703327E-3</v>
      </c>
      <c r="K47"/>
      <c r="L47"/>
      <c r="M47"/>
      <c r="N47"/>
      <c r="O47"/>
    </row>
    <row r="48" spans="1:15" ht="14.25">
      <c r="A48" s="13" t="s">
        <v>216</v>
      </c>
      <c r="B48" s="22">
        <v>1570</v>
      </c>
      <c r="C48" s="43">
        <v>4.5475479447690164E-3</v>
      </c>
      <c r="D48" s="22">
        <v>436</v>
      </c>
      <c r="E48" s="34">
        <v>142812292</v>
      </c>
      <c r="F48" s="34">
        <v>8562951.5700000003</v>
      </c>
      <c r="G48" s="43">
        <v>3.2810537048294434E-3</v>
      </c>
      <c r="K48"/>
      <c r="L48"/>
      <c r="M48"/>
      <c r="N48"/>
      <c r="O48"/>
    </row>
    <row r="49" spans="1:15" ht="14.25">
      <c r="A49" s="13" t="s">
        <v>218</v>
      </c>
      <c r="B49" s="22">
        <v>2563</v>
      </c>
      <c r="C49" s="43">
        <v>7.4237996066515858E-3</v>
      </c>
      <c r="D49" s="22">
        <v>696</v>
      </c>
      <c r="E49" s="34">
        <v>174782724</v>
      </c>
      <c r="F49" s="34">
        <v>10471433.83</v>
      </c>
      <c r="G49" s="43">
        <v>4.0123240779695157E-3</v>
      </c>
      <c r="K49"/>
      <c r="L49"/>
      <c r="M49"/>
      <c r="N49"/>
      <c r="O49"/>
    </row>
    <row r="50" spans="1:15" ht="14.25">
      <c r="A50" s="13" t="s">
        <v>220</v>
      </c>
      <c r="B50" s="22">
        <v>1658</v>
      </c>
      <c r="C50" s="43">
        <v>4.8024423518643498E-3</v>
      </c>
      <c r="D50" s="22">
        <v>445</v>
      </c>
      <c r="E50" s="34">
        <v>77911520</v>
      </c>
      <c r="F50" s="34">
        <v>4665271.45</v>
      </c>
      <c r="G50" s="43">
        <v>1.7875852794362506E-3</v>
      </c>
      <c r="K50"/>
      <c r="L50"/>
      <c r="M50"/>
      <c r="N50"/>
      <c r="O50"/>
    </row>
    <row r="51" spans="1:15" ht="14.25">
      <c r="A51" s="13" t="s">
        <v>222</v>
      </c>
      <c r="B51" s="22">
        <v>2370</v>
      </c>
      <c r="C51" s="43">
        <v>6.8647698274538656E-3</v>
      </c>
      <c r="D51" s="22">
        <v>665</v>
      </c>
      <c r="E51" s="34">
        <v>196322721</v>
      </c>
      <c r="F51" s="34">
        <v>11757113.68</v>
      </c>
      <c r="G51" s="43">
        <v>4.5049561570584627E-3</v>
      </c>
      <c r="K51"/>
      <c r="L51"/>
      <c r="M51"/>
      <c r="N51"/>
      <c r="O51"/>
    </row>
    <row r="52" spans="1:15" ht="14.25">
      <c r="A52" s="13" t="s">
        <v>224</v>
      </c>
      <c r="B52" s="22">
        <v>1549</v>
      </c>
      <c r="C52" s="43">
        <v>4.4867208703485394E-3</v>
      </c>
      <c r="D52" s="22">
        <v>458</v>
      </c>
      <c r="E52" s="34">
        <v>101174794</v>
      </c>
      <c r="F52" s="34">
        <v>6063039.3899999997</v>
      </c>
      <c r="G52" s="43">
        <v>2.3231659890243133E-3</v>
      </c>
      <c r="K52"/>
      <c r="L52"/>
      <c r="M52"/>
      <c r="N52"/>
      <c r="O52"/>
    </row>
    <row r="53" spans="1:15" ht="14.25">
      <c r="A53" s="13" t="s">
        <v>226</v>
      </c>
      <c r="B53" s="22">
        <v>1434</v>
      </c>
      <c r="C53" s="43">
        <v>4.1536202247125916E-3</v>
      </c>
      <c r="D53" s="22">
        <v>378</v>
      </c>
      <c r="E53" s="34">
        <v>91596715</v>
      </c>
      <c r="F53" s="34">
        <v>5485518.8399999999</v>
      </c>
      <c r="G53" s="43">
        <v>2.1018782794416423E-3</v>
      </c>
      <c r="K53"/>
      <c r="L53"/>
      <c r="M53"/>
      <c r="N53"/>
      <c r="O53"/>
    </row>
    <row r="54" spans="1:15" ht="14.25">
      <c r="A54" s="13" t="s">
        <v>228</v>
      </c>
      <c r="B54" s="22">
        <v>1079</v>
      </c>
      <c r="C54" s="43">
        <v>3.1253530142711901E-3</v>
      </c>
      <c r="D54" s="22">
        <v>278</v>
      </c>
      <c r="E54" s="34">
        <v>55180679</v>
      </c>
      <c r="F54" s="34">
        <v>3283337.56</v>
      </c>
      <c r="G54" s="43">
        <v>1.2580716797682024E-3</v>
      </c>
      <c r="K54"/>
      <c r="L54"/>
      <c r="M54"/>
      <c r="N54"/>
      <c r="O54"/>
    </row>
    <row r="55" spans="1:15" ht="14.25">
      <c r="A55" s="13" t="s">
        <v>230</v>
      </c>
      <c r="B55" s="22">
        <v>2608</v>
      </c>
      <c r="C55" s="43">
        <v>7.5541433375526084E-3</v>
      </c>
      <c r="D55" s="22">
        <v>695</v>
      </c>
      <c r="E55" s="34">
        <v>198629397</v>
      </c>
      <c r="F55" s="34">
        <v>11893279.609999999</v>
      </c>
      <c r="G55" s="43">
        <v>4.5571306585076221E-3</v>
      </c>
      <c r="K55"/>
      <c r="L55"/>
      <c r="M55"/>
      <c r="N55"/>
      <c r="O55"/>
    </row>
    <row r="56" spans="1:15" ht="14.25">
      <c r="A56" s="13" t="s">
        <v>232</v>
      </c>
      <c r="B56" s="22">
        <v>2669</v>
      </c>
      <c r="C56" s="43">
        <v>7.7308315061073276E-3</v>
      </c>
      <c r="D56" s="22">
        <v>752</v>
      </c>
      <c r="E56" s="34">
        <v>145670056</v>
      </c>
      <c r="F56" s="34">
        <v>8722348.0899999999</v>
      </c>
      <c r="G56" s="43">
        <v>3.3421294376778216E-3</v>
      </c>
      <c r="K56"/>
      <c r="L56"/>
      <c r="M56"/>
      <c r="N56"/>
      <c r="O56"/>
    </row>
    <row r="57" spans="1:15" ht="14.25">
      <c r="A57" s="13" t="s">
        <v>233</v>
      </c>
      <c r="B57" s="22">
        <v>4073</v>
      </c>
      <c r="C57" s="43">
        <v>1.1797555910219238E-2</v>
      </c>
      <c r="D57" s="22">
        <v>1110</v>
      </c>
      <c r="E57" s="34">
        <v>334142210</v>
      </c>
      <c r="F57" s="34">
        <v>20007306.449999999</v>
      </c>
      <c r="G57" s="43">
        <v>7.6661705271597741E-3</v>
      </c>
      <c r="K57"/>
      <c r="L57"/>
      <c r="M57"/>
      <c r="N57"/>
      <c r="O57"/>
    </row>
    <row r="58" spans="1:15" ht="14.25">
      <c r="A58" s="13" t="s">
        <v>83</v>
      </c>
      <c r="B58" s="22">
        <v>2164</v>
      </c>
      <c r="C58" s="43">
        <v>6.2680851926625166E-3</v>
      </c>
      <c r="D58" s="22">
        <v>664</v>
      </c>
      <c r="E58" s="34">
        <v>166867550</v>
      </c>
      <c r="F58" s="34">
        <v>9996773.5099999998</v>
      </c>
      <c r="G58" s="43">
        <v>3.8304491731846078E-3</v>
      </c>
      <c r="K58"/>
      <c r="L58"/>
      <c r="M58"/>
      <c r="N58"/>
      <c r="O58"/>
    </row>
    <row r="59" spans="1:15" ht="14.25">
      <c r="A59" s="13" t="s">
        <v>149</v>
      </c>
      <c r="B59" s="22">
        <v>12387</v>
      </c>
      <c r="C59" s="43">
        <v>3.5879284326021534E-2</v>
      </c>
      <c r="D59" s="22">
        <v>3357</v>
      </c>
      <c r="E59" s="34">
        <v>1995366034</v>
      </c>
      <c r="F59" s="34">
        <v>119206199.16</v>
      </c>
      <c r="G59" s="43">
        <v>4.5676066038121299E-2</v>
      </c>
      <c r="K59"/>
      <c r="L59"/>
      <c r="M59"/>
      <c r="N59"/>
      <c r="O59"/>
    </row>
    <row r="60" spans="1:15" ht="14.25">
      <c r="A60" s="13" t="s">
        <v>151</v>
      </c>
      <c r="B60" s="22">
        <v>2669</v>
      </c>
      <c r="C60" s="43">
        <v>7.7308315061073276E-3</v>
      </c>
      <c r="D60" s="22">
        <v>781</v>
      </c>
      <c r="E60" s="34">
        <v>188681585</v>
      </c>
      <c r="F60" s="34">
        <v>11299669.460000001</v>
      </c>
      <c r="G60" s="43">
        <v>4.3296779202829381E-3</v>
      </c>
      <c r="K60"/>
      <c r="L60"/>
      <c r="M60"/>
      <c r="N60"/>
      <c r="O60"/>
    </row>
    <row r="61" spans="1:15" ht="14.25">
      <c r="A61" s="13" t="s">
        <v>85</v>
      </c>
      <c r="B61" s="22">
        <v>1371</v>
      </c>
      <c r="C61" s="43">
        <v>3.9711390014511598E-3</v>
      </c>
      <c r="D61" s="22">
        <v>398</v>
      </c>
      <c r="E61" s="34">
        <v>54733136</v>
      </c>
      <c r="F61" s="34">
        <v>3280380.69</v>
      </c>
      <c r="G61" s="43">
        <v>1.2569387001888025E-3</v>
      </c>
      <c r="K61"/>
      <c r="L61"/>
      <c r="M61"/>
      <c r="N61"/>
      <c r="O61"/>
    </row>
    <row r="62" spans="1:15" ht="14.25">
      <c r="A62" s="13" t="s">
        <v>154</v>
      </c>
      <c r="B62" s="22">
        <v>2558</v>
      </c>
      <c r="C62" s="43">
        <v>7.4093169698848053E-3</v>
      </c>
      <c r="D62" s="22">
        <v>711</v>
      </c>
      <c r="E62" s="34">
        <v>163529746</v>
      </c>
      <c r="F62" s="34">
        <v>9792229.9600000009</v>
      </c>
      <c r="G62" s="43">
        <v>3.7520745184828688E-3</v>
      </c>
      <c r="K62"/>
      <c r="L62"/>
      <c r="M62"/>
      <c r="N62"/>
      <c r="O62"/>
    </row>
    <row r="63" spans="1:15" ht="14.25">
      <c r="A63" s="13" t="s">
        <v>156</v>
      </c>
      <c r="B63" s="22">
        <v>3775</v>
      </c>
      <c r="C63" s="43">
        <v>1.0934390758919131E-2</v>
      </c>
      <c r="D63" s="22">
        <v>1016</v>
      </c>
      <c r="E63" s="34">
        <v>369207892</v>
      </c>
      <c r="F63" s="34">
        <v>22100183.370000001</v>
      </c>
      <c r="G63" s="43">
        <v>8.4680951341113975E-3</v>
      </c>
      <c r="K63"/>
      <c r="L63"/>
      <c r="M63"/>
      <c r="N63"/>
      <c r="O63"/>
    </row>
    <row r="64" spans="1:15" ht="14.25">
      <c r="A64" s="13" t="s">
        <v>158</v>
      </c>
      <c r="B64" s="22">
        <v>21346</v>
      </c>
      <c r="C64" s="43">
        <v>6.1829272884738488E-2</v>
      </c>
      <c r="D64" s="22">
        <v>5715</v>
      </c>
      <c r="E64" s="34">
        <v>4405735152</v>
      </c>
      <c r="F64" s="34">
        <v>263148181.90000001</v>
      </c>
      <c r="G64" s="43">
        <v>0.10083010631136004</v>
      </c>
      <c r="K64"/>
      <c r="L64"/>
      <c r="M64"/>
      <c r="N64"/>
      <c r="O64"/>
    </row>
    <row r="65" spans="1:15" ht="14.25">
      <c r="A65" s="13" t="s">
        <v>160</v>
      </c>
      <c r="B65" s="22">
        <v>1054</v>
      </c>
      <c r="C65" s="43">
        <v>3.0529398304372886E-3</v>
      </c>
      <c r="D65" s="22">
        <v>311</v>
      </c>
      <c r="E65" s="34">
        <v>37695348</v>
      </c>
      <c r="F65" s="34">
        <v>2258891.8199999998</v>
      </c>
      <c r="G65" s="43">
        <v>8.6553629484324214E-4</v>
      </c>
      <c r="K65"/>
      <c r="L65"/>
      <c r="M65"/>
      <c r="N65"/>
      <c r="O65"/>
    </row>
    <row r="66" spans="1:15" ht="14.25">
      <c r="A66" s="13" t="s">
        <v>161</v>
      </c>
      <c r="B66" s="22">
        <v>979</v>
      </c>
      <c r="C66" s="43">
        <v>2.8357002789355843E-3</v>
      </c>
      <c r="D66" s="22">
        <v>274</v>
      </c>
      <c r="E66" s="34">
        <v>60750707</v>
      </c>
      <c r="F66" s="34">
        <v>3638164.36</v>
      </c>
      <c r="G66" s="43">
        <v>1.3940301489006833E-3</v>
      </c>
      <c r="K66"/>
      <c r="L66"/>
      <c r="M66"/>
      <c r="N66"/>
      <c r="O66"/>
    </row>
    <row r="67" spans="1:15" ht="14.25">
      <c r="A67" s="13" t="s">
        <v>163</v>
      </c>
      <c r="B67" s="22">
        <v>1726</v>
      </c>
      <c r="C67" s="43">
        <v>4.9994062118925622E-3</v>
      </c>
      <c r="D67" s="22">
        <v>502</v>
      </c>
      <c r="E67" s="34">
        <v>118950784</v>
      </c>
      <c r="F67" s="34">
        <v>7112092.1299999999</v>
      </c>
      <c r="G67" s="43">
        <v>2.7251300023672593E-3</v>
      </c>
      <c r="K67"/>
      <c r="L67"/>
      <c r="M67"/>
      <c r="N67"/>
      <c r="O67"/>
    </row>
    <row r="68" spans="1:15" ht="14.25">
      <c r="A68" s="13" t="s">
        <v>165</v>
      </c>
      <c r="B68" s="22">
        <v>1868</v>
      </c>
      <c r="C68" s="43">
        <v>5.4107130960691224E-3</v>
      </c>
      <c r="D68" s="22">
        <v>566</v>
      </c>
      <c r="E68" s="34">
        <v>125427917</v>
      </c>
      <c r="F68" s="34">
        <v>7516283.5899999999</v>
      </c>
      <c r="G68" s="43">
        <v>2.8800034565088927E-3</v>
      </c>
      <c r="K68"/>
      <c r="L68"/>
      <c r="M68"/>
      <c r="N68"/>
      <c r="O68"/>
    </row>
    <row r="69" spans="1:15" ht="14.25">
      <c r="A69" s="13" t="s">
        <v>167</v>
      </c>
      <c r="B69" s="22">
        <v>2592</v>
      </c>
      <c r="C69" s="43">
        <v>7.507798899898911E-3</v>
      </c>
      <c r="D69" s="22">
        <v>717</v>
      </c>
      <c r="E69" s="34">
        <v>219438530</v>
      </c>
      <c r="F69" s="34">
        <v>13137241.84</v>
      </c>
      <c r="G69" s="43">
        <v>5.0337778577874605E-3</v>
      </c>
      <c r="K69"/>
      <c r="L69"/>
      <c r="M69"/>
      <c r="N69"/>
      <c r="O69"/>
    </row>
    <row r="70" spans="1:15" ht="14.25">
      <c r="A70" s="13" t="s">
        <v>93</v>
      </c>
      <c r="B70" s="22">
        <v>3802</v>
      </c>
      <c r="C70" s="43">
        <v>1.1012596997459746E-2</v>
      </c>
      <c r="D70" s="22">
        <v>1093</v>
      </c>
      <c r="E70" s="34">
        <v>382599881</v>
      </c>
      <c r="F70" s="34">
        <v>22879923.469999999</v>
      </c>
      <c r="G70" s="43">
        <v>8.7668670146942834E-3</v>
      </c>
      <c r="K70"/>
      <c r="L70"/>
      <c r="M70"/>
      <c r="N70"/>
      <c r="O70"/>
    </row>
    <row r="71" spans="1:15" ht="14.25">
      <c r="A71" s="13" t="s">
        <v>170</v>
      </c>
      <c r="B71" s="22">
        <v>3597</v>
      </c>
      <c r="C71" s="43">
        <v>1.0418808890021752E-2</v>
      </c>
      <c r="D71" s="22">
        <v>944</v>
      </c>
      <c r="E71" s="34">
        <v>424812982</v>
      </c>
      <c r="F71" s="34">
        <v>25422656.690000001</v>
      </c>
      <c r="G71" s="43">
        <v>9.7411624061458455E-3</v>
      </c>
      <c r="K71"/>
      <c r="L71"/>
      <c r="M71"/>
      <c r="N71"/>
      <c r="O71"/>
    </row>
    <row r="72" spans="1:15" ht="14.25">
      <c r="A72" s="13" t="s">
        <v>171</v>
      </c>
      <c r="B72" s="22">
        <v>1450</v>
      </c>
      <c r="C72" s="43">
        <v>4.199964662366289E-3</v>
      </c>
      <c r="D72" s="22">
        <v>415</v>
      </c>
      <c r="E72" s="34">
        <v>92067354</v>
      </c>
      <c r="F72" s="34">
        <v>5522270.1100000003</v>
      </c>
      <c r="G72" s="43">
        <v>2.1159602101409993E-3</v>
      </c>
      <c r="K72"/>
      <c r="L72"/>
      <c r="M72"/>
      <c r="N72"/>
      <c r="O72"/>
    </row>
    <row r="73" spans="1:15" ht="14.25">
      <c r="A73" s="13" t="s">
        <v>173</v>
      </c>
      <c r="B73" s="22">
        <v>1622</v>
      </c>
      <c r="C73" s="43">
        <v>4.6981673671435313E-3</v>
      </c>
      <c r="D73" s="22">
        <v>480</v>
      </c>
      <c r="E73" s="34">
        <v>76527989</v>
      </c>
      <c r="F73" s="34">
        <v>4577836.21</v>
      </c>
      <c r="G73" s="43">
        <v>1.7540828456329666E-3</v>
      </c>
      <c r="K73"/>
      <c r="L73"/>
      <c r="M73"/>
      <c r="N73"/>
      <c r="O73"/>
    </row>
    <row r="74" spans="1:15" ht="14.25">
      <c r="A74" s="13" t="s">
        <v>175</v>
      </c>
      <c r="B74" s="22">
        <v>1164</v>
      </c>
      <c r="C74" s="43">
        <v>3.3715578393064554E-3</v>
      </c>
      <c r="D74" s="22">
        <v>315</v>
      </c>
      <c r="E74" s="34">
        <v>59244807</v>
      </c>
      <c r="F74" s="34">
        <v>3546911.58</v>
      </c>
      <c r="G74" s="43">
        <v>1.3590649538452843E-3</v>
      </c>
      <c r="K74"/>
      <c r="L74"/>
      <c r="M74"/>
      <c r="N74"/>
      <c r="O74"/>
    </row>
    <row r="75" spans="1:15" ht="14.25">
      <c r="A75" s="13" t="s">
        <v>177</v>
      </c>
      <c r="B75" s="22">
        <v>833</v>
      </c>
      <c r="C75" s="43">
        <v>2.412807285345599E-3</v>
      </c>
      <c r="D75" s="22">
        <v>239</v>
      </c>
      <c r="E75" s="34">
        <v>49639328</v>
      </c>
      <c r="F75" s="34">
        <v>2973234.34</v>
      </c>
      <c r="G75" s="43">
        <v>1.1392498797681656E-3</v>
      </c>
      <c r="K75"/>
      <c r="L75"/>
      <c r="M75"/>
      <c r="N75"/>
      <c r="O75"/>
    </row>
    <row r="76" spans="1:15" ht="14.25">
      <c r="A76" s="13" t="s">
        <v>178</v>
      </c>
      <c r="B76" s="22">
        <v>1293</v>
      </c>
      <c r="C76" s="43">
        <v>3.7452098678893873E-3</v>
      </c>
      <c r="D76" s="22">
        <v>363</v>
      </c>
      <c r="E76" s="34">
        <v>85195255</v>
      </c>
      <c r="F76" s="34">
        <v>5100761.55</v>
      </c>
      <c r="G76" s="43">
        <v>1.95445138796681E-3</v>
      </c>
      <c r="K76"/>
      <c r="L76"/>
      <c r="M76"/>
      <c r="N76"/>
      <c r="O76"/>
    </row>
    <row r="77" spans="1:15" ht="14.25">
      <c r="A77" s="13" t="s">
        <v>101</v>
      </c>
      <c r="B77" s="22">
        <v>4056</v>
      </c>
      <c r="C77" s="43">
        <v>1.1748314945212186E-2</v>
      </c>
      <c r="D77" s="22">
        <v>1088</v>
      </c>
      <c r="E77" s="34">
        <v>482326650</v>
      </c>
      <c r="F77" s="34">
        <v>28879627.449999999</v>
      </c>
      <c r="G77" s="43">
        <v>1.1065764866741689E-2</v>
      </c>
      <c r="K77"/>
      <c r="L77"/>
      <c r="M77"/>
      <c r="N77"/>
      <c r="O77"/>
    </row>
    <row r="78" spans="1:15" ht="14.25">
      <c r="A78" s="13" t="s">
        <v>181</v>
      </c>
      <c r="B78" s="22">
        <v>2041</v>
      </c>
      <c r="C78" s="43">
        <v>5.9118123281997215E-3</v>
      </c>
      <c r="D78" s="22">
        <v>556</v>
      </c>
      <c r="E78" s="34">
        <v>143102427</v>
      </c>
      <c r="F78" s="34">
        <v>8566725.8100000005</v>
      </c>
      <c r="G78" s="43">
        <v>3.2824998748835054E-3</v>
      </c>
      <c r="K78"/>
      <c r="L78"/>
      <c r="M78"/>
      <c r="N78"/>
      <c r="O78"/>
    </row>
    <row r="79" spans="1:15" ht="14.25">
      <c r="A79" s="13" t="s">
        <v>110</v>
      </c>
      <c r="B79" s="22">
        <v>817</v>
      </c>
      <c r="C79" s="43">
        <v>2.3664628476919021E-3</v>
      </c>
      <c r="D79" s="22">
        <v>222</v>
      </c>
      <c r="E79" s="34">
        <v>54027633</v>
      </c>
      <c r="F79" s="34">
        <v>3236297.4</v>
      </c>
      <c r="G79" s="43">
        <v>1.2400473700448472E-3</v>
      </c>
      <c r="K79"/>
      <c r="L79"/>
      <c r="M79"/>
      <c r="N79"/>
      <c r="O79"/>
    </row>
    <row r="80" spans="1:15" ht="14.25">
      <c r="A80" s="13" t="s">
        <v>184</v>
      </c>
      <c r="B80" s="22">
        <v>1797</v>
      </c>
      <c r="C80" s="43">
        <v>5.2050596539808423E-3</v>
      </c>
      <c r="D80" s="22">
        <v>493</v>
      </c>
      <c r="E80" s="34">
        <v>138602845</v>
      </c>
      <c r="F80" s="34">
        <v>8297666.3399999999</v>
      </c>
      <c r="G80" s="43">
        <v>3.1794047489043043E-3</v>
      </c>
      <c r="K80"/>
      <c r="L80"/>
      <c r="M80"/>
      <c r="N80"/>
      <c r="O80"/>
    </row>
    <row r="81" spans="1:15" ht="14.25">
      <c r="A81" s="13" t="s">
        <v>185</v>
      </c>
      <c r="B81" s="22">
        <v>1408</v>
      </c>
      <c r="C81" s="43">
        <v>4.0783105135253342E-3</v>
      </c>
      <c r="D81" s="22">
        <v>379</v>
      </c>
      <c r="E81" s="34">
        <v>104245331</v>
      </c>
      <c r="F81" s="34">
        <v>6238819.4400000004</v>
      </c>
      <c r="G81" s="43">
        <v>2.3905193752455094E-3</v>
      </c>
      <c r="K81"/>
      <c r="L81"/>
      <c r="M81"/>
      <c r="N81"/>
      <c r="O81"/>
    </row>
    <row r="82" spans="1:15" ht="14.25">
      <c r="A82" s="13" t="s">
        <v>187</v>
      </c>
      <c r="B82" s="22">
        <v>3121</v>
      </c>
      <c r="C82" s="43">
        <v>9.0400618698242684E-3</v>
      </c>
      <c r="D82" s="22">
        <v>886</v>
      </c>
      <c r="E82" s="34">
        <v>234705562</v>
      </c>
      <c r="F82" s="34">
        <v>14049573.35</v>
      </c>
      <c r="G82" s="43">
        <v>5.3833545961875055E-3</v>
      </c>
      <c r="K82"/>
      <c r="L82"/>
      <c r="M82"/>
      <c r="N82"/>
      <c r="O82"/>
    </row>
    <row r="83" spans="1:15" ht="14.25">
      <c r="A83" s="13" t="s">
        <v>116</v>
      </c>
      <c r="B83" s="22">
        <v>1011</v>
      </c>
      <c r="C83" s="43">
        <v>2.9283891542429782E-3</v>
      </c>
      <c r="D83" s="22">
        <v>288</v>
      </c>
      <c r="E83" s="34">
        <v>45655649</v>
      </c>
      <c r="F83" s="34">
        <v>2735266.31</v>
      </c>
      <c r="G83" s="43">
        <v>1.0480680156551045E-3</v>
      </c>
      <c r="K83"/>
      <c r="L83"/>
      <c r="M83"/>
      <c r="N83"/>
      <c r="O83"/>
    </row>
    <row r="84" spans="1:15" ht="14.25">
      <c r="A84" s="13" t="s">
        <v>190</v>
      </c>
      <c r="B84" s="22">
        <v>46236</v>
      </c>
      <c r="C84" s="43">
        <v>0.13392383870977084</v>
      </c>
      <c r="D84" s="22">
        <v>12121</v>
      </c>
      <c r="E84" s="34">
        <v>9442904368</v>
      </c>
      <c r="F84" s="34">
        <v>563530539.53999996</v>
      </c>
      <c r="G84" s="43">
        <v>0.21592717761245636</v>
      </c>
      <c r="K84"/>
      <c r="L84"/>
      <c r="M84"/>
      <c r="N84"/>
      <c r="O84"/>
    </row>
    <row r="85" spans="1:15" ht="14.25">
      <c r="A85" s="13" t="s">
        <v>192</v>
      </c>
      <c r="B85" s="22">
        <v>7420</v>
      </c>
      <c r="C85" s="43">
        <v>2.1492232961901975E-2</v>
      </c>
      <c r="D85" s="22">
        <v>1908</v>
      </c>
      <c r="E85" s="34">
        <v>1328222664</v>
      </c>
      <c r="F85" s="34">
        <v>79278734.5</v>
      </c>
      <c r="G85" s="43">
        <v>3.0377117448232259E-2</v>
      </c>
      <c r="K85"/>
      <c r="L85"/>
      <c r="M85"/>
      <c r="N85"/>
      <c r="O85"/>
    </row>
    <row r="86" spans="1:15" ht="14.25">
      <c r="A86" s="13" t="s">
        <v>194</v>
      </c>
      <c r="B86" s="22">
        <v>2545</v>
      </c>
      <c r="C86" s="43">
        <v>7.3716621142911765E-3</v>
      </c>
      <c r="D86" s="22">
        <v>696</v>
      </c>
      <c r="E86" s="34">
        <v>190088000</v>
      </c>
      <c r="F86" s="34">
        <v>11367266.029999999</v>
      </c>
      <c r="G86" s="43">
        <v>4.355578799742456E-3</v>
      </c>
      <c r="K86"/>
      <c r="L86"/>
      <c r="M86"/>
      <c r="N86"/>
      <c r="O86"/>
    </row>
    <row r="87" spans="1:15" ht="14.25">
      <c r="A87" s="13" t="s">
        <v>195</v>
      </c>
      <c r="B87" s="22">
        <v>774</v>
      </c>
      <c r="C87" s="43">
        <v>2.2419121714975917E-3</v>
      </c>
      <c r="D87" s="22">
        <v>226</v>
      </c>
      <c r="E87" s="34">
        <v>45056092</v>
      </c>
      <c r="F87" s="34">
        <v>2698301.62</v>
      </c>
      <c r="G87" s="43">
        <v>1.0339043091246035E-3</v>
      </c>
      <c r="K87"/>
      <c r="L87"/>
      <c r="M87"/>
      <c r="N87"/>
      <c r="O87"/>
    </row>
    <row r="88" spans="1:15" ht="14.25">
      <c r="A88" s="13" t="s">
        <v>197</v>
      </c>
      <c r="B88" s="22">
        <v>1530</v>
      </c>
      <c r="C88" s="43">
        <v>4.4316868506347742E-3</v>
      </c>
      <c r="D88" s="22">
        <v>407</v>
      </c>
      <c r="E88" s="34">
        <v>77378181</v>
      </c>
      <c r="F88" s="34">
        <v>4635541.3499999996</v>
      </c>
      <c r="G88" s="43">
        <v>1.7761936402388853E-3</v>
      </c>
      <c r="K88"/>
      <c r="L88"/>
      <c r="M88"/>
      <c r="N88"/>
      <c r="O88"/>
    </row>
    <row r="89" spans="1:15" ht="14.25">
      <c r="A89" s="13" t="s">
        <v>198</v>
      </c>
      <c r="B89" s="22">
        <v>15839</v>
      </c>
      <c r="C89" s="43">
        <v>4.5878096749806654E-2</v>
      </c>
      <c r="D89" s="22">
        <v>4038</v>
      </c>
      <c r="E89" s="34">
        <v>2949288910</v>
      </c>
      <c r="F89" s="34">
        <v>176352296.36000001</v>
      </c>
      <c r="G89" s="43">
        <v>6.7572653027063431E-2</v>
      </c>
      <c r="K89"/>
      <c r="L89"/>
      <c r="M89"/>
      <c r="N89"/>
      <c r="O89"/>
    </row>
    <row r="90" spans="1:15" ht="14.25">
      <c r="A90" s="13" t="s">
        <v>119</v>
      </c>
      <c r="B90" s="22">
        <v>1819</v>
      </c>
      <c r="C90" s="43">
        <v>5.2687832557546761E-3</v>
      </c>
      <c r="D90" s="22">
        <v>512</v>
      </c>
      <c r="E90" s="34">
        <v>91058449</v>
      </c>
      <c r="F90" s="34">
        <v>5456243.0700000003</v>
      </c>
      <c r="G90" s="43">
        <v>2.0906607252099028E-3</v>
      </c>
      <c r="K90"/>
      <c r="L90"/>
      <c r="M90"/>
      <c r="N90"/>
      <c r="O90"/>
    </row>
    <row r="91" spans="1:15" ht="14.25">
      <c r="A91" s="13" t="s">
        <v>201</v>
      </c>
      <c r="B91" s="22">
        <v>5025</v>
      </c>
      <c r="C91" s="43">
        <v>1.4555049950614209E-2</v>
      </c>
      <c r="D91" s="22">
        <v>1403</v>
      </c>
      <c r="E91" s="34">
        <v>441612085</v>
      </c>
      <c r="F91" s="34">
        <v>26441054.010000002</v>
      </c>
      <c r="G91" s="43">
        <v>1.0131380226772194E-2</v>
      </c>
      <c r="K91"/>
      <c r="L91"/>
      <c r="M91"/>
      <c r="N91"/>
      <c r="O91"/>
    </row>
    <row r="92" spans="1:15" ht="14.25">
      <c r="A92" s="13" t="s">
        <v>203</v>
      </c>
      <c r="B92" s="22">
        <v>8283</v>
      </c>
      <c r="C92" s="43">
        <v>2.3991936067848257E-2</v>
      </c>
      <c r="D92" s="22">
        <v>2273</v>
      </c>
      <c r="E92" s="34">
        <v>1163082228</v>
      </c>
      <c r="F92" s="34">
        <v>69499681.700000003</v>
      </c>
      <c r="G92" s="43">
        <v>2.6630092002990515E-2</v>
      </c>
      <c r="K92"/>
      <c r="L92"/>
      <c r="M92"/>
      <c r="N92"/>
      <c r="O92"/>
    </row>
    <row r="93" spans="1:15" ht="14.25">
      <c r="A93" s="13" t="s">
        <v>205</v>
      </c>
      <c r="B93" s="22">
        <v>1815</v>
      </c>
      <c r="C93" s="43">
        <v>5.2571971463412515E-3</v>
      </c>
      <c r="D93" s="22">
        <v>539</v>
      </c>
      <c r="E93" s="34">
        <v>92055718</v>
      </c>
      <c r="F93" s="34">
        <v>5511465.5999999996</v>
      </c>
      <c r="G93" s="43">
        <v>2.1118202617511745E-3</v>
      </c>
      <c r="K93"/>
      <c r="L93"/>
      <c r="M93"/>
      <c r="N93"/>
      <c r="O93"/>
    </row>
    <row r="94" spans="1:15" ht="14.25">
      <c r="A94" s="13" t="s">
        <v>207</v>
      </c>
      <c r="B94" s="22">
        <v>837</v>
      </c>
      <c r="C94" s="43">
        <v>2.4243933947590236E-3</v>
      </c>
      <c r="D94" s="22">
        <v>231</v>
      </c>
      <c r="E94" s="34">
        <v>29042173</v>
      </c>
      <c r="F94" s="34">
        <v>1741454.89</v>
      </c>
      <c r="G94" s="43">
        <v>6.672707385904146E-4</v>
      </c>
      <c r="K94"/>
      <c r="L94"/>
      <c r="M94"/>
      <c r="N94"/>
      <c r="O94"/>
    </row>
    <row r="95" spans="1:15" ht="14.25">
      <c r="A95" s="13" t="s">
        <v>209</v>
      </c>
      <c r="B95" s="22">
        <v>1452</v>
      </c>
      <c r="C95" s="43">
        <v>4.2057577170730009E-3</v>
      </c>
      <c r="D95" s="22">
        <v>392</v>
      </c>
      <c r="E95" s="34">
        <v>145621833</v>
      </c>
      <c r="F95" s="34">
        <v>8711042.0199999996</v>
      </c>
      <c r="G95" s="43">
        <v>3.3377973072719314E-3</v>
      </c>
      <c r="K95"/>
      <c r="L95"/>
      <c r="M95"/>
      <c r="N95"/>
      <c r="O95"/>
    </row>
    <row r="96" spans="1:15" ht="14.25">
      <c r="A96" s="13" t="s">
        <v>211</v>
      </c>
      <c r="B96" s="22">
        <v>1150</v>
      </c>
      <c r="C96" s="43">
        <v>3.3310064563594707E-3</v>
      </c>
      <c r="D96" s="22">
        <v>342</v>
      </c>
      <c r="E96" s="34">
        <v>46298475</v>
      </c>
      <c r="F96" s="34">
        <v>2770332.44</v>
      </c>
      <c r="G96" s="43">
        <v>1.0615042537104051E-3</v>
      </c>
      <c r="K96"/>
      <c r="L96"/>
      <c r="M96"/>
      <c r="N96"/>
      <c r="O96"/>
    </row>
    <row r="97" spans="1:15" ht="14.25">
      <c r="A97" s="13" t="s">
        <v>213</v>
      </c>
      <c r="B97" s="22">
        <v>3208</v>
      </c>
      <c r="C97" s="43">
        <v>9.2920597495662442E-3</v>
      </c>
      <c r="D97" s="22">
        <v>858</v>
      </c>
      <c r="E97" s="34">
        <v>423474074</v>
      </c>
      <c r="F97" s="34">
        <v>25335696.93</v>
      </c>
      <c r="G97" s="43">
        <v>9.7078421613229389E-3</v>
      </c>
      <c r="K97"/>
      <c r="L97"/>
      <c r="M97"/>
      <c r="N97"/>
      <c r="O97"/>
    </row>
    <row r="98" spans="1:15" ht="14.25">
      <c r="A98" s="13" t="s">
        <v>215</v>
      </c>
      <c r="B98" s="22">
        <v>4483</v>
      </c>
      <c r="C98" s="43">
        <v>1.2985132125095224E-2</v>
      </c>
      <c r="D98" s="22">
        <v>1393</v>
      </c>
      <c r="E98" s="34">
        <v>407128265</v>
      </c>
      <c r="F98" s="34">
        <v>24397187.050000001</v>
      </c>
      <c r="G98" s="43">
        <v>9.3482346949463613E-3</v>
      </c>
      <c r="K98"/>
      <c r="L98"/>
      <c r="M98"/>
      <c r="N98"/>
      <c r="O98"/>
    </row>
    <row r="99" spans="1:15" ht="14.25">
      <c r="A99" s="13" t="s">
        <v>217</v>
      </c>
      <c r="B99" s="22">
        <v>3242</v>
      </c>
      <c r="C99" s="43">
        <v>9.3905416795803508E-3</v>
      </c>
      <c r="D99" s="22">
        <v>947</v>
      </c>
      <c r="E99" s="34">
        <v>228878165</v>
      </c>
      <c r="F99" s="34">
        <v>13699305.869999999</v>
      </c>
      <c r="G99" s="43">
        <v>5.2491431150713886E-3</v>
      </c>
      <c r="K99"/>
      <c r="L99"/>
      <c r="M99"/>
      <c r="N99"/>
      <c r="O99"/>
    </row>
    <row r="100" spans="1:15" ht="14.25">
      <c r="A100" s="13" t="s">
        <v>219</v>
      </c>
      <c r="B100" s="22">
        <v>1002</v>
      </c>
      <c r="C100" s="43">
        <v>2.9023204080627736E-3</v>
      </c>
      <c r="D100" s="22">
        <v>285</v>
      </c>
      <c r="E100" s="34">
        <v>38709887</v>
      </c>
      <c r="F100" s="34">
        <v>2316782.0099999998</v>
      </c>
      <c r="G100" s="43">
        <v>8.8771799478864783E-4</v>
      </c>
      <c r="K100"/>
      <c r="L100"/>
      <c r="M100"/>
      <c r="N100"/>
      <c r="O100"/>
    </row>
    <row r="101" spans="1:15" ht="14.25">
      <c r="A101" s="13" t="s">
        <v>221</v>
      </c>
      <c r="B101" s="22">
        <v>4294</v>
      </c>
      <c r="C101" s="43">
        <v>1.2437688455310928E-2</v>
      </c>
      <c r="D101" s="22">
        <v>1132</v>
      </c>
      <c r="E101" s="34">
        <v>564190114</v>
      </c>
      <c r="F101" s="34">
        <v>33691312.07</v>
      </c>
      <c r="G101" s="43">
        <v>1.2909451067681146E-2</v>
      </c>
      <c r="K101"/>
      <c r="L101"/>
      <c r="M101"/>
      <c r="N101"/>
      <c r="O101"/>
    </row>
    <row r="102" spans="1:15" ht="14.25">
      <c r="A102" s="13" t="s">
        <v>223</v>
      </c>
      <c r="B102" s="22">
        <v>1485</v>
      </c>
      <c r="C102" s="43">
        <v>4.3013431197337516E-3</v>
      </c>
      <c r="D102" s="22">
        <v>421</v>
      </c>
      <c r="E102" s="34">
        <v>95981022</v>
      </c>
      <c r="F102" s="34">
        <v>5748035.3200000003</v>
      </c>
      <c r="G102" s="43">
        <v>2.2024663374543055E-3</v>
      </c>
      <c r="K102"/>
      <c r="L102"/>
      <c r="M102"/>
      <c r="N102"/>
      <c r="O102"/>
    </row>
    <row r="103" spans="1:15" ht="14.25">
      <c r="A103" s="13" t="s">
        <v>225</v>
      </c>
      <c r="B103" s="22">
        <v>3189</v>
      </c>
      <c r="C103" s="43">
        <v>9.2370257298524799E-3</v>
      </c>
      <c r="D103" s="22">
        <v>928</v>
      </c>
      <c r="E103" s="34">
        <v>251628252</v>
      </c>
      <c r="F103" s="34">
        <v>15040145.58</v>
      </c>
      <c r="G103" s="43">
        <v>5.7629107175288128E-3</v>
      </c>
      <c r="K103"/>
      <c r="L103"/>
      <c r="M103"/>
      <c r="N103"/>
      <c r="O103"/>
    </row>
    <row r="104" spans="1:15" ht="14.25">
      <c r="A104" s="13" t="s">
        <v>227</v>
      </c>
      <c r="B104" s="22">
        <v>10086</v>
      </c>
      <c r="C104" s="43">
        <v>2.9214374885949235E-2</v>
      </c>
      <c r="D104" s="22">
        <v>2756</v>
      </c>
      <c r="E104" s="34">
        <v>1812461163</v>
      </c>
      <c r="F104" s="34">
        <v>108274597.54000001</v>
      </c>
      <c r="G104" s="43">
        <v>4.1487420137018706E-2</v>
      </c>
      <c r="K104"/>
      <c r="L104"/>
      <c r="M104"/>
      <c r="N104"/>
      <c r="O104"/>
    </row>
    <row r="105" spans="1:15" ht="14.25">
      <c r="A105" s="13" t="s">
        <v>229</v>
      </c>
      <c r="B105" s="24">
        <v>946</v>
      </c>
      <c r="C105" s="25">
        <v>2.740114876274834E-3</v>
      </c>
      <c r="D105" s="24">
        <v>272</v>
      </c>
      <c r="E105" s="31">
        <v>50083277</v>
      </c>
      <c r="F105" s="31">
        <v>2971853.8</v>
      </c>
      <c r="G105" s="43">
        <v>1.1387209002633025E-3</v>
      </c>
      <c r="K105"/>
      <c r="L105"/>
      <c r="M105"/>
      <c r="N105"/>
      <c r="O105"/>
    </row>
    <row r="106" spans="1:15" ht="14.25">
      <c r="A106" s="28" t="s">
        <v>231</v>
      </c>
      <c r="B106" s="24">
        <v>1721</v>
      </c>
      <c r="C106" s="25">
        <v>4.9849235751257817E-3</v>
      </c>
      <c r="D106" s="24">
        <v>506</v>
      </c>
      <c r="E106" s="31">
        <v>97255094</v>
      </c>
      <c r="F106" s="31">
        <v>5825271.46</v>
      </c>
      <c r="G106" s="43">
        <v>2.2320607969373604E-3</v>
      </c>
      <c r="K106"/>
      <c r="L106"/>
      <c r="M106"/>
      <c r="N106"/>
      <c r="O106"/>
    </row>
    <row r="107" spans="1:15" ht="14.25">
      <c r="B107" s="24"/>
      <c r="C107" s="24"/>
      <c r="D107" s="24"/>
      <c r="E107" s="24"/>
      <c r="F107" s="24"/>
      <c r="G107" s="24"/>
      <c r="K107"/>
      <c r="L107"/>
      <c r="M107"/>
      <c r="N107"/>
      <c r="O107"/>
    </row>
    <row r="108" spans="1:15" ht="14.25">
      <c r="A108" s="99" t="s">
        <v>247</v>
      </c>
      <c r="B108" s="22">
        <f>SUM(B8:B106)</f>
        <v>345241</v>
      </c>
      <c r="C108" s="43"/>
      <c r="D108" s="22">
        <f>SUM(D8:D106)</f>
        <v>93877</v>
      </c>
      <c r="E108" s="34">
        <f>SUM(E8:E106)</f>
        <v>43666627999</v>
      </c>
      <c r="F108" s="34">
        <f>SUM(F8:F106)</f>
        <v>2609817558.7300005</v>
      </c>
      <c r="G108" s="43"/>
      <c r="K108"/>
      <c r="L108"/>
      <c r="M108"/>
      <c r="N108"/>
      <c r="O108"/>
    </row>
    <row r="109" spans="1:15">
      <c r="K109"/>
      <c r="L109"/>
      <c r="M109"/>
      <c r="N109"/>
      <c r="O109"/>
    </row>
    <row r="120" spans="5:6" ht="14.25">
      <c r="E120" s="15"/>
      <c r="F120" s="15"/>
    </row>
    <row r="121" spans="5:6" ht="14.25">
      <c r="E121" s="15"/>
      <c r="F121" s="15"/>
    </row>
    <row r="122" spans="5:6" ht="14.25">
      <c r="E122" s="15"/>
      <c r="F122" s="15"/>
    </row>
    <row r="123" spans="5:6" ht="14.25">
      <c r="E123" s="15"/>
      <c r="F123" s="15"/>
    </row>
    <row r="124" spans="5:6" ht="14.25">
      <c r="E124" s="15"/>
      <c r="F124" s="15"/>
    </row>
  </sheetData>
  <mergeCells count="4">
    <mergeCell ref="A1:G1"/>
    <mergeCell ref="A2:G2"/>
    <mergeCell ref="A3:G3"/>
    <mergeCell ref="A5:G5"/>
  </mergeCells>
  <printOptions horizontalCentered="1"/>
  <pageMargins left="0.5" right="0.5" top="0.75" bottom="0.75" header="0.5" footer="0.5"/>
  <pageSetup scale="76" orientation="portrait" horizontalDpi="4294967292" verticalDpi="1200" r:id="rId1"/>
  <headerFooter alignWithMargins="0"/>
  <rowBreaks count="1" manualBreakCount="1">
    <brk id="56" max="12"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929"/>
  <sheetViews>
    <sheetView zoomScaleNormal="100" workbookViewId="0">
      <pane xSplit="1" ySplit="7" topLeftCell="B8" activePane="bottomRight" state="frozen"/>
      <selection activeCell="F36" sqref="F36"/>
      <selection pane="topRight" activeCell="F36" sqref="F36"/>
      <selection pane="bottomLeft" activeCell="F36" sqref="F36"/>
      <selection pane="bottomRight" activeCell="A8" sqref="A8"/>
    </sheetView>
  </sheetViews>
  <sheetFormatPr defaultRowHeight="14.25"/>
  <cols>
    <col min="1" max="1" width="14.42578125" style="6" bestFit="1" customWidth="1"/>
    <col min="2" max="2" width="19.140625" style="6" bestFit="1" customWidth="1"/>
    <col min="3" max="3" width="13.85546875" style="6" bestFit="1" customWidth="1"/>
    <col min="4" max="4" width="17.5703125" style="6" bestFit="1" customWidth="1"/>
    <col min="5" max="5" width="15" style="6" customWidth="1"/>
    <col min="6" max="6" width="12.140625" style="6" customWidth="1"/>
    <col min="7" max="256" width="9.140625" style="6"/>
    <col min="257" max="258" width="20.7109375" style="6" customWidth="1"/>
    <col min="259" max="259" width="15.7109375" style="6" customWidth="1"/>
    <col min="260" max="261" width="18.7109375" style="6" customWidth="1"/>
    <col min="262" max="262" width="15.7109375" style="6" customWidth="1"/>
    <col min="263" max="512" width="9.140625" style="6"/>
    <col min="513" max="514" width="20.7109375" style="6" customWidth="1"/>
    <col min="515" max="515" width="15.7109375" style="6" customWidth="1"/>
    <col min="516" max="517" width="18.7109375" style="6" customWidth="1"/>
    <col min="518" max="518" width="15.7109375" style="6" customWidth="1"/>
    <col min="519" max="768" width="9.140625" style="6"/>
    <col min="769" max="770" width="20.7109375" style="6" customWidth="1"/>
    <col min="771" max="771" width="15.7109375" style="6" customWidth="1"/>
    <col min="772" max="773" width="18.7109375" style="6" customWidth="1"/>
    <col min="774" max="774" width="15.7109375" style="6" customWidth="1"/>
    <col min="775" max="1024" width="9.140625" style="6"/>
    <col min="1025" max="1026" width="20.7109375" style="6" customWidth="1"/>
    <col min="1027" max="1027" width="15.7109375" style="6" customWidth="1"/>
    <col min="1028" max="1029" width="18.7109375" style="6" customWidth="1"/>
    <col min="1030" max="1030" width="15.7109375" style="6" customWidth="1"/>
    <col min="1031" max="1280" width="9.140625" style="6"/>
    <col min="1281" max="1282" width="20.7109375" style="6" customWidth="1"/>
    <col min="1283" max="1283" width="15.7109375" style="6" customWidth="1"/>
    <col min="1284" max="1285" width="18.7109375" style="6" customWidth="1"/>
    <col min="1286" max="1286" width="15.7109375" style="6" customWidth="1"/>
    <col min="1287" max="1536" width="9.140625" style="6"/>
    <col min="1537" max="1538" width="20.7109375" style="6" customWidth="1"/>
    <col min="1539" max="1539" width="15.7109375" style="6" customWidth="1"/>
    <col min="1540" max="1541" width="18.7109375" style="6" customWidth="1"/>
    <col min="1542" max="1542" width="15.7109375" style="6" customWidth="1"/>
    <col min="1543" max="1792" width="9.140625" style="6"/>
    <col min="1793" max="1794" width="20.7109375" style="6" customWidth="1"/>
    <col min="1795" max="1795" width="15.7109375" style="6" customWidth="1"/>
    <col min="1796" max="1797" width="18.7109375" style="6" customWidth="1"/>
    <col min="1798" max="1798" width="15.7109375" style="6" customWidth="1"/>
    <col min="1799" max="2048" width="9.140625" style="6"/>
    <col min="2049" max="2050" width="20.7109375" style="6" customWidth="1"/>
    <col min="2051" max="2051" width="15.7109375" style="6" customWidth="1"/>
    <col min="2052" max="2053" width="18.7109375" style="6" customWidth="1"/>
    <col min="2054" max="2054" width="15.7109375" style="6" customWidth="1"/>
    <col min="2055" max="2304" width="9.140625" style="6"/>
    <col min="2305" max="2306" width="20.7109375" style="6" customWidth="1"/>
    <col min="2307" max="2307" width="15.7109375" style="6" customWidth="1"/>
    <col min="2308" max="2309" width="18.7109375" style="6" customWidth="1"/>
    <col min="2310" max="2310" width="15.7109375" style="6" customWidth="1"/>
    <col min="2311" max="2560" width="9.140625" style="6"/>
    <col min="2561" max="2562" width="20.7109375" style="6" customWidth="1"/>
    <col min="2563" max="2563" width="15.7109375" style="6" customWidth="1"/>
    <col min="2564" max="2565" width="18.7109375" style="6" customWidth="1"/>
    <col min="2566" max="2566" width="15.7109375" style="6" customWidth="1"/>
    <col min="2567" max="2816" width="9.140625" style="6"/>
    <col min="2817" max="2818" width="20.7109375" style="6" customWidth="1"/>
    <col min="2819" max="2819" width="15.7109375" style="6" customWidth="1"/>
    <col min="2820" max="2821" width="18.7109375" style="6" customWidth="1"/>
    <col min="2822" max="2822" width="15.7109375" style="6" customWidth="1"/>
    <col min="2823" max="3072" width="9.140625" style="6"/>
    <col min="3073" max="3074" width="20.7109375" style="6" customWidth="1"/>
    <col min="3075" max="3075" width="15.7109375" style="6" customWidth="1"/>
    <col min="3076" max="3077" width="18.7109375" style="6" customWidth="1"/>
    <col min="3078" max="3078" width="15.7109375" style="6" customWidth="1"/>
    <col min="3079" max="3328" width="9.140625" style="6"/>
    <col min="3329" max="3330" width="20.7109375" style="6" customWidth="1"/>
    <col min="3331" max="3331" width="15.7109375" style="6" customWidth="1"/>
    <col min="3332" max="3333" width="18.7109375" style="6" customWidth="1"/>
    <col min="3334" max="3334" width="15.7109375" style="6" customWidth="1"/>
    <col min="3335" max="3584" width="9.140625" style="6"/>
    <col min="3585" max="3586" width="20.7109375" style="6" customWidth="1"/>
    <col min="3587" max="3587" width="15.7109375" style="6" customWidth="1"/>
    <col min="3588" max="3589" width="18.7109375" style="6" customWidth="1"/>
    <col min="3590" max="3590" width="15.7109375" style="6" customWidth="1"/>
    <col min="3591" max="3840" width="9.140625" style="6"/>
    <col min="3841" max="3842" width="20.7109375" style="6" customWidth="1"/>
    <col min="3843" max="3843" width="15.7109375" style="6" customWidth="1"/>
    <col min="3844" max="3845" width="18.7109375" style="6" customWidth="1"/>
    <col min="3846" max="3846" width="15.7109375" style="6" customWidth="1"/>
    <col min="3847" max="4096" width="9.140625" style="6"/>
    <col min="4097" max="4098" width="20.7109375" style="6" customWidth="1"/>
    <col min="4099" max="4099" width="15.7109375" style="6" customWidth="1"/>
    <col min="4100" max="4101" width="18.7109375" style="6" customWidth="1"/>
    <col min="4102" max="4102" width="15.7109375" style="6" customWidth="1"/>
    <col min="4103" max="4352" width="9.140625" style="6"/>
    <col min="4353" max="4354" width="20.7109375" style="6" customWidth="1"/>
    <col min="4355" max="4355" width="15.7109375" style="6" customWidth="1"/>
    <col min="4356" max="4357" width="18.7109375" style="6" customWidth="1"/>
    <col min="4358" max="4358" width="15.7109375" style="6" customWidth="1"/>
    <col min="4359" max="4608" width="9.140625" style="6"/>
    <col min="4609" max="4610" width="20.7109375" style="6" customWidth="1"/>
    <col min="4611" max="4611" width="15.7109375" style="6" customWidth="1"/>
    <col min="4612" max="4613" width="18.7109375" style="6" customWidth="1"/>
    <col min="4614" max="4614" width="15.7109375" style="6" customWidth="1"/>
    <col min="4615" max="4864" width="9.140625" style="6"/>
    <col min="4865" max="4866" width="20.7109375" style="6" customWidth="1"/>
    <col min="4867" max="4867" width="15.7109375" style="6" customWidth="1"/>
    <col min="4868" max="4869" width="18.7109375" style="6" customWidth="1"/>
    <col min="4870" max="4870" width="15.7109375" style="6" customWidth="1"/>
    <col min="4871" max="5120" width="9.140625" style="6"/>
    <col min="5121" max="5122" width="20.7109375" style="6" customWidth="1"/>
    <col min="5123" max="5123" width="15.7109375" style="6" customWidth="1"/>
    <col min="5124" max="5125" width="18.7109375" style="6" customWidth="1"/>
    <col min="5126" max="5126" width="15.7109375" style="6" customWidth="1"/>
    <col min="5127" max="5376" width="9.140625" style="6"/>
    <col min="5377" max="5378" width="20.7109375" style="6" customWidth="1"/>
    <col min="5379" max="5379" width="15.7109375" style="6" customWidth="1"/>
    <col min="5380" max="5381" width="18.7109375" style="6" customWidth="1"/>
    <col min="5382" max="5382" width="15.7109375" style="6" customWidth="1"/>
    <col min="5383" max="5632" width="9.140625" style="6"/>
    <col min="5633" max="5634" width="20.7109375" style="6" customWidth="1"/>
    <col min="5635" max="5635" width="15.7109375" style="6" customWidth="1"/>
    <col min="5636" max="5637" width="18.7109375" style="6" customWidth="1"/>
    <col min="5638" max="5638" width="15.7109375" style="6" customWidth="1"/>
    <col min="5639" max="5888" width="9.140625" style="6"/>
    <col min="5889" max="5890" width="20.7109375" style="6" customWidth="1"/>
    <col min="5891" max="5891" width="15.7109375" style="6" customWidth="1"/>
    <col min="5892" max="5893" width="18.7109375" style="6" customWidth="1"/>
    <col min="5894" max="5894" width="15.7109375" style="6" customWidth="1"/>
    <col min="5895" max="6144" width="9.140625" style="6"/>
    <col min="6145" max="6146" width="20.7109375" style="6" customWidth="1"/>
    <col min="6147" max="6147" width="15.7109375" style="6" customWidth="1"/>
    <col min="6148" max="6149" width="18.7109375" style="6" customWidth="1"/>
    <col min="6150" max="6150" width="15.7109375" style="6" customWidth="1"/>
    <col min="6151" max="6400" width="9.140625" style="6"/>
    <col min="6401" max="6402" width="20.7109375" style="6" customWidth="1"/>
    <col min="6403" max="6403" width="15.7109375" style="6" customWidth="1"/>
    <col min="6404" max="6405" width="18.7109375" style="6" customWidth="1"/>
    <col min="6406" max="6406" width="15.7109375" style="6" customWidth="1"/>
    <col min="6407" max="6656" width="9.140625" style="6"/>
    <col min="6657" max="6658" width="20.7109375" style="6" customWidth="1"/>
    <col min="6659" max="6659" width="15.7109375" style="6" customWidth="1"/>
    <col min="6660" max="6661" width="18.7109375" style="6" customWidth="1"/>
    <col min="6662" max="6662" width="15.7109375" style="6" customWidth="1"/>
    <col min="6663" max="6912" width="9.140625" style="6"/>
    <col min="6913" max="6914" width="20.7109375" style="6" customWidth="1"/>
    <col min="6915" max="6915" width="15.7109375" style="6" customWidth="1"/>
    <col min="6916" max="6917" width="18.7109375" style="6" customWidth="1"/>
    <col min="6918" max="6918" width="15.7109375" style="6" customWidth="1"/>
    <col min="6919" max="7168" width="9.140625" style="6"/>
    <col min="7169" max="7170" width="20.7109375" style="6" customWidth="1"/>
    <col min="7171" max="7171" width="15.7109375" style="6" customWidth="1"/>
    <col min="7172" max="7173" width="18.7109375" style="6" customWidth="1"/>
    <col min="7174" max="7174" width="15.7109375" style="6" customWidth="1"/>
    <col min="7175" max="7424" width="9.140625" style="6"/>
    <col min="7425" max="7426" width="20.7109375" style="6" customWidth="1"/>
    <col min="7427" max="7427" width="15.7109375" style="6" customWidth="1"/>
    <col min="7428" max="7429" width="18.7109375" style="6" customWidth="1"/>
    <col min="7430" max="7430" width="15.7109375" style="6" customWidth="1"/>
    <col min="7431" max="7680" width="9.140625" style="6"/>
    <col min="7681" max="7682" width="20.7109375" style="6" customWidth="1"/>
    <col min="7683" max="7683" width="15.7109375" style="6" customWidth="1"/>
    <col min="7684" max="7685" width="18.7109375" style="6" customWidth="1"/>
    <col min="7686" max="7686" width="15.7109375" style="6" customWidth="1"/>
    <col min="7687" max="7936" width="9.140625" style="6"/>
    <col min="7937" max="7938" width="20.7109375" style="6" customWidth="1"/>
    <col min="7939" max="7939" width="15.7109375" style="6" customWidth="1"/>
    <col min="7940" max="7941" width="18.7109375" style="6" customWidth="1"/>
    <col min="7942" max="7942" width="15.7109375" style="6" customWidth="1"/>
    <col min="7943" max="8192" width="9.140625" style="6"/>
    <col min="8193" max="8194" width="20.7109375" style="6" customWidth="1"/>
    <col min="8195" max="8195" width="15.7109375" style="6" customWidth="1"/>
    <col min="8196" max="8197" width="18.7109375" style="6" customWidth="1"/>
    <col min="8198" max="8198" width="15.7109375" style="6" customWidth="1"/>
    <col min="8199" max="8448" width="9.140625" style="6"/>
    <col min="8449" max="8450" width="20.7109375" style="6" customWidth="1"/>
    <col min="8451" max="8451" width="15.7109375" style="6" customWidth="1"/>
    <col min="8452" max="8453" width="18.7109375" style="6" customWidth="1"/>
    <col min="8454" max="8454" width="15.7109375" style="6" customWidth="1"/>
    <col min="8455" max="8704" width="9.140625" style="6"/>
    <col min="8705" max="8706" width="20.7109375" style="6" customWidth="1"/>
    <col min="8707" max="8707" width="15.7109375" style="6" customWidth="1"/>
    <col min="8708" max="8709" width="18.7109375" style="6" customWidth="1"/>
    <col min="8710" max="8710" width="15.7109375" style="6" customWidth="1"/>
    <col min="8711" max="8960" width="9.140625" style="6"/>
    <col min="8961" max="8962" width="20.7109375" style="6" customWidth="1"/>
    <col min="8963" max="8963" width="15.7109375" style="6" customWidth="1"/>
    <col min="8964" max="8965" width="18.7109375" style="6" customWidth="1"/>
    <col min="8966" max="8966" width="15.7109375" style="6" customWidth="1"/>
    <col min="8967" max="9216" width="9.140625" style="6"/>
    <col min="9217" max="9218" width="20.7109375" style="6" customWidth="1"/>
    <col min="9219" max="9219" width="15.7109375" style="6" customWidth="1"/>
    <col min="9220" max="9221" width="18.7109375" style="6" customWidth="1"/>
    <col min="9222" max="9222" width="15.7109375" style="6" customWidth="1"/>
    <col min="9223" max="9472" width="9.140625" style="6"/>
    <col min="9473" max="9474" width="20.7109375" style="6" customWidth="1"/>
    <col min="9475" max="9475" width="15.7109375" style="6" customWidth="1"/>
    <col min="9476" max="9477" width="18.7109375" style="6" customWidth="1"/>
    <col min="9478" max="9478" width="15.7109375" style="6" customWidth="1"/>
    <col min="9479" max="9728" width="9.140625" style="6"/>
    <col min="9729" max="9730" width="20.7109375" style="6" customWidth="1"/>
    <col min="9731" max="9731" width="15.7109375" style="6" customWidth="1"/>
    <col min="9732" max="9733" width="18.7109375" style="6" customWidth="1"/>
    <col min="9734" max="9734" width="15.7109375" style="6" customWidth="1"/>
    <col min="9735" max="9984" width="9.140625" style="6"/>
    <col min="9985" max="9986" width="20.7109375" style="6" customWidth="1"/>
    <col min="9987" max="9987" width="15.7109375" style="6" customWidth="1"/>
    <col min="9988" max="9989" width="18.7109375" style="6" customWidth="1"/>
    <col min="9990" max="9990" width="15.7109375" style="6" customWidth="1"/>
    <col min="9991" max="10240" width="9.140625" style="6"/>
    <col min="10241" max="10242" width="20.7109375" style="6" customWidth="1"/>
    <col min="10243" max="10243" width="15.7109375" style="6" customWidth="1"/>
    <col min="10244" max="10245" width="18.7109375" style="6" customWidth="1"/>
    <col min="10246" max="10246" width="15.7109375" style="6" customWidth="1"/>
    <col min="10247" max="10496" width="9.140625" style="6"/>
    <col min="10497" max="10498" width="20.7109375" style="6" customWidth="1"/>
    <col min="10499" max="10499" width="15.7109375" style="6" customWidth="1"/>
    <col min="10500" max="10501" width="18.7109375" style="6" customWidth="1"/>
    <col min="10502" max="10502" width="15.7109375" style="6" customWidth="1"/>
    <col min="10503" max="10752" width="9.140625" style="6"/>
    <col min="10753" max="10754" width="20.7109375" style="6" customWidth="1"/>
    <col min="10755" max="10755" width="15.7109375" style="6" customWidth="1"/>
    <col min="10756" max="10757" width="18.7109375" style="6" customWidth="1"/>
    <col min="10758" max="10758" width="15.7109375" style="6" customWidth="1"/>
    <col min="10759" max="11008" width="9.140625" style="6"/>
    <col min="11009" max="11010" width="20.7109375" style="6" customWidth="1"/>
    <col min="11011" max="11011" width="15.7109375" style="6" customWidth="1"/>
    <col min="11012" max="11013" width="18.7109375" style="6" customWidth="1"/>
    <col min="11014" max="11014" width="15.7109375" style="6" customWidth="1"/>
    <col min="11015" max="11264" width="9.140625" style="6"/>
    <col min="11265" max="11266" width="20.7109375" style="6" customWidth="1"/>
    <col min="11267" max="11267" width="15.7109375" style="6" customWidth="1"/>
    <col min="11268" max="11269" width="18.7109375" style="6" customWidth="1"/>
    <col min="11270" max="11270" width="15.7109375" style="6" customWidth="1"/>
    <col min="11271" max="11520" width="9.140625" style="6"/>
    <col min="11521" max="11522" width="20.7109375" style="6" customWidth="1"/>
    <col min="11523" max="11523" width="15.7109375" style="6" customWidth="1"/>
    <col min="11524" max="11525" width="18.7109375" style="6" customWidth="1"/>
    <col min="11526" max="11526" width="15.7109375" style="6" customWidth="1"/>
    <col min="11527" max="11776" width="9.140625" style="6"/>
    <col min="11777" max="11778" width="20.7109375" style="6" customWidth="1"/>
    <col min="11779" max="11779" width="15.7109375" style="6" customWidth="1"/>
    <col min="11780" max="11781" width="18.7109375" style="6" customWidth="1"/>
    <col min="11782" max="11782" width="15.7109375" style="6" customWidth="1"/>
    <col min="11783" max="12032" width="9.140625" style="6"/>
    <col min="12033" max="12034" width="20.7109375" style="6" customWidth="1"/>
    <col min="12035" max="12035" width="15.7109375" style="6" customWidth="1"/>
    <col min="12036" max="12037" width="18.7109375" style="6" customWidth="1"/>
    <col min="12038" max="12038" width="15.7109375" style="6" customWidth="1"/>
    <col min="12039" max="12288" width="9.140625" style="6"/>
    <col min="12289" max="12290" width="20.7109375" style="6" customWidth="1"/>
    <col min="12291" max="12291" width="15.7109375" style="6" customWidth="1"/>
    <col min="12292" max="12293" width="18.7109375" style="6" customWidth="1"/>
    <col min="12294" max="12294" width="15.7109375" style="6" customWidth="1"/>
    <col min="12295" max="12544" width="9.140625" style="6"/>
    <col min="12545" max="12546" width="20.7109375" style="6" customWidth="1"/>
    <col min="12547" max="12547" width="15.7109375" style="6" customWidth="1"/>
    <col min="12548" max="12549" width="18.7109375" style="6" customWidth="1"/>
    <col min="12550" max="12550" width="15.7109375" style="6" customWidth="1"/>
    <col min="12551" max="12800" width="9.140625" style="6"/>
    <col min="12801" max="12802" width="20.7109375" style="6" customWidth="1"/>
    <col min="12803" max="12803" width="15.7109375" style="6" customWidth="1"/>
    <col min="12804" max="12805" width="18.7109375" style="6" customWidth="1"/>
    <col min="12806" max="12806" width="15.7109375" style="6" customWidth="1"/>
    <col min="12807" max="13056" width="9.140625" style="6"/>
    <col min="13057" max="13058" width="20.7109375" style="6" customWidth="1"/>
    <col min="13059" max="13059" width="15.7109375" style="6" customWidth="1"/>
    <col min="13060" max="13061" width="18.7109375" style="6" customWidth="1"/>
    <col min="13062" max="13062" width="15.7109375" style="6" customWidth="1"/>
    <col min="13063" max="13312" width="9.140625" style="6"/>
    <col min="13313" max="13314" width="20.7109375" style="6" customWidth="1"/>
    <col min="13315" max="13315" width="15.7109375" style="6" customWidth="1"/>
    <col min="13316" max="13317" width="18.7109375" style="6" customWidth="1"/>
    <col min="13318" max="13318" width="15.7109375" style="6" customWidth="1"/>
    <col min="13319" max="13568" width="9.140625" style="6"/>
    <col min="13569" max="13570" width="20.7109375" style="6" customWidth="1"/>
    <col min="13571" max="13571" width="15.7109375" style="6" customWidth="1"/>
    <col min="13572" max="13573" width="18.7109375" style="6" customWidth="1"/>
    <col min="13574" max="13574" width="15.7109375" style="6" customWidth="1"/>
    <col min="13575" max="13824" width="9.140625" style="6"/>
    <col min="13825" max="13826" width="20.7109375" style="6" customWidth="1"/>
    <col min="13827" max="13827" width="15.7109375" style="6" customWidth="1"/>
    <col min="13828" max="13829" width="18.7109375" style="6" customWidth="1"/>
    <col min="13830" max="13830" width="15.7109375" style="6" customWidth="1"/>
    <col min="13831" max="14080" width="9.140625" style="6"/>
    <col min="14081" max="14082" width="20.7109375" style="6" customWidth="1"/>
    <col min="14083" max="14083" width="15.7109375" style="6" customWidth="1"/>
    <col min="14084" max="14085" width="18.7109375" style="6" customWidth="1"/>
    <col min="14086" max="14086" width="15.7109375" style="6" customWidth="1"/>
    <col min="14087" max="14336" width="9.140625" style="6"/>
    <col min="14337" max="14338" width="20.7109375" style="6" customWidth="1"/>
    <col min="14339" max="14339" width="15.7109375" style="6" customWidth="1"/>
    <col min="14340" max="14341" width="18.7109375" style="6" customWidth="1"/>
    <col min="14342" max="14342" width="15.7109375" style="6" customWidth="1"/>
    <col min="14343" max="14592" width="9.140625" style="6"/>
    <col min="14593" max="14594" width="20.7109375" style="6" customWidth="1"/>
    <col min="14595" max="14595" width="15.7109375" style="6" customWidth="1"/>
    <col min="14596" max="14597" width="18.7109375" style="6" customWidth="1"/>
    <col min="14598" max="14598" width="15.7109375" style="6" customWidth="1"/>
    <col min="14599" max="14848" width="9.140625" style="6"/>
    <col min="14849" max="14850" width="20.7109375" style="6" customWidth="1"/>
    <col min="14851" max="14851" width="15.7109375" style="6" customWidth="1"/>
    <col min="14852" max="14853" width="18.7109375" style="6" customWidth="1"/>
    <col min="14854" max="14854" width="15.7109375" style="6" customWidth="1"/>
    <col min="14855" max="15104" width="9.140625" style="6"/>
    <col min="15105" max="15106" width="20.7109375" style="6" customWidth="1"/>
    <col min="15107" max="15107" width="15.7109375" style="6" customWidth="1"/>
    <col min="15108" max="15109" width="18.7109375" style="6" customWidth="1"/>
    <col min="15110" max="15110" width="15.7109375" style="6" customWidth="1"/>
    <col min="15111" max="15360" width="9.140625" style="6"/>
    <col min="15361" max="15362" width="20.7109375" style="6" customWidth="1"/>
    <col min="15363" max="15363" width="15.7109375" style="6" customWidth="1"/>
    <col min="15364" max="15365" width="18.7109375" style="6" customWidth="1"/>
    <col min="15366" max="15366" width="15.7109375" style="6" customWidth="1"/>
    <col min="15367" max="15616" width="9.140625" style="6"/>
    <col min="15617" max="15618" width="20.7109375" style="6" customWidth="1"/>
    <col min="15619" max="15619" width="15.7109375" style="6" customWidth="1"/>
    <col min="15620" max="15621" width="18.7109375" style="6" customWidth="1"/>
    <col min="15622" max="15622" width="15.7109375" style="6" customWidth="1"/>
    <col min="15623" max="15872" width="9.140625" style="6"/>
    <col min="15873" max="15874" width="20.7109375" style="6" customWidth="1"/>
    <col min="15875" max="15875" width="15.7109375" style="6" customWidth="1"/>
    <col min="15876" max="15877" width="18.7109375" style="6" customWidth="1"/>
    <col min="15878" max="15878" width="15.7109375" style="6" customWidth="1"/>
    <col min="15879" max="16128" width="9.140625" style="6"/>
    <col min="16129" max="16130" width="20.7109375" style="6" customWidth="1"/>
    <col min="16131" max="16131" width="15.7109375" style="6" customWidth="1"/>
    <col min="16132" max="16133" width="18.7109375" style="6" customWidth="1"/>
    <col min="16134" max="16134" width="15.7109375" style="6" customWidth="1"/>
    <col min="16135" max="16384" width="9.140625" style="6"/>
  </cols>
  <sheetData>
    <row r="1" spans="1:7" s="13" customFormat="1" ht="15">
      <c r="A1" s="151" t="s">
        <v>862</v>
      </c>
      <c r="B1" s="151"/>
      <c r="C1" s="151"/>
      <c r="D1" s="151"/>
      <c r="E1" s="151"/>
      <c r="F1" s="151"/>
    </row>
    <row r="2" spans="1:7" s="13" customFormat="1" ht="15">
      <c r="A2" s="151" t="s">
        <v>944</v>
      </c>
      <c r="B2" s="151"/>
      <c r="C2" s="151"/>
      <c r="D2" s="151"/>
      <c r="E2" s="151"/>
      <c r="F2" s="151"/>
    </row>
    <row r="3" spans="1:7" s="13" customFormat="1" ht="15">
      <c r="A3" s="151" t="s">
        <v>1012</v>
      </c>
      <c r="B3" s="151"/>
      <c r="C3" s="151"/>
      <c r="D3" s="151"/>
      <c r="E3" s="151"/>
      <c r="F3" s="151"/>
    </row>
    <row r="4" spans="1:7" s="13" customFormat="1" ht="4.5" customHeight="1">
      <c r="A4" s="128"/>
      <c r="B4" s="128"/>
      <c r="C4" s="128"/>
      <c r="D4" s="128"/>
      <c r="E4" s="128"/>
      <c r="F4" s="128"/>
    </row>
    <row r="5" spans="1:7" s="13" customFormat="1" ht="100.5" customHeight="1">
      <c r="A5" s="152" t="s">
        <v>1009</v>
      </c>
      <c r="B5" s="152"/>
      <c r="C5" s="152"/>
      <c r="D5" s="152"/>
      <c r="E5" s="152"/>
      <c r="F5" s="152"/>
      <c r="G5" s="114"/>
    </row>
    <row r="6" spans="1:7" s="13" customFormat="1" ht="3.75" customHeight="1"/>
    <row r="7" spans="1:7" s="13" customFormat="1" ht="30">
      <c r="A7" s="14" t="s">
        <v>856</v>
      </c>
      <c r="B7" s="14" t="s">
        <v>857</v>
      </c>
      <c r="C7" s="46" t="s">
        <v>248</v>
      </c>
      <c r="D7" s="36" t="s">
        <v>147</v>
      </c>
      <c r="E7" s="36" t="s">
        <v>148</v>
      </c>
      <c r="F7" s="37" t="s">
        <v>249</v>
      </c>
    </row>
    <row r="8" spans="1:7">
      <c r="A8" s="143" t="s">
        <v>24</v>
      </c>
      <c r="B8" s="143" t="s">
        <v>252</v>
      </c>
      <c r="C8" s="144">
        <v>444</v>
      </c>
      <c r="D8" s="30">
        <v>30237672</v>
      </c>
      <c r="E8" s="30">
        <v>1811812.1</v>
      </c>
      <c r="F8" s="140">
        <f t="shared" ref="F8:F71" si="0">E8/E$912</f>
        <v>6.9422940846549969E-4</v>
      </c>
    </row>
    <row r="9" spans="1:7">
      <c r="A9" s="143" t="s">
        <v>24</v>
      </c>
      <c r="B9" s="143" t="s">
        <v>130</v>
      </c>
      <c r="C9" s="144">
        <v>164</v>
      </c>
      <c r="D9" s="30">
        <v>18924090</v>
      </c>
      <c r="E9" s="30">
        <v>1131601.6200000001</v>
      </c>
      <c r="F9" s="140">
        <f t="shared" si="0"/>
        <v>4.3359414768849439E-4</v>
      </c>
    </row>
    <row r="10" spans="1:7">
      <c r="A10" s="143" t="s">
        <v>24</v>
      </c>
      <c r="B10" s="143" t="s">
        <v>24</v>
      </c>
      <c r="C10" s="144">
        <v>216</v>
      </c>
      <c r="D10" s="30">
        <v>11877782</v>
      </c>
      <c r="E10" s="30">
        <v>712666.92</v>
      </c>
      <c r="F10" s="140">
        <f t="shared" si="0"/>
        <v>2.7307154770879916E-4</v>
      </c>
    </row>
    <row r="11" spans="1:7">
      <c r="A11" s="143" t="s">
        <v>24</v>
      </c>
      <c r="B11" s="143" t="s">
        <v>465</v>
      </c>
      <c r="C11" s="144">
        <v>30</v>
      </c>
      <c r="D11" s="30">
        <v>4546349</v>
      </c>
      <c r="E11" s="30">
        <v>254224.1</v>
      </c>
      <c r="F11" s="140">
        <f t="shared" si="0"/>
        <v>9.7410678822971783E-5</v>
      </c>
    </row>
    <row r="12" spans="1:7">
      <c r="A12" s="143" t="s">
        <v>24</v>
      </c>
      <c r="B12" s="143" t="s">
        <v>253</v>
      </c>
      <c r="C12" s="144">
        <v>143</v>
      </c>
      <c r="D12" s="30">
        <v>3690444</v>
      </c>
      <c r="E12" s="30">
        <v>221426.64</v>
      </c>
      <c r="F12" s="140">
        <f t="shared" si="0"/>
        <v>8.4843723753530049E-5</v>
      </c>
    </row>
    <row r="13" spans="1:7">
      <c r="A13" s="143" t="s">
        <v>24</v>
      </c>
      <c r="B13" s="143" t="s">
        <v>254</v>
      </c>
      <c r="C13" s="144">
        <v>62</v>
      </c>
      <c r="D13" s="30">
        <v>1329347</v>
      </c>
      <c r="E13" s="30">
        <v>79760.820000000007</v>
      </c>
      <c r="F13" s="140">
        <f t="shared" si="0"/>
        <v>3.056183744844358E-5</v>
      </c>
    </row>
    <row r="14" spans="1:7">
      <c r="A14" s="143" t="s">
        <v>24</v>
      </c>
      <c r="B14" s="143" t="s">
        <v>255</v>
      </c>
      <c r="C14" s="144">
        <v>47</v>
      </c>
      <c r="D14" s="30">
        <v>1045415</v>
      </c>
      <c r="E14" s="30">
        <v>62724.9</v>
      </c>
      <c r="F14" s="140">
        <f t="shared" si="0"/>
        <v>2.4034208747726997E-5</v>
      </c>
    </row>
    <row r="15" spans="1:7">
      <c r="A15" s="143" t="s">
        <v>24</v>
      </c>
      <c r="B15" s="143" t="s">
        <v>256</v>
      </c>
      <c r="C15" s="144">
        <v>62</v>
      </c>
      <c r="D15" s="30">
        <v>2512311</v>
      </c>
      <c r="E15" s="30">
        <v>150105.35999999999</v>
      </c>
      <c r="F15" s="140">
        <f t="shared" si="0"/>
        <v>5.7515652578046513E-5</v>
      </c>
    </row>
    <row r="16" spans="1:7">
      <c r="A16" s="143" t="s">
        <v>150</v>
      </c>
      <c r="B16" s="143" t="s">
        <v>257</v>
      </c>
      <c r="C16" s="144">
        <v>507</v>
      </c>
      <c r="D16" s="30">
        <v>32605793</v>
      </c>
      <c r="E16" s="30">
        <v>1956161.26</v>
      </c>
      <c r="F16" s="140">
        <f t="shared" si="0"/>
        <v>7.4953946625752556E-4</v>
      </c>
    </row>
    <row r="17" spans="1:6">
      <c r="A17" s="143" t="s">
        <v>150</v>
      </c>
      <c r="B17" s="143" t="s">
        <v>950</v>
      </c>
      <c r="C17" s="144">
        <v>41</v>
      </c>
      <c r="D17" s="30">
        <v>510890</v>
      </c>
      <c r="E17" s="30">
        <v>30653.4</v>
      </c>
      <c r="F17" s="140">
        <f t="shared" si="0"/>
        <v>1.1745418716133062E-5</v>
      </c>
    </row>
    <row r="18" spans="1:6">
      <c r="A18" s="143" t="s">
        <v>150</v>
      </c>
      <c r="B18" s="143" t="s">
        <v>256</v>
      </c>
      <c r="C18" s="144">
        <v>100</v>
      </c>
      <c r="D18" s="30">
        <v>1433894</v>
      </c>
      <c r="E18" s="30">
        <v>80069.600000000006</v>
      </c>
      <c r="F18" s="140">
        <f t="shared" si="0"/>
        <v>3.0680152232159825E-5</v>
      </c>
    </row>
    <row r="19" spans="1:6">
      <c r="A19" s="143" t="s">
        <v>152</v>
      </c>
      <c r="B19" s="143" t="s">
        <v>258</v>
      </c>
      <c r="C19" s="144">
        <v>1006</v>
      </c>
      <c r="D19" s="30">
        <v>73502973</v>
      </c>
      <c r="E19" s="30">
        <v>4404223.59</v>
      </c>
      <c r="F19" s="140">
        <f t="shared" si="0"/>
        <v>1.6875599504140076E-3</v>
      </c>
    </row>
    <row r="20" spans="1:6">
      <c r="A20" s="141" t="s">
        <v>152</v>
      </c>
      <c r="B20" s="141" t="s">
        <v>237</v>
      </c>
      <c r="C20" s="142">
        <v>369</v>
      </c>
      <c r="D20" s="16">
        <v>19492556</v>
      </c>
      <c r="E20" s="16">
        <v>1166808.83</v>
      </c>
      <c r="F20" s="140">
        <f t="shared" si="0"/>
        <v>4.4708444316230242E-4</v>
      </c>
    </row>
    <row r="21" spans="1:6">
      <c r="A21" s="141" t="s">
        <v>152</v>
      </c>
      <c r="B21" s="141" t="s">
        <v>259</v>
      </c>
      <c r="C21" s="142">
        <v>267</v>
      </c>
      <c r="D21" s="16">
        <v>16638629</v>
      </c>
      <c r="E21" s="16">
        <v>998317.74</v>
      </c>
      <c r="F21" s="140">
        <f t="shared" si="0"/>
        <v>3.8252395714810297E-4</v>
      </c>
    </row>
    <row r="22" spans="1:6">
      <c r="A22" s="141" t="s">
        <v>152</v>
      </c>
      <c r="B22" s="141" t="s">
        <v>260</v>
      </c>
      <c r="C22" s="142">
        <v>125</v>
      </c>
      <c r="D22" s="16">
        <v>2133604</v>
      </c>
      <c r="E22" s="16">
        <v>127092.98</v>
      </c>
      <c r="F22" s="140">
        <f t="shared" si="0"/>
        <v>4.8698032387308581E-5</v>
      </c>
    </row>
    <row r="23" spans="1:6">
      <c r="A23" s="141" t="s">
        <v>152</v>
      </c>
      <c r="B23" s="141" t="s">
        <v>261</v>
      </c>
      <c r="C23" s="142">
        <v>122</v>
      </c>
      <c r="D23" s="16">
        <v>1933892</v>
      </c>
      <c r="E23" s="16">
        <v>115746.91</v>
      </c>
      <c r="F23" s="140">
        <f t="shared" si="0"/>
        <v>4.4350575239567847E-5</v>
      </c>
    </row>
    <row r="24" spans="1:6">
      <c r="A24" s="141" t="s">
        <v>152</v>
      </c>
      <c r="B24" s="141" t="s">
        <v>262</v>
      </c>
      <c r="C24" s="142">
        <v>35</v>
      </c>
      <c r="D24" s="16">
        <v>280449</v>
      </c>
      <c r="E24" s="16">
        <v>16824.439999999999</v>
      </c>
      <c r="F24" s="140">
        <f t="shared" si="0"/>
        <v>6.446596216552086E-6</v>
      </c>
    </row>
    <row r="25" spans="1:6">
      <c r="A25" s="141" t="s">
        <v>152</v>
      </c>
      <c r="B25" s="141" t="s">
        <v>256</v>
      </c>
      <c r="C25" s="142">
        <v>180</v>
      </c>
      <c r="D25" s="16">
        <v>8783170</v>
      </c>
      <c r="E25" s="16">
        <v>461891.91</v>
      </c>
      <c r="F25" s="140">
        <f t="shared" si="0"/>
        <v>1.7698245168707051E-4</v>
      </c>
    </row>
    <row r="26" spans="1:6">
      <c r="A26" s="141" t="s">
        <v>153</v>
      </c>
      <c r="B26" s="141" t="s">
        <v>44</v>
      </c>
      <c r="C26" s="142">
        <v>1058</v>
      </c>
      <c r="D26" s="16">
        <v>117113286</v>
      </c>
      <c r="E26" s="16">
        <v>7012231.2199999997</v>
      </c>
      <c r="F26" s="140">
        <f t="shared" si="0"/>
        <v>2.6868664426536884E-3</v>
      </c>
    </row>
    <row r="27" spans="1:6">
      <c r="A27" s="141" t="s">
        <v>153</v>
      </c>
      <c r="B27" s="141" t="s">
        <v>263</v>
      </c>
      <c r="C27" s="142">
        <v>199</v>
      </c>
      <c r="D27" s="16">
        <v>7452645</v>
      </c>
      <c r="E27" s="16">
        <v>447158.7</v>
      </c>
      <c r="F27" s="140">
        <f t="shared" si="0"/>
        <v>1.7133714902952784E-4</v>
      </c>
    </row>
    <row r="28" spans="1:6">
      <c r="A28" s="141" t="s">
        <v>153</v>
      </c>
      <c r="B28" s="141" t="s">
        <v>265</v>
      </c>
      <c r="C28" s="142">
        <v>69</v>
      </c>
      <c r="D28" s="16">
        <v>1978260</v>
      </c>
      <c r="E28" s="16">
        <v>118695.6</v>
      </c>
      <c r="F28" s="140">
        <f t="shared" si="0"/>
        <v>4.5480420500259143E-5</v>
      </c>
    </row>
    <row r="29" spans="1:6">
      <c r="A29" s="141" t="s">
        <v>153</v>
      </c>
      <c r="B29" s="141" t="s">
        <v>264</v>
      </c>
      <c r="C29" s="142">
        <v>113</v>
      </c>
      <c r="D29" s="16">
        <v>1186116</v>
      </c>
      <c r="E29" s="16">
        <v>71166.960000000006</v>
      </c>
      <c r="F29" s="140">
        <f t="shared" si="0"/>
        <v>2.7268940605423642E-5</v>
      </c>
    </row>
    <row r="30" spans="1:6">
      <c r="A30" s="141" t="s">
        <v>153</v>
      </c>
      <c r="B30" s="141" t="s">
        <v>930</v>
      </c>
      <c r="C30" s="142">
        <v>42</v>
      </c>
      <c r="D30" s="16">
        <v>187667</v>
      </c>
      <c r="E30" s="16">
        <v>10796.62</v>
      </c>
      <c r="F30" s="140">
        <f t="shared" si="0"/>
        <v>4.1369251899944717E-6</v>
      </c>
    </row>
    <row r="31" spans="1:6">
      <c r="A31" s="141" t="s">
        <v>153</v>
      </c>
      <c r="B31" s="141" t="s">
        <v>256</v>
      </c>
      <c r="C31" s="142">
        <v>173</v>
      </c>
      <c r="D31" s="16">
        <v>6004803</v>
      </c>
      <c r="E31" s="16">
        <v>325730.94</v>
      </c>
      <c r="F31" s="140">
        <f t="shared" si="0"/>
        <v>1.2480985075390057E-4</v>
      </c>
    </row>
    <row r="32" spans="1:6">
      <c r="A32" s="141" t="s">
        <v>155</v>
      </c>
      <c r="B32" s="141" t="s">
        <v>155</v>
      </c>
      <c r="C32" s="142">
        <v>515</v>
      </c>
      <c r="D32" s="16">
        <v>33294801</v>
      </c>
      <c r="E32" s="16">
        <v>1993838.13</v>
      </c>
      <c r="F32" s="140">
        <f t="shared" si="0"/>
        <v>7.639760577633067E-4</v>
      </c>
    </row>
    <row r="33" spans="1:6">
      <c r="A33" s="141" t="s">
        <v>155</v>
      </c>
      <c r="B33" s="141" t="s">
        <v>266</v>
      </c>
      <c r="C33" s="142">
        <v>146</v>
      </c>
      <c r="D33" s="16">
        <v>5533036</v>
      </c>
      <c r="E33" s="16">
        <v>331982.15999999997</v>
      </c>
      <c r="F33" s="140">
        <f t="shared" si="0"/>
        <v>1.2720512163369416E-4</v>
      </c>
    </row>
    <row r="34" spans="1:6">
      <c r="A34" s="141" t="s">
        <v>155</v>
      </c>
      <c r="B34" s="141" t="s">
        <v>917</v>
      </c>
      <c r="C34" s="142">
        <v>43</v>
      </c>
      <c r="D34" s="16">
        <v>1069163</v>
      </c>
      <c r="E34" s="16">
        <v>64149.78</v>
      </c>
      <c r="F34" s="140">
        <f t="shared" si="0"/>
        <v>2.4580177945931558E-5</v>
      </c>
    </row>
    <row r="35" spans="1:6">
      <c r="A35" s="141" t="s">
        <v>155</v>
      </c>
      <c r="B35" s="141" t="s">
        <v>951</v>
      </c>
      <c r="C35" s="142">
        <v>31</v>
      </c>
      <c r="D35" s="16">
        <v>239772</v>
      </c>
      <c r="E35" s="16">
        <v>14386.32</v>
      </c>
      <c r="F35" s="140">
        <f t="shared" si="0"/>
        <v>5.512385320528209E-6</v>
      </c>
    </row>
    <row r="36" spans="1:6">
      <c r="A36" s="141" t="s">
        <v>155</v>
      </c>
      <c r="B36" s="141" t="s">
        <v>256</v>
      </c>
      <c r="C36" s="142">
        <v>97</v>
      </c>
      <c r="D36" s="16">
        <v>1965564</v>
      </c>
      <c r="E36" s="16">
        <v>117619.36</v>
      </c>
      <c r="F36" s="140">
        <f t="shared" si="0"/>
        <v>4.5068039184025019E-5</v>
      </c>
    </row>
    <row r="37" spans="1:6">
      <c r="A37" s="141" t="s">
        <v>157</v>
      </c>
      <c r="B37" s="141" t="s">
        <v>267</v>
      </c>
      <c r="C37" s="142">
        <v>933</v>
      </c>
      <c r="D37" s="16">
        <v>60938531</v>
      </c>
      <c r="E37" s="16">
        <v>3650344.8</v>
      </c>
      <c r="F37" s="140">
        <f t="shared" si="0"/>
        <v>1.3986973103883745E-3</v>
      </c>
    </row>
    <row r="38" spans="1:6">
      <c r="A38" s="141" t="s">
        <v>157</v>
      </c>
      <c r="B38" s="141" t="s">
        <v>274</v>
      </c>
      <c r="C38" s="142">
        <v>150</v>
      </c>
      <c r="D38" s="16">
        <v>19571489</v>
      </c>
      <c r="E38" s="16">
        <v>1170371.6000000001</v>
      </c>
      <c r="F38" s="140">
        <f t="shared" si="0"/>
        <v>4.4844958456388521E-4</v>
      </c>
    </row>
    <row r="39" spans="1:6">
      <c r="A39" s="141" t="s">
        <v>157</v>
      </c>
      <c r="B39" s="141" t="s">
        <v>268</v>
      </c>
      <c r="C39" s="142">
        <v>374</v>
      </c>
      <c r="D39" s="16">
        <v>18502656</v>
      </c>
      <c r="E39" s="16">
        <v>1110159.3600000001</v>
      </c>
      <c r="F39" s="140">
        <f t="shared" si="0"/>
        <v>4.253781480956208E-4</v>
      </c>
    </row>
    <row r="40" spans="1:6">
      <c r="A40" s="141" t="s">
        <v>157</v>
      </c>
      <c r="B40" s="141" t="s">
        <v>269</v>
      </c>
      <c r="C40" s="142">
        <v>208</v>
      </c>
      <c r="D40" s="16">
        <v>17382571</v>
      </c>
      <c r="E40" s="16">
        <v>1042954.26</v>
      </c>
      <c r="F40" s="140">
        <f t="shared" si="0"/>
        <v>3.9962726762690951E-4</v>
      </c>
    </row>
    <row r="41" spans="1:6">
      <c r="A41" s="141" t="s">
        <v>157</v>
      </c>
      <c r="B41" s="141" t="s">
        <v>271</v>
      </c>
      <c r="C41" s="142">
        <v>176</v>
      </c>
      <c r="D41" s="16">
        <v>10156414</v>
      </c>
      <c r="E41" s="16">
        <v>609384.84</v>
      </c>
      <c r="F41" s="140">
        <f t="shared" si="0"/>
        <v>2.3349710325979339E-4</v>
      </c>
    </row>
    <row r="42" spans="1:6">
      <c r="A42" s="141" t="s">
        <v>157</v>
      </c>
      <c r="B42" s="141" t="s">
        <v>270</v>
      </c>
      <c r="C42" s="142">
        <v>188</v>
      </c>
      <c r="D42" s="16">
        <v>8000025</v>
      </c>
      <c r="E42" s="16">
        <v>480001.5</v>
      </c>
      <c r="F42" s="140">
        <f t="shared" si="0"/>
        <v>1.8392147696085731E-4</v>
      </c>
    </row>
    <row r="43" spans="1:6">
      <c r="A43" s="141" t="s">
        <v>157</v>
      </c>
      <c r="B43" s="141" t="s">
        <v>272</v>
      </c>
      <c r="C43" s="142">
        <v>113</v>
      </c>
      <c r="D43" s="16">
        <v>5814190</v>
      </c>
      <c r="E43" s="16">
        <v>348851.4</v>
      </c>
      <c r="F43" s="140">
        <f t="shared" si="0"/>
        <v>1.3366888380111902E-4</v>
      </c>
    </row>
    <row r="44" spans="1:6">
      <c r="A44" s="141" t="s">
        <v>157</v>
      </c>
      <c r="B44" s="141" t="s">
        <v>273</v>
      </c>
      <c r="C44" s="142">
        <v>109</v>
      </c>
      <c r="D44" s="16">
        <v>4788811</v>
      </c>
      <c r="E44" s="16">
        <v>287328.65999999997</v>
      </c>
      <c r="F44" s="140">
        <f t="shared" si="0"/>
        <v>1.1009530495297204E-4</v>
      </c>
    </row>
    <row r="45" spans="1:6">
      <c r="A45" s="141" t="s">
        <v>157</v>
      </c>
      <c r="B45" s="141" t="s">
        <v>275</v>
      </c>
      <c r="C45" s="142">
        <v>115</v>
      </c>
      <c r="D45" s="16">
        <v>4638023</v>
      </c>
      <c r="E45" s="16">
        <v>278281.38</v>
      </c>
      <c r="F45" s="140">
        <f t="shared" si="0"/>
        <v>1.0662867182770384E-4</v>
      </c>
    </row>
    <row r="46" spans="1:6">
      <c r="A46" s="141" t="s">
        <v>157</v>
      </c>
      <c r="B46" s="141" t="s">
        <v>276</v>
      </c>
      <c r="C46" s="142">
        <v>97</v>
      </c>
      <c r="D46" s="16">
        <v>3006984</v>
      </c>
      <c r="E46" s="16">
        <v>180419.04</v>
      </c>
      <c r="F46" s="140">
        <f t="shared" si="0"/>
        <v>6.9130901275641843E-5</v>
      </c>
    </row>
    <row r="47" spans="1:6">
      <c r="A47" s="141" t="s">
        <v>157</v>
      </c>
      <c r="B47" s="141" t="s">
        <v>277</v>
      </c>
      <c r="C47" s="142">
        <v>89</v>
      </c>
      <c r="D47" s="16">
        <v>1449681</v>
      </c>
      <c r="E47" s="16">
        <v>86980.86</v>
      </c>
      <c r="F47" s="140">
        <f t="shared" si="0"/>
        <v>3.3328329679231326E-5</v>
      </c>
    </row>
    <row r="48" spans="1:6">
      <c r="A48" s="141" t="s">
        <v>157</v>
      </c>
      <c r="B48" s="141" t="s">
        <v>278</v>
      </c>
      <c r="C48" s="142">
        <v>44</v>
      </c>
      <c r="D48" s="16">
        <v>1355661</v>
      </c>
      <c r="E48" s="16">
        <v>81339.66</v>
      </c>
      <c r="F48" s="140">
        <f t="shared" si="0"/>
        <v>3.1166799276031366E-5</v>
      </c>
    </row>
    <row r="49" spans="1:6">
      <c r="A49" s="141" t="s">
        <v>157</v>
      </c>
      <c r="B49" s="141" t="s">
        <v>953</v>
      </c>
      <c r="C49" s="142">
        <v>20</v>
      </c>
      <c r="D49" s="16">
        <v>445742</v>
      </c>
      <c r="E49" s="16">
        <v>26744.52</v>
      </c>
      <c r="F49" s="140">
        <f t="shared" si="0"/>
        <v>1.0247658849001906E-5</v>
      </c>
    </row>
    <row r="50" spans="1:6">
      <c r="A50" s="141" t="s">
        <v>157</v>
      </c>
      <c r="B50" s="141" t="s">
        <v>952</v>
      </c>
      <c r="C50" s="142">
        <v>40</v>
      </c>
      <c r="D50" s="16">
        <v>233029</v>
      </c>
      <c r="E50" s="16">
        <v>13981.74</v>
      </c>
      <c r="F50" s="140">
        <f t="shared" si="0"/>
        <v>5.3573629900796088E-6</v>
      </c>
    </row>
    <row r="51" spans="1:6">
      <c r="A51" s="141" t="s">
        <v>157</v>
      </c>
      <c r="B51" s="141" t="s">
        <v>256</v>
      </c>
      <c r="C51" s="142">
        <v>178</v>
      </c>
      <c r="D51" s="16">
        <v>1566898</v>
      </c>
      <c r="E51" s="16">
        <v>93665.91</v>
      </c>
      <c r="F51" s="140">
        <f t="shared" si="0"/>
        <v>3.588983056945184E-5</v>
      </c>
    </row>
    <row r="52" spans="1:6">
      <c r="A52" s="141" t="s">
        <v>159</v>
      </c>
      <c r="B52" s="141" t="s">
        <v>136</v>
      </c>
      <c r="C52" s="142">
        <v>6315</v>
      </c>
      <c r="D52" s="16">
        <v>1250282417</v>
      </c>
      <c r="E52" s="16">
        <v>74880509.040000007</v>
      </c>
      <c r="F52" s="140">
        <f t="shared" si="0"/>
        <v>2.8691855792570709E-2</v>
      </c>
    </row>
    <row r="53" spans="1:6">
      <c r="A53" s="141" t="s">
        <v>159</v>
      </c>
      <c r="B53" s="141" t="s">
        <v>42</v>
      </c>
      <c r="C53" s="142">
        <v>4382</v>
      </c>
      <c r="D53" s="16">
        <v>833607902</v>
      </c>
      <c r="E53" s="16">
        <v>49903633.560000002</v>
      </c>
      <c r="F53" s="140">
        <f t="shared" si="0"/>
        <v>1.9121502724613583E-2</v>
      </c>
    </row>
    <row r="54" spans="1:6">
      <c r="A54" s="141" t="s">
        <v>159</v>
      </c>
      <c r="B54" s="141" t="s">
        <v>68</v>
      </c>
      <c r="C54" s="142">
        <v>455</v>
      </c>
      <c r="D54" s="16">
        <v>34004102</v>
      </c>
      <c r="E54" s="16">
        <v>2035141.03</v>
      </c>
      <c r="F54" s="140">
        <f t="shared" si="0"/>
        <v>7.7980202991290745E-4</v>
      </c>
    </row>
    <row r="55" spans="1:6">
      <c r="A55" s="141" t="s">
        <v>159</v>
      </c>
      <c r="B55" s="141" t="s">
        <v>285</v>
      </c>
      <c r="C55" s="142">
        <v>76</v>
      </c>
      <c r="D55" s="16">
        <v>33263775</v>
      </c>
      <c r="E55" s="16">
        <v>1995826.5</v>
      </c>
      <c r="F55" s="140">
        <f t="shared" si="0"/>
        <v>7.6473793860564712E-4</v>
      </c>
    </row>
    <row r="56" spans="1:6">
      <c r="A56" s="141" t="s">
        <v>159</v>
      </c>
      <c r="B56" s="141" t="s">
        <v>280</v>
      </c>
      <c r="C56" s="142">
        <v>363</v>
      </c>
      <c r="D56" s="16">
        <v>16760982</v>
      </c>
      <c r="E56" s="16">
        <v>1005658.92</v>
      </c>
      <c r="F56" s="140">
        <f t="shared" si="0"/>
        <v>3.8533686641658552E-4</v>
      </c>
    </row>
    <row r="57" spans="1:6">
      <c r="A57" s="141" t="s">
        <v>159</v>
      </c>
      <c r="B57" s="141" t="s">
        <v>279</v>
      </c>
      <c r="C57" s="142">
        <v>339</v>
      </c>
      <c r="D57" s="16">
        <v>11610703</v>
      </c>
      <c r="E57" s="16">
        <v>696642.18</v>
      </c>
      <c r="F57" s="140">
        <f t="shared" si="0"/>
        <v>2.669313713786966E-4</v>
      </c>
    </row>
    <row r="58" spans="1:6">
      <c r="A58" s="141" t="s">
        <v>159</v>
      </c>
      <c r="B58" s="141" t="s">
        <v>281</v>
      </c>
      <c r="C58" s="142">
        <v>179</v>
      </c>
      <c r="D58" s="16">
        <v>10822406</v>
      </c>
      <c r="E58" s="16">
        <v>649344.36</v>
      </c>
      <c r="F58" s="140">
        <f t="shared" si="0"/>
        <v>2.4880833444771035E-4</v>
      </c>
    </row>
    <row r="59" spans="1:6">
      <c r="A59" s="141" t="s">
        <v>159</v>
      </c>
      <c r="B59" s="141" t="s">
        <v>284</v>
      </c>
      <c r="C59" s="142">
        <v>92</v>
      </c>
      <c r="D59" s="16">
        <v>7761440</v>
      </c>
      <c r="E59" s="16">
        <v>465686.4</v>
      </c>
      <c r="F59" s="140">
        <f t="shared" si="0"/>
        <v>1.7843638090419425E-4</v>
      </c>
    </row>
    <row r="60" spans="1:6">
      <c r="A60" s="141" t="s">
        <v>159</v>
      </c>
      <c r="B60" s="141" t="s">
        <v>282</v>
      </c>
      <c r="C60" s="142">
        <v>110</v>
      </c>
      <c r="D60" s="16">
        <v>3166970</v>
      </c>
      <c r="E60" s="16">
        <v>190018.2</v>
      </c>
      <c r="F60" s="140">
        <f t="shared" si="0"/>
        <v>7.2808997458223736E-5</v>
      </c>
    </row>
    <row r="61" spans="1:6">
      <c r="A61" s="141" t="s">
        <v>159</v>
      </c>
      <c r="B61" s="141" t="s">
        <v>293</v>
      </c>
      <c r="C61" s="142">
        <v>27</v>
      </c>
      <c r="D61" s="16">
        <v>1709484</v>
      </c>
      <c r="E61" s="16">
        <v>102569.04</v>
      </c>
      <c r="F61" s="140">
        <f t="shared" si="0"/>
        <v>3.9301229948775687E-5</v>
      </c>
    </row>
    <row r="62" spans="1:6">
      <c r="A62" s="141" t="s">
        <v>159</v>
      </c>
      <c r="B62" s="141" t="s">
        <v>283</v>
      </c>
      <c r="C62" s="142">
        <v>89</v>
      </c>
      <c r="D62" s="16">
        <v>1648996</v>
      </c>
      <c r="E62" s="16">
        <v>98939.76</v>
      </c>
      <c r="F62" s="140">
        <f t="shared" si="0"/>
        <v>3.7910604007180712E-5</v>
      </c>
    </row>
    <row r="63" spans="1:6">
      <c r="A63" s="141" t="s">
        <v>159</v>
      </c>
      <c r="B63" s="141" t="s">
        <v>256</v>
      </c>
      <c r="C63" s="142">
        <v>312</v>
      </c>
      <c r="D63" s="16">
        <v>20546902</v>
      </c>
      <c r="E63" s="16">
        <v>1054603.98</v>
      </c>
      <c r="F63" s="140">
        <f t="shared" si="0"/>
        <v>4.0409107390372415E-4</v>
      </c>
    </row>
    <row r="64" spans="1:6">
      <c r="A64" s="141" t="s">
        <v>36</v>
      </c>
      <c r="B64" s="141" t="s">
        <v>36</v>
      </c>
      <c r="C64" s="142">
        <v>1754</v>
      </c>
      <c r="D64" s="16">
        <v>202917542</v>
      </c>
      <c r="E64" s="16">
        <v>12156482.66</v>
      </c>
      <c r="F64" s="140">
        <f t="shared" si="0"/>
        <v>4.6579817885491013E-3</v>
      </c>
    </row>
    <row r="65" spans="1:6">
      <c r="A65" s="141" t="s">
        <v>36</v>
      </c>
      <c r="B65" s="141" t="s">
        <v>286</v>
      </c>
      <c r="C65" s="142">
        <v>333</v>
      </c>
      <c r="D65" s="16">
        <v>17200904</v>
      </c>
      <c r="E65" s="16">
        <v>1031738.12</v>
      </c>
      <c r="F65" s="140">
        <f t="shared" si="0"/>
        <v>3.9532959556838523E-4</v>
      </c>
    </row>
    <row r="66" spans="1:6">
      <c r="A66" s="141" t="s">
        <v>36</v>
      </c>
      <c r="B66" s="141" t="s">
        <v>287</v>
      </c>
      <c r="C66" s="142">
        <v>354</v>
      </c>
      <c r="D66" s="16">
        <v>9206396</v>
      </c>
      <c r="E66" s="16">
        <v>552383.76</v>
      </c>
      <c r="F66" s="140">
        <f t="shared" si="0"/>
        <v>2.1165608230055895E-4</v>
      </c>
    </row>
    <row r="67" spans="1:6">
      <c r="A67" s="141" t="s">
        <v>36</v>
      </c>
      <c r="B67" s="141" t="s">
        <v>1013</v>
      </c>
      <c r="C67" s="142">
        <v>20</v>
      </c>
      <c r="D67" s="16">
        <v>3070905</v>
      </c>
      <c r="E67" s="16">
        <v>184254.3</v>
      </c>
      <c r="F67" s="140">
        <f t="shared" si="0"/>
        <v>7.060045227439683E-5</v>
      </c>
    </row>
    <row r="68" spans="1:6">
      <c r="A68" s="141" t="s">
        <v>36</v>
      </c>
      <c r="B68" s="141" t="s">
        <v>256</v>
      </c>
      <c r="C68" s="142">
        <v>275</v>
      </c>
      <c r="D68" s="16">
        <v>11584360</v>
      </c>
      <c r="E68" s="16">
        <v>694497.42</v>
      </c>
      <c r="F68" s="140">
        <f t="shared" si="0"/>
        <v>2.6610956680740553E-4</v>
      </c>
    </row>
    <row r="69" spans="1:6">
      <c r="A69" s="141" t="s">
        <v>162</v>
      </c>
      <c r="B69" s="141" t="s">
        <v>138</v>
      </c>
      <c r="C69" s="142">
        <v>1369</v>
      </c>
      <c r="D69" s="16">
        <v>161620482</v>
      </c>
      <c r="E69" s="16">
        <v>9676000.9600000009</v>
      </c>
      <c r="F69" s="140">
        <f t="shared" si="0"/>
        <v>3.707539221518836E-3</v>
      </c>
    </row>
    <row r="70" spans="1:6">
      <c r="A70" s="141" t="s">
        <v>162</v>
      </c>
      <c r="B70" s="141" t="s">
        <v>288</v>
      </c>
      <c r="C70" s="142">
        <v>457</v>
      </c>
      <c r="D70" s="16">
        <v>23012526</v>
      </c>
      <c r="E70" s="16">
        <v>1380751.56</v>
      </c>
      <c r="F70" s="140">
        <f t="shared" si="0"/>
        <v>5.2906056800074131E-4</v>
      </c>
    </row>
    <row r="71" spans="1:6">
      <c r="A71" s="141" t="s">
        <v>162</v>
      </c>
      <c r="B71" s="141" t="s">
        <v>289</v>
      </c>
      <c r="C71" s="142">
        <v>327</v>
      </c>
      <c r="D71" s="16">
        <v>21513265</v>
      </c>
      <c r="E71" s="16">
        <v>1290795.8999999999</v>
      </c>
      <c r="F71" s="140">
        <f t="shared" si="0"/>
        <v>4.945923885300756E-4</v>
      </c>
    </row>
    <row r="72" spans="1:6">
      <c r="A72" s="141" t="s">
        <v>162</v>
      </c>
      <c r="B72" s="141" t="s">
        <v>282</v>
      </c>
      <c r="C72" s="142">
        <v>150</v>
      </c>
      <c r="D72" s="16">
        <v>6746106</v>
      </c>
      <c r="E72" s="16">
        <v>404766.36</v>
      </c>
      <c r="F72" s="140">
        <f t="shared" ref="F72:F135" si="1">E72/E$912</f>
        <v>1.5509373773888225E-4</v>
      </c>
    </row>
    <row r="73" spans="1:6">
      <c r="A73" s="141" t="s">
        <v>162</v>
      </c>
      <c r="B73" s="141" t="s">
        <v>290</v>
      </c>
      <c r="C73" s="142">
        <v>185</v>
      </c>
      <c r="D73" s="16">
        <v>5800870</v>
      </c>
      <c r="E73" s="16">
        <v>348052.2</v>
      </c>
      <c r="F73" s="140">
        <f t="shared" si="1"/>
        <v>1.3336265549894263E-4</v>
      </c>
    </row>
    <row r="74" spans="1:6">
      <c r="A74" s="141" t="s">
        <v>162</v>
      </c>
      <c r="B74" s="141" t="s">
        <v>291</v>
      </c>
      <c r="C74" s="142">
        <v>139</v>
      </c>
      <c r="D74" s="16">
        <v>5186460</v>
      </c>
      <c r="E74" s="16">
        <v>311187.59999999998</v>
      </c>
      <c r="F74" s="140">
        <f t="shared" si="1"/>
        <v>1.1923730030823754E-4</v>
      </c>
    </row>
    <row r="75" spans="1:6">
      <c r="A75" s="141" t="s">
        <v>162</v>
      </c>
      <c r="B75" s="141" t="s">
        <v>292</v>
      </c>
      <c r="C75" s="142">
        <v>101</v>
      </c>
      <c r="D75" s="16">
        <v>3588226</v>
      </c>
      <c r="E75" s="16">
        <v>215293.56</v>
      </c>
      <c r="F75" s="140">
        <f t="shared" si="1"/>
        <v>8.2493720405792391E-5</v>
      </c>
    </row>
    <row r="76" spans="1:6">
      <c r="A76" s="141" t="s">
        <v>162</v>
      </c>
      <c r="B76" s="141" t="s">
        <v>256</v>
      </c>
      <c r="C76" s="142">
        <v>91</v>
      </c>
      <c r="D76" s="16">
        <v>428044</v>
      </c>
      <c r="E76" s="16">
        <v>24443.09</v>
      </c>
      <c r="F76" s="140">
        <f t="shared" si="1"/>
        <v>9.3658232615672289E-6</v>
      </c>
    </row>
    <row r="77" spans="1:6">
      <c r="A77" s="141" t="s">
        <v>164</v>
      </c>
      <c r="B77" s="141" t="s">
        <v>79</v>
      </c>
      <c r="C77" s="142">
        <v>1123</v>
      </c>
      <c r="D77" s="16">
        <v>119066623</v>
      </c>
      <c r="E77" s="16">
        <v>7131742.9100000001</v>
      </c>
      <c r="F77" s="140">
        <f t="shared" si="1"/>
        <v>2.7326595631728704E-3</v>
      </c>
    </row>
    <row r="78" spans="1:6">
      <c r="A78" s="141" t="s">
        <v>164</v>
      </c>
      <c r="B78" s="141" t="s">
        <v>293</v>
      </c>
      <c r="C78" s="142">
        <v>341</v>
      </c>
      <c r="D78" s="16">
        <v>31327999</v>
      </c>
      <c r="E78" s="16">
        <v>1879679.94</v>
      </c>
      <c r="F78" s="140">
        <f t="shared" si="1"/>
        <v>7.2023423005656369E-4</v>
      </c>
    </row>
    <row r="79" spans="1:6">
      <c r="A79" s="141" t="s">
        <v>164</v>
      </c>
      <c r="B79" s="141" t="s">
        <v>295</v>
      </c>
      <c r="C79" s="142">
        <v>196</v>
      </c>
      <c r="D79" s="16">
        <v>17881544</v>
      </c>
      <c r="E79" s="16">
        <v>1072892.6399999999</v>
      </c>
      <c r="F79" s="140">
        <f t="shared" si="1"/>
        <v>4.1109871316909088E-4</v>
      </c>
    </row>
    <row r="80" spans="1:6">
      <c r="A80" s="141" t="s">
        <v>164</v>
      </c>
      <c r="B80" s="141" t="s">
        <v>296</v>
      </c>
      <c r="C80" s="142">
        <v>190</v>
      </c>
      <c r="D80" s="16">
        <v>7710088</v>
      </c>
      <c r="E80" s="16">
        <v>462605.28</v>
      </c>
      <c r="F80" s="140">
        <f t="shared" si="1"/>
        <v>1.7725579263292086E-4</v>
      </c>
    </row>
    <row r="81" spans="1:6">
      <c r="A81" s="141" t="s">
        <v>164</v>
      </c>
      <c r="B81" s="141" t="s">
        <v>294</v>
      </c>
      <c r="C81" s="142">
        <v>239</v>
      </c>
      <c r="D81" s="16">
        <v>7333904</v>
      </c>
      <c r="E81" s="16">
        <v>440034.24</v>
      </c>
      <c r="F81" s="140">
        <f t="shared" si="1"/>
        <v>1.6860728004839228E-4</v>
      </c>
    </row>
    <row r="82" spans="1:6">
      <c r="A82" s="141" t="s">
        <v>164</v>
      </c>
      <c r="B82" s="141" t="s">
        <v>297</v>
      </c>
      <c r="C82" s="142">
        <v>80</v>
      </c>
      <c r="D82" s="16">
        <v>5944990</v>
      </c>
      <c r="E82" s="16">
        <v>356699.4</v>
      </c>
      <c r="F82" s="140">
        <f t="shared" si="1"/>
        <v>1.3667599055222044E-4</v>
      </c>
    </row>
    <row r="83" spans="1:6">
      <c r="A83" s="141" t="s">
        <v>164</v>
      </c>
      <c r="B83" s="141" t="s">
        <v>300</v>
      </c>
      <c r="C83" s="142">
        <v>66</v>
      </c>
      <c r="D83" s="16">
        <v>2474465</v>
      </c>
      <c r="E83" s="16">
        <v>148467.9</v>
      </c>
      <c r="F83" s="140">
        <f t="shared" si="1"/>
        <v>5.6888229410276571E-5</v>
      </c>
    </row>
    <row r="84" spans="1:6">
      <c r="A84" s="141" t="s">
        <v>164</v>
      </c>
      <c r="B84" s="141" t="s">
        <v>301</v>
      </c>
      <c r="C84" s="142">
        <v>45</v>
      </c>
      <c r="D84" s="16">
        <v>1755934</v>
      </c>
      <c r="E84" s="16">
        <v>105356.04</v>
      </c>
      <c r="F84" s="140">
        <f t="shared" si="1"/>
        <v>4.0369120687221107E-5</v>
      </c>
    </row>
    <row r="85" spans="1:6">
      <c r="A85" s="141" t="s">
        <v>164</v>
      </c>
      <c r="B85" s="141" t="s">
        <v>298</v>
      </c>
      <c r="C85" s="142">
        <v>51</v>
      </c>
      <c r="D85" s="16">
        <v>1215576</v>
      </c>
      <c r="E85" s="16">
        <v>72934.559999999998</v>
      </c>
      <c r="F85" s="140">
        <f t="shared" si="1"/>
        <v>2.7946229327804738E-5</v>
      </c>
    </row>
    <row r="86" spans="1:6">
      <c r="A86" s="141" t="s">
        <v>164</v>
      </c>
      <c r="B86" s="141" t="s">
        <v>299</v>
      </c>
      <c r="C86" s="142">
        <v>74</v>
      </c>
      <c r="D86" s="16">
        <v>587161</v>
      </c>
      <c r="E86" s="16">
        <v>35229.660000000003</v>
      </c>
      <c r="F86" s="140">
        <f t="shared" si="1"/>
        <v>1.3498897607671722E-5</v>
      </c>
    </row>
    <row r="87" spans="1:6">
      <c r="A87" s="141" t="s">
        <v>164</v>
      </c>
      <c r="B87" s="141" t="s">
        <v>256</v>
      </c>
      <c r="C87" s="142">
        <v>70</v>
      </c>
      <c r="D87" s="16">
        <v>1349928</v>
      </c>
      <c r="E87" s="16">
        <v>75744.56</v>
      </c>
      <c r="F87" s="140">
        <f t="shared" si="1"/>
        <v>2.9022932942814295E-5</v>
      </c>
    </row>
    <row r="88" spans="1:6">
      <c r="A88" s="141" t="s">
        <v>166</v>
      </c>
      <c r="B88" s="141" t="s">
        <v>127</v>
      </c>
      <c r="C88" s="142">
        <v>1491</v>
      </c>
      <c r="D88" s="16">
        <v>184199524</v>
      </c>
      <c r="E88" s="16">
        <v>11009664.369999999</v>
      </c>
      <c r="F88" s="140">
        <f t="shared" si="1"/>
        <v>4.2185570915376858E-3</v>
      </c>
    </row>
    <row r="89" spans="1:6">
      <c r="A89" s="141" t="s">
        <v>166</v>
      </c>
      <c r="B89" s="141" t="s">
        <v>303</v>
      </c>
      <c r="C89" s="142">
        <v>170</v>
      </c>
      <c r="D89" s="16">
        <v>9892424</v>
      </c>
      <c r="E89" s="16">
        <v>593313.63</v>
      </c>
      <c r="F89" s="140">
        <f t="shared" si="1"/>
        <v>2.2733912108734584E-4</v>
      </c>
    </row>
    <row r="90" spans="1:6">
      <c r="A90" s="141" t="s">
        <v>166</v>
      </c>
      <c r="B90" s="141" t="s">
        <v>302</v>
      </c>
      <c r="C90" s="142">
        <v>293</v>
      </c>
      <c r="D90" s="16">
        <v>9244559</v>
      </c>
      <c r="E90" s="16">
        <v>554673.54</v>
      </c>
      <c r="F90" s="140">
        <f t="shared" si="1"/>
        <v>2.1253345397442963E-4</v>
      </c>
    </row>
    <row r="91" spans="1:6">
      <c r="A91" s="141" t="s">
        <v>166</v>
      </c>
      <c r="B91" s="141" t="s">
        <v>304</v>
      </c>
      <c r="C91" s="142">
        <v>136</v>
      </c>
      <c r="D91" s="16">
        <v>3121557</v>
      </c>
      <c r="E91" s="16">
        <v>187293.42</v>
      </c>
      <c r="F91" s="140">
        <f t="shared" si="1"/>
        <v>7.1764947466727036E-5</v>
      </c>
    </row>
    <row r="92" spans="1:6">
      <c r="A92" s="141" t="s">
        <v>166</v>
      </c>
      <c r="B92" s="141" t="s">
        <v>305</v>
      </c>
      <c r="C92" s="142">
        <v>124</v>
      </c>
      <c r="D92" s="16">
        <v>2989642</v>
      </c>
      <c r="E92" s="16">
        <v>179378.52</v>
      </c>
      <c r="F92" s="140">
        <f t="shared" si="1"/>
        <v>6.8732206739880361E-5</v>
      </c>
    </row>
    <row r="93" spans="1:6">
      <c r="A93" s="141" t="s">
        <v>166</v>
      </c>
      <c r="B93" s="141" t="s">
        <v>306</v>
      </c>
      <c r="C93" s="142">
        <v>62</v>
      </c>
      <c r="D93" s="16">
        <v>786610</v>
      </c>
      <c r="E93" s="16">
        <v>47196.6</v>
      </c>
      <c r="F93" s="140">
        <f t="shared" si="1"/>
        <v>1.8084252610733087E-5</v>
      </c>
    </row>
    <row r="94" spans="1:6">
      <c r="A94" s="141" t="s">
        <v>166</v>
      </c>
      <c r="B94" s="141" t="s">
        <v>307</v>
      </c>
      <c r="C94" s="142">
        <v>45</v>
      </c>
      <c r="D94" s="16">
        <v>750369</v>
      </c>
      <c r="E94" s="16">
        <v>45022.14</v>
      </c>
      <c r="F94" s="140">
        <f t="shared" si="1"/>
        <v>1.72510679336179E-5</v>
      </c>
    </row>
    <row r="95" spans="1:6">
      <c r="A95" s="141" t="s">
        <v>166</v>
      </c>
      <c r="B95" s="141" t="s">
        <v>954</v>
      </c>
      <c r="C95" s="142">
        <v>38</v>
      </c>
      <c r="D95" s="16">
        <v>703924</v>
      </c>
      <c r="E95" s="16">
        <v>42235.44</v>
      </c>
      <c r="F95" s="140">
        <f t="shared" si="1"/>
        <v>1.6183292145736362E-5</v>
      </c>
    </row>
    <row r="96" spans="1:6">
      <c r="A96" s="141" t="s">
        <v>166</v>
      </c>
      <c r="B96" s="141" t="s">
        <v>256</v>
      </c>
      <c r="C96" s="142">
        <v>81</v>
      </c>
      <c r="D96" s="16">
        <v>1056644</v>
      </c>
      <c r="E96" s="16">
        <v>60488.37</v>
      </c>
      <c r="F96" s="140">
        <f t="shared" si="1"/>
        <v>2.3177240798945032E-5</v>
      </c>
    </row>
    <row r="97" spans="1:6">
      <c r="A97" s="141" t="s">
        <v>168</v>
      </c>
      <c r="B97" s="141" t="s">
        <v>308</v>
      </c>
      <c r="C97" s="142">
        <v>335</v>
      </c>
      <c r="D97" s="16">
        <v>14929318</v>
      </c>
      <c r="E97" s="16">
        <v>893799.18</v>
      </c>
      <c r="F97" s="140">
        <f t="shared" si="1"/>
        <v>3.4247573245500937E-4</v>
      </c>
    </row>
    <row r="98" spans="1:6">
      <c r="A98" s="141" t="s">
        <v>168</v>
      </c>
      <c r="B98" s="141" t="s">
        <v>208</v>
      </c>
      <c r="C98" s="142">
        <v>240</v>
      </c>
      <c r="D98" s="16">
        <v>10966488</v>
      </c>
      <c r="E98" s="16">
        <v>657989.28</v>
      </c>
      <c r="F98" s="140">
        <f t="shared" si="1"/>
        <v>2.521207958767027E-4</v>
      </c>
    </row>
    <row r="99" spans="1:6">
      <c r="A99" s="141" t="s">
        <v>168</v>
      </c>
      <c r="B99" s="141" t="s">
        <v>311</v>
      </c>
      <c r="C99" s="142">
        <v>206</v>
      </c>
      <c r="D99" s="16">
        <v>9784210</v>
      </c>
      <c r="E99" s="16">
        <v>586829.65</v>
      </c>
      <c r="F99" s="140">
        <f t="shared" si="1"/>
        <v>2.2485466389672319E-4</v>
      </c>
    </row>
    <row r="100" spans="1:6">
      <c r="A100" s="141" t="s">
        <v>168</v>
      </c>
      <c r="B100" s="141" t="s">
        <v>310</v>
      </c>
      <c r="C100" s="142">
        <v>235</v>
      </c>
      <c r="D100" s="16">
        <v>8504728</v>
      </c>
      <c r="E100" s="16">
        <v>510283.68</v>
      </c>
      <c r="F100" s="140">
        <f t="shared" si="1"/>
        <v>1.9552465584924525E-4</v>
      </c>
    </row>
    <row r="101" spans="1:6">
      <c r="A101" s="141" t="s">
        <v>168</v>
      </c>
      <c r="B101" s="141" t="s">
        <v>309</v>
      </c>
      <c r="C101" s="142">
        <v>246</v>
      </c>
      <c r="D101" s="16">
        <v>8086096</v>
      </c>
      <c r="E101" s="16">
        <v>485165.76</v>
      </c>
      <c r="F101" s="140">
        <f t="shared" si="1"/>
        <v>1.8590025895760082E-4</v>
      </c>
    </row>
    <row r="102" spans="1:6">
      <c r="A102" s="141" t="s">
        <v>168</v>
      </c>
      <c r="B102" s="141" t="s">
        <v>313</v>
      </c>
      <c r="C102" s="142">
        <v>131</v>
      </c>
      <c r="D102" s="16">
        <v>6722970</v>
      </c>
      <c r="E102" s="16">
        <v>403378.2</v>
      </c>
      <c r="F102" s="140">
        <f t="shared" si="1"/>
        <v>1.5456183848969659E-4</v>
      </c>
    </row>
    <row r="103" spans="1:6">
      <c r="A103" s="141" t="s">
        <v>168</v>
      </c>
      <c r="B103" s="141" t="s">
        <v>312</v>
      </c>
      <c r="C103" s="142">
        <v>145</v>
      </c>
      <c r="D103" s="16">
        <v>4802790</v>
      </c>
      <c r="E103" s="16">
        <v>288167.40000000002</v>
      </c>
      <c r="F103" s="140">
        <f t="shared" si="1"/>
        <v>1.1041668373946782E-4</v>
      </c>
    </row>
    <row r="104" spans="1:6">
      <c r="A104" s="141" t="s">
        <v>168</v>
      </c>
      <c r="B104" s="141" t="s">
        <v>314</v>
      </c>
      <c r="C104" s="142">
        <v>98</v>
      </c>
      <c r="D104" s="16">
        <v>2200700</v>
      </c>
      <c r="E104" s="16">
        <v>132042</v>
      </c>
      <c r="F104" s="140">
        <f t="shared" si="1"/>
        <v>5.0594341186153634E-5</v>
      </c>
    </row>
    <row r="105" spans="1:6">
      <c r="A105" s="141" t="s">
        <v>168</v>
      </c>
      <c r="B105" s="141" t="s">
        <v>931</v>
      </c>
      <c r="C105" s="142">
        <v>39</v>
      </c>
      <c r="D105" s="16">
        <v>355873</v>
      </c>
      <c r="E105" s="16">
        <v>21352.38</v>
      </c>
      <c r="F105" s="140">
        <f t="shared" si="1"/>
        <v>8.1815604039351356E-6</v>
      </c>
    </row>
    <row r="106" spans="1:6">
      <c r="A106" s="141" t="s">
        <v>168</v>
      </c>
      <c r="B106" s="141" t="s">
        <v>256</v>
      </c>
      <c r="C106" s="142">
        <v>111</v>
      </c>
      <c r="D106" s="16">
        <v>5644831</v>
      </c>
      <c r="E106" s="16">
        <v>338187.18</v>
      </c>
      <c r="F106" s="140">
        <f t="shared" si="1"/>
        <v>1.2958269012665024E-4</v>
      </c>
    </row>
    <row r="107" spans="1:6">
      <c r="A107" s="141" t="s">
        <v>169</v>
      </c>
      <c r="B107" s="141" t="s">
        <v>316</v>
      </c>
      <c r="C107" s="142">
        <v>319</v>
      </c>
      <c r="D107" s="16">
        <v>21502617</v>
      </c>
      <c r="E107" s="16">
        <v>1290157.02</v>
      </c>
      <c r="F107" s="140">
        <f t="shared" si="1"/>
        <v>4.9434758980923673E-4</v>
      </c>
    </row>
    <row r="108" spans="1:6">
      <c r="A108" s="141" t="s">
        <v>169</v>
      </c>
      <c r="B108" s="141" t="s">
        <v>315</v>
      </c>
      <c r="C108" s="142">
        <v>349</v>
      </c>
      <c r="D108" s="16">
        <v>20835082</v>
      </c>
      <c r="E108" s="16">
        <v>1250104.92</v>
      </c>
      <c r="F108" s="140">
        <f t="shared" si="1"/>
        <v>4.790008848773064E-4</v>
      </c>
    </row>
    <row r="109" spans="1:6">
      <c r="A109" s="141" t="s">
        <v>169</v>
      </c>
      <c r="B109" s="141" t="s">
        <v>317</v>
      </c>
      <c r="C109" s="142">
        <v>316</v>
      </c>
      <c r="D109" s="16">
        <v>13111364</v>
      </c>
      <c r="E109" s="16">
        <v>786275.48</v>
      </c>
      <c r="F109" s="140">
        <f t="shared" si="1"/>
        <v>3.0127603263678765E-4</v>
      </c>
    </row>
    <row r="110" spans="1:6">
      <c r="A110" s="141" t="s">
        <v>169</v>
      </c>
      <c r="B110" s="141" t="s">
        <v>319</v>
      </c>
      <c r="C110" s="142">
        <v>76</v>
      </c>
      <c r="D110" s="16">
        <v>3149606</v>
      </c>
      <c r="E110" s="16">
        <v>188976.36</v>
      </c>
      <c r="F110" s="140">
        <f t="shared" si="1"/>
        <v>7.2409797139981184E-5</v>
      </c>
    </row>
    <row r="111" spans="1:6">
      <c r="A111" s="141" t="s">
        <v>169</v>
      </c>
      <c r="B111" s="141" t="s">
        <v>318</v>
      </c>
      <c r="C111" s="142">
        <v>77</v>
      </c>
      <c r="D111" s="16">
        <v>2679535</v>
      </c>
      <c r="E111" s="16">
        <v>160772.1</v>
      </c>
      <c r="F111" s="140">
        <f t="shared" si="1"/>
        <v>6.1602811837251867E-5</v>
      </c>
    </row>
    <row r="112" spans="1:6">
      <c r="A112" s="141" t="s">
        <v>169</v>
      </c>
      <c r="B112" s="141" t="s">
        <v>320</v>
      </c>
      <c r="C112" s="142">
        <v>70</v>
      </c>
      <c r="D112" s="16">
        <v>1020779</v>
      </c>
      <c r="E112" s="16">
        <v>61246.74</v>
      </c>
      <c r="F112" s="140">
        <f t="shared" si="1"/>
        <v>2.3467824329377342E-5</v>
      </c>
    </row>
    <row r="113" spans="1:6">
      <c r="A113" s="141" t="s">
        <v>169</v>
      </c>
      <c r="B113" s="141" t="s">
        <v>955</v>
      </c>
      <c r="C113" s="142">
        <v>36</v>
      </c>
      <c r="D113" s="16">
        <v>654740</v>
      </c>
      <c r="E113" s="16">
        <v>39284.400000000001</v>
      </c>
      <c r="F113" s="140">
        <f t="shared" si="1"/>
        <v>1.5052546438961345E-5</v>
      </c>
    </row>
    <row r="114" spans="1:6">
      <c r="A114" s="141" t="s">
        <v>169</v>
      </c>
      <c r="B114" s="141" t="s">
        <v>256</v>
      </c>
      <c r="C114" s="142">
        <v>124</v>
      </c>
      <c r="D114" s="16">
        <v>808079</v>
      </c>
      <c r="E114" s="16">
        <v>47089.18</v>
      </c>
      <c r="F114" s="140">
        <f t="shared" si="1"/>
        <v>1.8043092645493114E-5</v>
      </c>
    </row>
    <row r="115" spans="1:6">
      <c r="A115" s="141" t="s">
        <v>40</v>
      </c>
      <c r="B115" s="141" t="s">
        <v>40</v>
      </c>
      <c r="C115" s="142">
        <v>2037</v>
      </c>
      <c r="D115" s="16">
        <v>254447568</v>
      </c>
      <c r="E115" s="16">
        <v>15239394.26</v>
      </c>
      <c r="F115" s="140">
        <f t="shared" si="1"/>
        <v>5.8392565445899887E-3</v>
      </c>
    </row>
    <row r="116" spans="1:6">
      <c r="A116" s="141" t="s">
        <v>40</v>
      </c>
      <c r="B116" s="141" t="s">
        <v>321</v>
      </c>
      <c r="C116" s="142">
        <v>334</v>
      </c>
      <c r="D116" s="16">
        <v>18147293</v>
      </c>
      <c r="E116" s="16">
        <v>1085226.46</v>
      </c>
      <c r="F116" s="140">
        <f t="shared" si="1"/>
        <v>4.1582464504840664E-4</v>
      </c>
    </row>
    <row r="117" spans="1:6">
      <c r="A117" s="141" t="s">
        <v>40</v>
      </c>
      <c r="B117" s="141" t="s">
        <v>322</v>
      </c>
      <c r="C117" s="142">
        <v>291</v>
      </c>
      <c r="D117" s="16">
        <v>13578713</v>
      </c>
      <c r="E117" s="16">
        <v>814722.78</v>
      </c>
      <c r="F117" s="140">
        <f t="shared" si="1"/>
        <v>3.1217614322300166E-4</v>
      </c>
    </row>
    <row r="118" spans="1:6">
      <c r="A118" s="141" t="s">
        <v>40</v>
      </c>
      <c r="B118" s="141" t="s">
        <v>324</v>
      </c>
      <c r="C118" s="142">
        <v>137</v>
      </c>
      <c r="D118" s="16">
        <v>12777901</v>
      </c>
      <c r="E118" s="16">
        <v>766674.06</v>
      </c>
      <c r="F118" s="140">
        <f t="shared" si="1"/>
        <v>2.9376538503062379E-4</v>
      </c>
    </row>
    <row r="119" spans="1:6">
      <c r="A119" s="141" t="s">
        <v>40</v>
      </c>
      <c r="B119" s="141" t="s">
        <v>323</v>
      </c>
      <c r="C119" s="142">
        <v>208</v>
      </c>
      <c r="D119" s="16">
        <v>7457883</v>
      </c>
      <c r="E119" s="16">
        <v>447455.03</v>
      </c>
      <c r="F119" s="140">
        <f t="shared" si="1"/>
        <v>1.714506933648431E-4</v>
      </c>
    </row>
    <row r="120" spans="1:6">
      <c r="A120" s="141" t="s">
        <v>40</v>
      </c>
      <c r="B120" s="141" t="s">
        <v>325</v>
      </c>
      <c r="C120" s="142">
        <v>117</v>
      </c>
      <c r="D120" s="16">
        <v>6172735</v>
      </c>
      <c r="E120" s="16">
        <v>370364.1</v>
      </c>
      <c r="F120" s="140">
        <f t="shared" si="1"/>
        <v>1.4191187378639162E-4</v>
      </c>
    </row>
    <row r="121" spans="1:6">
      <c r="A121" s="141" t="s">
        <v>40</v>
      </c>
      <c r="B121" s="141" t="s">
        <v>326</v>
      </c>
      <c r="C121" s="142">
        <v>112</v>
      </c>
      <c r="D121" s="16">
        <v>5216185</v>
      </c>
      <c r="E121" s="16">
        <v>312890.45</v>
      </c>
      <c r="F121" s="140">
        <f t="shared" si="1"/>
        <v>1.1988977886724788E-4</v>
      </c>
    </row>
    <row r="122" spans="1:6">
      <c r="A122" s="141" t="s">
        <v>40</v>
      </c>
      <c r="B122" s="141" t="s">
        <v>956</v>
      </c>
      <c r="C122" s="142">
        <v>34</v>
      </c>
      <c r="D122" s="16">
        <v>4614896</v>
      </c>
      <c r="E122" s="16">
        <v>276893.76</v>
      </c>
      <c r="F122" s="140">
        <f t="shared" si="1"/>
        <v>1.0609697948953318E-4</v>
      </c>
    </row>
    <row r="123" spans="1:6">
      <c r="A123" s="141" t="s">
        <v>40</v>
      </c>
      <c r="B123" s="141" t="s">
        <v>327</v>
      </c>
      <c r="C123" s="142">
        <v>79</v>
      </c>
      <c r="D123" s="16">
        <v>1995830</v>
      </c>
      <c r="E123" s="16">
        <v>119749.8</v>
      </c>
      <c r="F123" s="140">
        <f t="shared" si="1"/>
        <v>4.5884356781733541E-5</v>
      </c>
    </row>
    <row r="124" spans="1:6">
      <c r="A124" s="141" t="s">
        <v>40</v>
      </c>
      <c r="B124" s="141" t="s">
        <v>328</v>
      </c>
      <c r="C124" s="142">
        <v>74</v>
      </c>
      <c r="D124" s="16">
        <v>808789</v>
      </c>
      <c r="E124" s="16">
        <v>48527.34</v>
      </c>
      <c r="F124" s="140">
        <f t="shared" si="1"/>
        <v>1.8594150321992096E-5</v>
      </c>
    </row>
    <row r="125" spans="1:6">
      <c r="A125" s="141" t="s">
        <v>40</v>
      </c>
      <c r="B125" s="141" t="s">
        <v>256</v>
      </c>
      <c r="C125" s="142">
        <v>86</v>
      </c>
      <c r="D125" s="16">
        <v>2103599</v>
      </c>
      <c r="E125" s="16">
        <v>118816.16</v>
      </c>
      <c r="F125" s="140">
        <f t="shared" si="1"/>
        <v>4.5526615300197062E-5</v>
      </c>
    </row>
    <row r="126" spans="1:6">
      <c r="A126" s="141" t="s">
        <v>172</v>
      </c>
      <c r="B126" s="141" t="s">
        <v>235</v>
      </c>
      <c r="C126" s="142">
        <v>1267</v>
      </c>
      <c r="D126" s="16">
        <v>139839997</v>
      </c>
      <c r="E126" s="16">
        <v>8374709.5</v>
      </c>
      <c r="F126" s="140">
        <f t="shared" si="1"/>
        <v>3.2089252645213047E-3</v>
      </c>
    </row>
    <row r="127" spans="1:6">
      <c r="A127" s="141" t="s">
        <v>172</v>
      </c>
      <c r="B127" s="141" t="s">
        <v>330</v>
      </c>
      <c r="C127" s="142">
        <v>228</v>
      </c>
      <c r="D127" s="16">
        <v>9445060</v>
      </c>
      <c r="E127" s="16">
        <v>566479.5</v>
      </c>
      <c r="F127" s="140">
        <f t="shared" si="1"/>
        <v>2.1705712650491296E-4</v>
      </c>
    </row>
    <row r="128" spans="1:6">
      <c r="A128" s="141" t="s">
        <v>172</v>
      </c>
      <c r="B128" s="141" t="s">
        <v>329</v>
      </c>
      <c r="C128" s="142">
        <v>203</v>
      </c>
      <c r="D128" s="16">
        <v>9373034</v>
      </c>
      <c r="E128" s="16">
        <v>562382.04</v>
      </c>
      <c r="F128" s="140">
        <f t="shared" si="1"/>
        <v>2.1548710871332683E-4</v>
      </c>
    </row>
    <row r="129" spans="1:6">
      <c r="A129" s="141" t="s">
        <v>172</v>
      </c>
      <c r="B129" s="141" t="s">
        <v>331</v>
      </c>
      <c r="C129" s="142">
        <v>104</v>
      </c>
      <c r="D129" s="16">
        <v>6627138</v>
      </c>
      <c r="E129" s="16">
        <v>397628.28</v>
      </c>
      <c r="F129" s="140">
        <f t="shared" si="1"/>
        <v>1.5235865000214652E-4</v>
      </c>
    </row>
    <row r="130" spans="1:6">
      <c r="A130" s="141" t="s">
        <v>172</v>
      </c>
      <c r="B130" s="141" t="s">
        <v>334</v>
      </c>
      <c r="C130" s="142">
        <v>59</v>
      </c>
      <c r="D130" s="16">
        <v>1369982</v>
      </c>
      <c r="E130" s="16">
        <v>82198.92</v>
      </c>
      <c r="F130" s="140">
        <f t="shared" si="1"/>
        <v>3.1496040681096524E-5</v>
      </c>
    </row>
    <row r="131" spans="1:6">
      <c r="A131" s="141" t="s">
        <v>172</v>
      </c>
      <c r="B131" s="141" t="s">
        <v>1014</v>
      </c>
      <c r="C131" s="142">
        <v>32</v>
      </c>
      <c r="D131" s="16">
        <v>1164978</v>
      </c>
      <c r="E131" s="16">
        <v>69898.679999999993</v>
      </c>
      <c r="F131" s="140">
        <f t="shared" si="1"/>
        <v>2.6782975601564448E-5</v>
      </c>
    </row>
    <row r="132" spans="1:6">
      <c r="A132" s="141" t="s">
        <v>172</v>
      </c>
      <c r="B132" s="141" t="s">
        <v>333</v>
      </c>
      <c r="C132" s="142">
        <v>50</v>
      </c>
      <c r="D132" s="16">
        <v>915773</v>
      </c>
      <c r="E132" s="16">
        <v>54946.38</v>
      </c>
      <c r="F132" s="140">
        <f t="shared" si="1"/>
        <v>2.1053724547220188E-5</v>
      </c>
    </row>
    <row r="133" spans="1:6">
      <c r="A133" s="141" t="s">
        <v>172</v>
      </c>
      <c r="B133" s="141" t="s">
        <v>332</v>
      </c>
      <c r="C133" s="142">
        <v>67</v>
      </c>
      <c r="D133" s="16">
        <v>888410</v>
      </c>
      <c r="E133" s="16">
        <v>53304.6</v>
      </c>
      <c r="F133" s="140">
        <f t="shared" si="1"/>
        <v>2.0424646091330372E-5</v>
      </c>
    </row>
    <row r="134" spans="1:6">
      <c r="A134" s="141" t="s">
        <v>172</v>
      </c>
      <c r="B134" s="141" t="s">
        <v>256</v>
      </c>
      <c r="C134" s="142">
        <v>109</v>
      </c>
      <c r="D134" s="16">
        <v>2078394</v>
      </c>
      <c r="E134" s="16">
        <v>115126.82</v>
      </c>
      <c r="F134" s="140">
        <f t="shared" si="1"/>
        <v>4.4112976255713308E-5</v>
      </c>
    </row>
    <row r="135" spans="1:6">
      <c r="A135" s="141" t="s">
        <v>174</v>
      </c>
      <c r="B135" s="141" t="s">
        <v>335</v>
      </c>
      <c r="C135" s="142">
        <v>705</v>
      </c>
      <c r="D135" s="16">
        <v>54314996</v>
      </c>
      <c r="E135" s="16">
        <v>3258462.12</v>
      </c>
      <c r="F135" s="140">
        <f t="shared" si="1"/>
        <v>1.2485401935856582E-3</v>
      </c>
    </row>
    <row r="136" spans="1:6">
      <c r="A136" s="141" t="s">
        <v>174</v>
      </c>
      <c r="B136" s="141" t="s">
        <v>336</v>
      </c>
      <c r="C136" s="142">
        <v>373</v>
      </c>
      <c r="D136" s="16">
        <v>20189619</v>
      </c>
      <c r="E136" s="16">
        <v>1211377.1399999999</v>
      </c>
      <c r="F136" s="140">
        <f t="shared" ref="F136:F199" si="2">E136/E$912</f>
        <v>4.6416161771456802E-4</v>
      </c>
    </row>
    <row r="137" spans="1:6">
      <c r="A137" s="141" t="s">
        <v>174</v>
      </c>
      <c r="B137" s="141" t="s">
        <v>337</v>
      </c>
      <c r="C137" s="142">
        <v>263</v>
      </c>
      <c r="D137" s="16">
        <v>16922764</v>
      </c>
      <c r="E137" s="16">
        <v>1015365.84</v>
      </c>
      <c r="F137" s="140">
        <f t="shared" si="2"/>
        <v>3.890562528417131E-4</v>
      </c>
    </row>
    <row r="138" spans="1:6">
      <c r="A138" s="141" t="s">
        <v>174</v>
      </c>
      <c r="B138" s="141" t="s">
        <v>339</v>
      </c>
      <c r="C138" s="142">
        <v>142</v>
      </c>
      <c r="D138" s="16">
        <v>9020401</v>
      </c>
      <c r="E138" s="16">
        <v>541110.26</v>
      </c>
      <c r="F138" s="140">
        <f t="shared" si="2"/>
        <v>2.0733643169422078E-4</v>
      </c>
    </row>
    <row r="139" spans="1:6">
      <c r="A139" s="141" t="s">
        <v>174</v>
      </c>
      <c r="B139" s="141" t="s">
        <v>338</v>
      </c>
      <c r="C139" s="142">
        <v>189</v>
      </c>
      <c r="D139" s="16">
        <v>5393839</v>
      </c>
      <c r="E139" s="16">
        <v>323630.34000000003</v>
      </c>
      <c r="F139" s="140">
        <f t="shared" si="2"/>
        <v>1.2400496690561264E-4</v>
      </c>
    </row>
    <row r="140" spans="1:6">
      <c r="A140" s="141" t="s">
        <v>174</v>
      </c>
      <c r="B140" s="141" t="s">
        <v>340</v>
      </c>
      <c r="C140" s="142">
        <v>146</v>
      </c>
      <c r="D140" s="16">
        <v>3995054</v>
      </c>
      <c r="E140" s="16">
        <v>239703.24</v>
      </c>
      <c r="F140" s="140">
        <f t="shared" si="2"/>
        <v>9.1846742006228841E-5</v>
      </c>
    </row>
    <row r="141" spans="1:6">
      <c r="A141" s="141" t="s">
        <v>174</v>
      </c>
      <c r="B141" s="141" t="s">
        <v>341</v>
      </c>
      <c r="C141" s="142">
        <v>93</v>
      </c>
      <c r="D141" s="16">
        <v>2827238</v>
      </c>
      <c r="E141" s="16">
        <v>169634.28</v>
      </c>
      <c r="F141" s="140">
        <f t="shared" si="2"/>
        <v>6.4998520464606095E-5</v>
      </c>
    </row>
    <row r="142" spans="1:6">
      <c r="A142" s="141" t="s">
        <v>174</v>
      </c>
      <c r="B142" s="141" t="s">
        <v>342</v>
      </c>
      <c r="C142" s="142">
        <v>59</v>
      </c>
      <c r="D142" s="16">
        <v>2066715</v>
      </c>
      <c r="E142" s="16">
        <v>124002.9</v>
      </c>
      <c r="F142" s="140">
        <f t="shared" si="2"/>
        <v>4.7514010925860639E-5</v>
      </c>
    </row>
    <row r="143" spans="1:6">
      <c r="A143" s="141" t="s">
        <v>174</v>
      </c>
      <c r="B143" s="141" t="s">
        <v>624</v>
      </c>
      <c r="C143" s="142">
        <v>48</v>
      </c>
      <c r="D143" s="16">
        <v>933949</v>
      </c>
      <c r="E143" s="16">
        <v>56036.94</v>
      </c>
      <c r="F143" s="140">
        <f t="shared" si="2"/>
        <v>2.1471592837036852E-5</v>
      </c>
    </row>
    <row r="144" spans="1:6">
      <c r="A144" s="141" t="s">
        <v>174</v>
      </c>
      <c r="B144" s="141" t="s">
        <v>256</v>
      </c>
      <c r="C144" s="142">
        <v>115</v>
      </c>
      <c r="D144" s="16">
        <v>4182123</v>
      </c>
      <c r="E144" s="16">
        <v>245918.44</v>
      </c>
      <c r="F144" s="140">
        <f t="shared" si="2"/>
        <v>9.4228211154985918E-5</v>
      </c>
    </row>
    <row r="145" spans="1:6">
      <c r="A145" s="141" t="s">
        <v>176</v>
      </c>
      <c r="B145" s="141" t="s">
        <v>95</v>
      </c>
      <c r="C145" s="142">
        <v>3506</v>
      </c>
      <c r="D145" s="16">
        <v>617541401</v>
      </c>
      <c r="E145" s="16">
        <v>36960336.439999998</v>
      </c>
      <c r="F145" s="140">
        <f t="shared" si="2"/>
        <v>1.4162038383244625E-2</v>
      </c>
    </row>
    <row r="146" spans="1:6">
      <c r="A146" s="141" t="s">
        <v>176</v>
      </c>
      <c r="B146" s="141" t="s">
        <v>49</v>
      </c>
      <c r="C146" s="142">
        <v>1579</v>
      </c>
      <c r="D146" s="16">
        <v>158656473</v>
      </c>
      <c r="E146" s="16">
        <v>9459586.5</v>
      </c>
      <c r="F146" s="140">
        <f t="shared" si="2"/>
        <v>3.6246160074895326E-3</v>
      </c>
    </row>
    <row r="147" spans="1:6">
      <c r="A147" s="141" t="s">
        <v>176</v>
      </c>
      <c r="B147" s="141" t="s">
        <v>344</v>
      </c>
      <c r="C147" s="142">
        <v>125</v>
      </c>
      <c r="D147" s="16">
        <v>4001103</v>
      </c>
      <c r="E147" s="16">
        <v>239270.22</v>
      </c>
      <c r="F147" s="140">
        <f t="shared" si="2"/>
        <v>9.1680822362324413E-5</v>
      </c>
    </row>
    <row r="148" spans="1:6">
      <c r="A148" s="141" t="s">
        <v>176</v>
      </c>
      <c r="B148" s="141" t="s">
        <v>343</v>
      </c>
      <c r="C148" s="142">
        <v>156</v>
      </c>
      <c r="D148" s="16">
        <v>3880477</v>
      </c>
      <c r="E148" s="16">
        <v>232828.62</v>
      </c>
      <c r="F148" s="140">
        <f t="shared" si="2"/>
        <v>8.9212603854692553E-5</v>
      </c>
    </row>
    <row r="149" spans="1:6">
      <c r="A149" s="141" t="s">
        <v>176</v>
      </c>
      <c r="B149" s="141" t="s">
        <v>346</v>
      </c>
      <c r="C149" s="142">
        <v>50</v>
      </c>
      <c r="D149" s="16">
        <v>1849678</v>
      </c>
      <c r="E149" s="16">
        <v>110980.68</v>
      </c>
      <c r="F149" s="140">
        <f t="shared" si="2"/>
        <v>4.2524305819294898E-5</v>
      </c>
    </row>
    <row r="150" spans="1:6">
      <c r="A150" s="141" t="s">
        <v>176</v>
      </c>
      <c r="B150" s="141" t="s">
        <v>345</v>
      </c>
      <c r="C150" s="142">
        <v>63</v>
      </c>
      <c r="D150" s="16">
        <v>1596399</v>
      </c>
      <c r="E150" s="16">
        <v>95783.94</v>
      </c>
      <c r="F150" s="140">
        <f t="shared" si="2"/>
        <v>3.6701393045501195E-5</v>
      </c>
    </row>
    <row r="151" spans="1:6">
      <c r="A151" s="141" t="s">
        <v>176</v>
      </c>
      <c r="B151" s="141" t="s">
        <v>187</v>
      </c>
      <c r="C151" s="142">
        <v>64</v>
      </c>
      <c r="D151" s="16">
        <v>546711</v>
      </c>
      <c r="E151" s="16">
        <v>32802.660000000003</v>
      </c>
      <c r="F151" s="140">
        <f t="shared" si="2"/>
        <v>1.2568947545882329E-5</v>
      </c>
    </row>
    <row r="152" spans="1:6">
      <c r="A152" s="141" t="s">
        <v>176</v>
      </c>
      <c r="B152" s="141" t="s">
        <v>932</v>
      </c>
      <c r="C152" s="142">
        <v>41</v>
      </c>
      <c r="D152" s="16">
        <v>214200</v>
      </c>
      <c r="E152" s="16">
        <v>12852</v>
      </c>
      <c r="F152" s="140">
        <f t="shared" si="2"/>
        <v>4.9244821566202154E-6</v>
      </c>
    </row>
    <row r="153" spans="1:6">
      <c r="A153" s="141" t="s">
        <v>176</v>
      </c>
      <c r="B153" s="141" t="s">
        <v>256</v>
      </c>
      <c r="C153" s="142">
        <v>275</v>
      </c>
      <c r="D153" s="16">
        <v>10628034</v>
      </c>
      <c r="E153" s="16">
        <v>578115.78</v>
      </c>
      <c r="F153" s="140">
        <f t="shared" si="2"/>
        <v>2.2151578299646577E-4</v>
      </c>
    </row>
    <row r="154" spans="1:6">
      <c r="A154" s="141" t="s">
        <v>47</v>
      </c>
      <c r="B154" s="141" t="s">
        <v>47</v>
      </c>
      <c r="C154" s="142">
        <v>980</v>
      </c>
      <c r="D154" s="16">
        <v>81343758</v>
      </c>
      <c r="E154" s="16">
        <v>4869689.63</v>
      </c>
      <c r="F154" s="140">
        <f t="shared" si="2"/>
        <v>1.8659118962973467E-3</v>
      </c>
    </row>
    <row r="155" spans="1:6">
      <c r="A155" s="141" t="s">
        <v>47</v>
      </c>
      <c r="B155" s="141" t="s">
        <v>347</v>
      </c>
      <c r="C155" s="142">
        <v>237</v>
      </c>
      <c r="D155" s="16">
        <v>27934798</v>
      </c>
      <c r="E155" s="16">
        <v>1674984.7</v>
      </c>
      <c r="F155" s="140">
        <f t="shared" si="2"/>
        <v>6.4180145251804116E-4</v>
      </c>
    </row>
    <row r="156" spans="1:6">
      <c r="A156" s="141" t="s">
        <v>47</v>
      </c>
      <c r="B156" s="141" t="s">
        <v>348</v>
      </c>
      <c r="C156" s="142">
        <v>141</v>
      </c>
      <c r="D156" s="16">
        <v>9268580</v>
      </c>
      <c r="E156" s="16">
        <v>556114.80000000005</v>
      </c>
      <c r="F156" s="140">
        <f t="shared" si="2"/>
        <v>2.1308569947342204E-4</v>
      </c>
    </row>
    <row r="157" spans="1:6">
      <c r="A157" s="141" t="s">
        <v>47</v>
      </c>
      <c r="B157" s="141" t="s">
        <v>349</v>
      </c>
      <c r="C157" s="142">
        <v>65</v>
      </c>
      <c r="D157" s="16">
        <v>1356842</v>
      </c>
      <c r="E157" s="16">
        <v>81410.52</v>
      </c>
      <c r="F157" s="140">
        <f t="shared" si="2"/>
        <v>3.1193950599219828E-5</v>
      </c>
    </row>
    <row r="158" spans="1:6">
      <c r="A158" s="141" t="s">
        <v>47</v>
      </c>
      <c r="B158" s="141" t="s">
        <v>351</v>
      </c>
      <c r="C158" s="142">
        <v>40</v>
      </c>
      <c r="D158" s="16">
        <v>1346763</v>
      </c>
      <c r="E158" s="16">
        <v>80805.78</v>
      </c>
      <c r="F158" s="140">
        <f t="shared" si="2"/>
        <v>3.0962233252550473E-5</v>
      </c>
    </row>
    <row r="159" spans="1:6">
      <c r="A159" s="141" t="s">
        <v>47</v>
      </c>
      <c r="B159" s="141" t="s">
        <v>350</v>
      </c>
      <c r="C159" s="142">
        <v>55</v>
      </c>
      <c r="D159" s="16">
        <v>615394</v>
      </c>
      <c r="E159" s="16">
        <v>36923.64</v>
      </c>
      <c r="F159" s="140">
        <f t="shared" si="2"/>
        <v>1.4147977461676661E-5</v>
      </c>
    </row>
    <row r="160" spans="1:6">
      <c r="A160" s="141" t="s">
        <v>47</v>
      </c>
      <c r="B160" s="141" t="s">
        <v>957</v>
      </c>
      <c r="C160" s="142">
        <v>40</v>
      </c>
      <c r="D160" s="16">
        <v>602953</v>
      </c>
      <c r="E160" s="16">
        <v>36177.18</v>
      </c>
      <c r="F160" s="140">
        <f t="shared" si="2"/>
        <v>1.3861957468630386E-5</v>
      </c>
    </row>
    <row r="161" spans="1:6">
      <c r="A161" s="141" t="s">
        <v>47</v>
      </c>
      <c r="B161" s="141" t="s">
        <v>958</v>
      </c>
      <c r="C161" s="142">
        <v>29</v>
      </c>
      <c r="D161" s="16">
        <v>275959</v>
      </c>
      <c r="E161" s="16">
        <v>16557.54</v>
      </c>
      <c r="F161" s="140">
        <f t="shared" si="2"/>
        <v>6.3443285315534926E-6</v>
      </c>
    </row>
    <row r="162" spans="1:6">
      <c r="A162" s="141" t="s">
        <v>47</v>
      </c>
      <c r="B162" s="141" t="s">
        <v>256</v>
      </c>
      <c r="C162" s="142">
        <v>42</v>
      </c>
      <c r="D162" s="16">
        <v>95354</v>
      </c>
      <c r="E162" s="16">
        <v>5299.49</v>
      </c>
      <c r="F162" s="140">
        <f t="shared" si="2"/>
        <v>2.0305978792551561E-6</v>
      </c>
    </row>
    <row r="163" spans="1:6">
      <c r="A163" s="141" t="s">
        <v>179</v>
      </c>
      <c r="B163" s="141" t="s">
        <v>352</v>
      </c>
      <c r="C163" s="142">
        <v>848</v>
      </c>
      <c r="D163" s="16">
        <v>76887608</v>
      </c>
      <c r="E163" s="16">
        <v>4604863.29</v>
      </c>
      <c r="F163" s="140">
        <f t="shared" si="2"/>
        <v>1.7644387725864038E-3</v>
      </c>
    </row>
    <row r="164" spans="1:6">
      <c r="A164" s="141" t="s">
        <v>179</v>
      </c>
      <c r="B164" s="141" t="s">
        <v>353</v>
      </c>
      <c r="C164" s="142">
        <v>275</v>
      </c>
      <c r="D164" s="16">
        <v>11955120</v>
      </c>
      <c r="E164" s="16">
        <v>717307.2</v>
      </c>
      <c r="F164" s="140">
        <f t="shared" si="2"/>
        <v>2.7484955705066978E-4</v>
      </c>
    </row>
    <row r="165" spans="1:6">
      <c r="A165" s="141" t="s">
        <v>179</v>
      </c>
      <c r="B165" s="141" t="s">
        <v>356</v>
      </c>
      <c r="C165" s="142">
        <v>162</v>
      </c>
      <c r="D165" s="16">
        <v>6072976</v>
      </c>
      <c r="E165" s="16">
        <v>364378.56</v>
      </c>
      <c r="F165" s="140">
        <f t="shared" si="2"/>
        <v>1.3961840312597018E-4</v>
      </c>
    </row>
    <row r="166" spans="1:6">
      <c r="A166" s="141" t="s">
        <v>179</v>
      </c>
      <c r="B166" s="141" t="s">
        <v>354</v>
      </c>
      <c r="C166" s="142">
        <v>174</v>
      </c>
      <c r="D166" s="16">
        <v>5999175</v>
      </c>
      <c r="E166" s="16">
        <v>359950.5</v>
      </c>
      <c r="F166" s="140">
        <f t="shared" si="2"/>
        <v>1.3792170981298825E-4</v>
      </c>
    </row>
    <row r="167" spans="1:6">
      <c r="A167" s="141" t="s">
        <v>179</v>
      </c>
      <c r="B167" s="141" t="s">
        <v>355</v>
      </c>
      <c r="C167" s="142">
        <v>152</v>
      </c>
      <c r="D167" s="16">
        <v>3453929</v>
      </c>
      <c r="E167" s="16">
        <v>207235.74</v>
      </c>
      <c r="F167" s="140">
        <f t="shared" si="2"/>
        <v>7.9406217230313278E-5</v>
      </c>
    </row>
    <row r="168" spans="1:6">
      <c r="A168" s="141" t="s">
        <v>179</v>
      </c>
      <c r="B168" s="141" t="s">
        <v>357</v>
      </c>
      <c r="C168" s="142">
        <v>68</v>
      </c>
      <c r="D168" s="16">
        <v>1306551</v>
      </c>
      <c r="E168" s="16">
        <v>78345.399999999994</v>
      </c>
      <c r="F168" s="140">
        <f t="shared" si="2"/>
        <v>3.0019493024686694E-5</v>
      </c>
    </row>
    <row r="169" spans="1:6">
      <c r="A169" s="141" t="s">
        <v>179</v>
      </c>
      <c r="B169" s="141" t="s">
        <v>256</v>
      </c>
      <c r="C169" s="142">
        <v>110</v>
      </c>
      <c r="D169" s="16">
        <v>2490924</v>
      </c>
      <c r="E169" s="16">
        <v>141260</v>
      </c>
      <c r="F169" s="140">
        <f t="shared" si="2"/>
        <v>5.4126388845640497E-5</v>
      </c>
    </row>
    <row r="170" spans="1:6">
      <c r="A170" s="141" t="s">
        <v>180</v>
      </c>
      <c r="B170" s="141" t="s">
        <v>110</v>
      </c>
      <c r="C170" s="142">
        <v>802</v>
      </c>
      <c r="D170" s="16">
        <v>85868558</v>
      </c>
      <c r="E170" s="16">
        <v>5118076.5199999996</v>
      </c>
      <c r="F170" s="140">
        <f t="shared" si="2"/>
        <v>1.9610859398503646E-3</v>
      </c>
    </row>
    <row r="171" spans="1:6">
      <c r="A171" s="141" t="s">
        <v>180</v>
      </c>
      <c r="B171" s="141" t="s">
        <v>358</v>
      </c>
      <c r="C171" s="142">
        <v>93</v>
      </c>
      <c r="D171" s="16">
        <v>2483936</v>
      </c>
      <c r="E171" s="16">
        <v>149036.16</v>
      </c>
      <c r="F171" s="140">
        <f t="shared" si="2"/>
        <v>5.7105968768378116E-5</v>
      </c>
    </row>
    <row r="172" spans="1:6">
      <c r="A172" s="141" t="s">
        <v>180</v>
      </c>
      <c r="B172" s="141" t="s">
        <v>256</v>
      </c>
      <c r="C172" s="142">
        <v>106</v>
      </c>
      <c r="D172" s="16">
        <v>3359663</v>
      </c>
      <c r="E172" s="16">
        <v>201452.72</v>
      </c>
      <c r="F172" s="140">
        <f t="shared" si="2"/>
        <v>7.7190345863881762E-5</v>
      </c>
    </row>
    <row r="173" spans="1:6">
      <c r="A173" s="141" t="s">
        <v>182</v>
      </c>
      <c r="B173" s="141" t="s">
        <v>125</v>
      </c>
      <c r="C173" s="142">
        <v>2040</v>
      </c>
      <c r="D173" s="16">
        <v>324944934</v>
      </c>
      <c r="E173" s="16">
        <v>19458216.620000001</v>
      </c>
      <c r="F173" s="140">
        <f t="shared" si="2"/>
        <v>7.4557765752288306E-3</v>
      </c>
    </row>
    <row r="174" spans="1:6">
      <c r="A174" s="141" t="s">
        <v>182</v>
      </c>
      <c r="B174" s="141" t="s">
        <v>359</v>
      </c>
      <c r="C174" s="142">
        <v>120</v>
      </c>
      <c r="D174" s="16">
        <v>3531184</v>
      </c>
      <c r="E174" s="16">
        <v>211871.04</v>
      </c>
      <c r="F174" s="140">
        <f t="shared" si="2"/>
        <v>8.1182318392823523E-5</v>
      </c>
    </row>
    <row r="175" spans="1:6">
      <c r="A175" s="141" t="s">
        <v>182</v>
      </c>
      <c r="B175" s="141" t="s">
        <v>362</v>
      </c>
      <c r="C175" s="142">
        <v>37</v>
      </c>
      <c r="D175" s="16">
        <v>2113955</v>
      </c>
      <c r="E175" s="16">
        <v>126837.3</v>
      </c>
      <c r="F175" s="140">
        <f t="shared" si="2"/>
        <v>4.8600063853399106E-5</v>
      </c>
    </row>
    <row r="176" spans="1:6">
      <c r="A176" s="141" t="s">
        <v>182</v>
      </c>
      <c r="B176" s="141" t="s">
        <v>360</v>
      </c>
      <c r="C176" s="142">
        <v>74</v>
      </c>
      <c r="D176" s="16">
        <v>1594890</v>
      </c>
      <c r="E176" s="16">
        <v>95693.4</v>
      </c>
      <c r="F176" s="140">
        <f t="shared" si="2"/>
        <v>3.6666700965322202E-5</v>
      </c>
    </row>
    <row r="177" spans="1:6">
      <c r="A177" s="141" t="s">
        <v>182</v>
      </c>
      <c r="B177" s="141" t="s">
        <v>863</v>
      </c>
      <c r="C177" s="142">
        <v>53</v>
      </c>
      <c r="D177" s="16">
        <v>811043</v>
      </c>
      <c r="E177" s="16">
        <v>48662.58</v>
      </c>
      <c r="F177" s="140">
        <f t="shared" si="2"/>
        <v>1.8645970036189214E-5</v>
      </c>
    </row>
    <row r="178" spans="1:6">
      <c r="A178" s="141" t="s">
        <v>182</v>
      </c>
      <c r="B178" s="141" t="s">
        <v>361</v>
      </c>
      <c r="C178" s="142">
        <v>74</v>
      </c>
      <c r="D178" s="16">
        <v>675582</v>
      </c>
      <c r="E178" s="16">
        <v>40534.92</v>
      </c>
      <c r="F178" s="140">
        <f t="shared" si="2"/>
        <v>1.5531706369438833E-5</v>
      </c>
    </row>
    <row r="179" spans="1:6">
      <c r="A179" s="141" t="s">
        <v>182</v>
      </c>
      <c r="B179" s="141" t="s">
        <v>363</v>
      </c>
      <c r="C179" s="142">
        <v>40</v>
      </c>
      <c r="D179" s="16">
        <v>499578</v>
      </c>
      <c r="E179" s="16">
        <v>29974.68</v>
      </c>
      <c r="F179" s="140">
        <f t="shared" si="2"/>
        <v>1.1485354560410897E-5</v>
      </c>
    </row>
    <row r="180" spans="1:6">
      <c r="A180" s="141" t="s">
        <v>182</v>
      </c>
      <c r="B180" s="141" t="s">
        <v>364</v>
      </c>
      <c r="C180" s="142">
        <v>54</v>
      </c>
      <c r="D180" s="16">
        <v>445597</v>
      </c>
      <c r="E180" s="16">
        <v>26735.82</v>
      </c>
      <c r="F180" s="140">
        <f t="shared" si="2"/>
        <v>1.0244325282649385E-5</v>
      </c>
    </row>
    <row r="181" spans="1:6">
      <c r="A181" s="141" t="s">
        <v>182</v>
      </c>
      <c r="B181" s="141" t="s">
        <v>256</v>
      </c>
      <c r="C181" s="142">
        <v>103</v>
      </c>
      <c r="D181" s="16">
        <v>802683</v>
      </c>
      <c r="E181" s="16">
        <v>43724.34</v>
      </c>
      <c r="F181" s="140">
        <f t="shared" si="2"/>
        <v>1.6753791794272919E-5</v>
      </c>
    </row>
    <row r="182" spans="1:6">
      <c r="A182" s="141" t="s">
        <v>183</v>
      </c>
      <c r="B182" s="141" t="s">
        <v>365</v>
      </c>
      <c r="C182" s="142">
        <v>474</v>
      </c>
      <c r="D182" s="16">
        <v>40268287</v>
      </c>
      <c r="E182" s="16">
        <v>2415444.9</v>
      </c>
      <c r="F182" s="140">
        <f t="shared" si="2"/>
        <v>9.2552251092042491E-4</v>
      </c>
    </row>
    <row r="183" spans="1:6">
      <c r="A183" s="141" t="s">
        <v>183</v>
      </c>
      <c r="B183" s="141" t="s">
        <v>175</v>
      </c>
      <c r="C183" s="142">
        <v>322</v>
      </c>
      <c r="D183" s="16">
        <v>26823009</v>
      </c>
      <c r="E183" s="16">
        <v>1609218.55</v>
      </c>
      <c r="F183" s="140">
        <f t="shared" si="2"/>
        <v>6.1660193242898042E-4</v>
      </c>
    </row>
    <row r="184" spans="1:6">
      <c r="A184" s="141" t="s">
        <v>183</v>
      </c>
      <c r="B184" s="141" t="s">
        <v>75</v>
      </c>
      <c r="C184" s="142">
        <v>469</v>
      </c>
      <c r="D184" s="16">
        <v>24681249</v>
      </c>
      <c r="E184" s="16">
        <v>1476985.6</v>
      </c>
      <c r="F184" s="140">
        <f t="shared" si="2"/>
        <v>5.6593442520891715E-4</v>
      </c>
    </row>
    <row r="185" spans="1:6">
      <c r="A185" s="141" t="s">
        <v>183</v>
      </c>
      <c r="B185" s="141" t="s">
        <v>367</v>
      </c>
      <c r="C185" s="142">
        <v>246</v>
      </c>
      <c r="D185" s="16">
        <v>24668995</v>
      </c>
      <c r="E185" s="16">
        <v>1480139.7</v>
      </c>
      <c r="F185" s="140">
        <f t="shared" si="2"/>
        <v>5.6714297712069704E-4</v>
      </c>
    </row>
    <row r="186" spans="1:6">
      <c r="A186" s="141" t="s">
        <v>183</v>
      </c>
      <c r="B186" s="141" t="s">
        <v>129</v>
      </c>
      <c r="C186" s="142">
        <v>356</v>
      </c>
      <c r="D186" s="16">
        <v>16102536</v>
      </c>
      <c r="E186" s="16">
        <v>965920.1</v>
      </c>
      <c r="F186" s="140">
        <f t="shared" si="2"/>
        <v>3.7011020052682962E-4</v>
      </c>
    </row>
    <row r="187" spans="1:6">
      <c r="A187" s="141" t="s">
        <v>183</v>
      </c>
      <c r="B187" s="141" t="s">
        <v>366</v>
      </c>
      <c r="C187" s="142">
        <v>275</v>
      </c>
      <c r="D187" s="16">
        <v>6591894</v>
      </c>
      <c r="E187" s="16">
        <v>392469.96</v>
      </c>
      <c r="F187" s="140">
        <f t="shared" si="2"/>
        <v>1.5038214402656784E-4</v>
      </c>
    </row>
    <row r="188" spans="1:6">
      <c r="A188" s="141" t="s">
        <v>183</v>
      </c>
      <c r="B188" s="141" t="s">
        <v>370</v>
      </c>
      <c r="C188" s="142">
        <v>107</v>
      </c>
      <c r="D188" s="16">
        <v>5255840</v>
      </c>
      <c r="E188" s="16">
        <v>306932.99</v>
      </c>
      <c r="F188" s="140">
        <f t="shared" si="2"/>
        <v>1.1760706757960558E-4</v>
      </c>
    </row>
    <row r="189" spans="1:6">
      <c r="A189" s="141" t="s">
        <v>183</v>
      </c>
      <c r="B189" s="141" t="s">
        <v>368</v>
      </c>
      <c r="C189" s="142">
        <v>191</v>
      </c>
      <c r="D189" s="16">
        <v>4557742</v>
      </c>
      <c r="E189" s="16">
        <v>273464.52</v>
      </c>
      <c r="F189" s="140">
        <f t="shared" si="2"/>
        <v>1.0478300258393341E-4</v>
      </c>
    </row>
    <row r="190" spans="1:6">
      <c r="A190" s="141" t="s">
        <v>183</v>
      </c>
      <c r="B190" s="141" t="s">
        <v>371</v>
      </c>
      <c r="C190" s="142">
        <v>67</v>
      </c>
      <c r="D190" s="16">
        <v>1225679</v>
      </c>
      <c r="E190" s="16">
        <v>73540.740000000005</v>
      </c>
      <c r="F190" s="140">
        <f t="shared" si="2"/>
        <v>2.8178498437180717E-5</v>
      </c>
    </row>
    <row r="191" spans="1:6">
      <c r="A191" s="141" t="s">
        <v>183</v>
      </c>
      <c r="B191" s="141" t="s">
        <v>369</v>
      </c>
      <c r="C191" s="142">
        <v>40</v>
      </c>
      <c r="D191" s="16">
        <v>1138584</v>
      </c>
      <c r="E191" s="16">
        <v>68315.039999999994</v>
      </c>
      <c r="F191" s="140">
        <f t="shared" si="2"/>
        <v>2.6176174564954578E-5</v>
      </c>
    </row>
    <row r="192" spans="1:6">
      <c r="A192" s="141" t="s">
        <v>183</v>
      </c>
      <c r="B192" s="141" t="s">
        <v>959</v>
      </c>
      <c r="C192" s="142">
        <v>37</v>
      </c>
      <c r="D192" s="16">
        <v>835860</v>
      </c>
      <c r="E192" s="16">
        <v>50151.6</v>
      </c>
      <c r="F192" s="140">
        <f t="shared" si="2"/>
        <v>1.9216515664951322E-5</v>
      </c>
    </row>
    <row r="193" spans="1:6">
      <c r="A193" s="141" t="s">
        <v>183</v>
      </c>
      <c r="B193" s="141" t="s">
        <v>871</v>
      </c>
      <c r="C193" s="142">
        <v>51</v>
      </c>
      <c r="D193" s="16">
        <v>790125</v>
      </c>
      <c r="E193" s="16">
        <v>47407.5</v>
      </c>
      <c r="F193" s="140">
        <f t="shared" si="2"/>
        <v>1.8165062857140747E-5</v>
      </c>
    </row>
    <row r="194" spans="1:6">
      <c r="A194" s="141" t="s">
        <v>183</v>
      </c>
      <c r="B194" s="141" t="s">
        <v>259</v>
      </c>
      <c r="C194" s="142">
        <v>28</v>
      </c>
      <c r="D194" s="16">
        <v>600661</v>
      </c>
      <c r="E194" s="16">
        <v>36039.660000000003</v>
      </c>
      <c r="F194" s="140">
        <f t="shared" si="2"/>
        <v>1.3809264130147785E-5</v>
      </c>
    </row>
    <row r="195" spans="1:6">
      <c r="A195" s="141" t="s">
        <v>183</v>
      </c>
      <c r="B195" s="141" t="s">
        <v>256</v>
      </c>
      <c r="C195" s="142">
        <v>233</v>
      </c>
      <c r="D195" s="16">
        <v>6324519</v>
      </c>
      <c r="E195" s="16">
        <v>360104.52</v>
      </c>
      <c r="F195" s="140">
        <f t="shared" si="2"/>
        <v>1.3798072543248424E-4</v>
      </c>
    </row>
    <row r="196" spans="1:6">
      <c r="A196" s="141" t="s">
        <v>50</v>
      </c>
      <c r="B196" s="141" t="s">
        <v>50</v>
      </c>
      <c r="C196" s="142">
        <v>2651</v>
      </c>
      <c r="D196" s="16">
        <v>380445866</v>
      </c>
      <c r="E196" s="16">
        <v>22769120.920000002</v>
      </c>
      <c r="F196" s="140">
        <f t="shared" si="2"/>
        <v>8.7244109626881481E-3</v>
      </c>
    </row>
    <row r="197" spans="1:6">
      <c r="A197" s="141" t="s">
        <v>50</v>
      </c>
      <c r="B197" s="141" t="s">
        <v>61</v>
      </c>
      <c r="C197" s="142">
        <v>929</v>
      </c>
      <c r="D197" s="16">
        <v>76807247</v>
      </c>
      <c r="E197" s="16">
        <v>4598872</v>
      </c>
      <c r="F197" s="140">
        <f t="shared" si="2"/>
        <v>1.7621430987068412E-3</v>
      </c>
    </row>
    <row r="198" spans="1:6">
      <c r="A198" s="141" t="s">
        <v>50</v>
      </c>
      <c r="B198" s="141" t="s">
        <v>372</v>
      </c>
      <c r="C198" s="142">
        <v>334</v>
      </c>
      <c r="D198" s="16">
        <v>13493380</v>
      </c>
      <c r="E198" s="16">
        <v>809602.8</v>
      </c>
      <c r="F198" s="140">
        <f t="shared" si="2"/>
        <v>3.1021432792948685E-4</v>
      </c>
    </row>
    <row r="199" spans="1:6">
      <c r="A199" s="141" t="s">
        <v>50</v>
      </c>
      <c r="B199" s="141" t="s">
        <v>373</v>
      </c>
      <c r="C199" s="142">
        <v>173</v>
      </c>
      <c r="D199" s="16">
        <v>8350663</v>
      </c>
      <c r="E199" s="16">
        <v>501039.78</v>
      </c>
      <c r="F199" s="140">
        <f t="shared" si="2"/>
        <v>1.9198268412441008E-4</v>
      </c>
    </row>
    <row r="200" spans="1:6">
      <c r="A200" s="141" t="s">
        <v>50</v>
      </c>
      <c r="B200" s="141" t="s">
        <v>375</v>
      </c>
      <c r="C200" s="142">
        <v>113</v>
      </c>
      <c r="D200" s="16">
        <v>3678702</v>
      </c>
      <c r="E200" s="16">
        <v>220534.32</v>
      </c>
      <c r="F200" s="140">
        <f t="shared" ref="F200:F263" si="3">E200/E$912</f>
        <v>8.4501814796325296E-5</v>
      </c>
    </row>
    <row r="201" spans="1:6">
      <c r="A201" s="141" t="s">
        <v>50</v>
      </c>
      <c r="B201" s="141" t="s">
        <v>374</v>
      </c>
      <c r="C201" s="142">
        <v>146</v>
      </c>
      <c r="D201" s="16">
        <v>3631092</v>
      </c>
      <c r="E201" s="16">
        <v>217865.52</v>
      </c>
      <c r="F201" s="140">
        <f t="shared" si="3"/>
        <v>8.34792145800486E-5</v>
      </c>
    </row>
    <row r="202" spans="1:6">
      <c r="A202" s="141" t="s">
        <v>50</v>
      </c>
      <c r="B202" s="141" t="s">
        <v>378</v>
      </c>
      <c r="C202" s="142">
        <v>66</v>
      </c>
      <c r="D202" s="16">
        <v>3237034</v>
      </c>
      <c r="E202" s="16">
        <v>194222.04</v>
      </c>
      <c r="F202" s="140">
        <f t="shared" si="3"/>
        <v>7.441977671976173E-5</v>
      </c>
    </row>
    <row r="203" spans="1:6">
      <c r="A203" s="141" t="s">
        <v>50</v>
      </c>
      <c r="B203" s="141" t="s">
        <v>379</v>
      </c>
      <c r="C203" s="142">
        <v>57</v>
      </c>
      <c r="D203" s="16">
        <v>2597931</v>
      </c>
      <c r="E203" s="16">
        <v>155875.85999999999</v>
      </c>
      <c r="F203" s="140">
        <f t="shared" si="3"/>
        <v>5.9726726674278765E-5</v>
      </c>
    </row>
    <row r="204" spans="1:6">
      <c r="A204" s="141" t="s">
        <v>50</v>
      </c>
      <c r="B204" s="141" t="s">
        <v>380</v>
      </c>
      <c r="C204" s="142">
        <v>96</v>
      </c>
      <c r="D204" s="16">
        <v>2328357</v>
      </c>
      <c r="E204" s="16">
        <v>139701.42000000001</v>
      </c>
      <c r="F204" s="140">
        <f t="shared" si="3"/>
        <v>5.3529190012800072E-5</v>
      </c>
    </row>
    <row r="205" spans="1:6">
      <c r="A205" s="141" t="s">
        <v>50</v>
      </c>
      <c r="B205" s="141" t="s">
        <v>377</v>
      </c>
      <c r="C205" s="142">
        <v>63</v>
      </c>
      <c r="D205" s="16">
        <v>1589635</v>
      </c>
      <c r="E205" s="16">
        <v>95378.1</v>
      </c>
      <c r="F205" s="140">
        <f t="shared" si="3"/>
        <v>3.6545887922684295E-5</v>
      </c>
    </row>
    <row r="206" spans="1:6">
      <c r="A206" s="141" t="s">
        <v>50</v>
      </c>
      <c r="B206" s="141" t="s">
        <v>376</v>
      </c>
      <c r="C206" s="142">
        <v>58</v>
      </c>
      <c r="D206" s="16">
        <v>1285711</v>
      </c>
      <c r="E206" s="16">
        <v>77142.66</v>
      </c>
      <c r="F206" s="140">
        <f t="shared" si="3"/>
        <v>2.9558640887349833E-5</v>
      </c>
    </row>
    <row r="207" spans="1:6">
      <c r="A207" s="141" t="s">
        <v>50</v>
      </c>
      <c r="B207" s="141" t="s">
        <v>933</v>
      </c>
      <c r="C207" s="142">
        <v>37</v>
      </c>
      <c r="D207" s="16">
        <v>1180843</v>
      </c>
      <c r="E207" s="16">
        <v>70850.58</v>
      </c>
      <c r="F207" s="140">
        <f t="shared" si="3"/>
        <v>2.7147713740755767E-5</v>
      </c>
    </row>
    <row r="208" spans="1:6">
      <c r="A208" s="141" t="s">
        <v>50</v>
      </c>
      <c r="B208" s="141" t="s">
        <v>256</v>
      </c>
      <c r="C208" s="142">
        <v>169</v>
      </c>
      <c r="D208" s="16">
        <v>3787566</v>
      </c>
      <c r="E208" s="16">
        <v>217255.63</v>
      </c>
      <c r="F208" s="140">
        <f t="shared" si="3"/>
        <v>8.3245523915365986E-5</v>
      </c>
    </row>
    <row r="209" spans="1:6">
      <c r="A209" s="141" t="s">
        <v>186</v>
      </c>
      <c r="B209" s="141" t="s">
        <v>59</v>
      </c>
      <c r="C209" s="142">
        <v>1120</v>
      </c>
      <c r="D209" s="16">
        <v>120433961</v>
      </c>
      <c r="E209" s="16">
        <v>7207277.6399999997</v>
      </c>
      <c r="F209" s="140">
        <f t="shared" si="3"/>
        <v>2.7616020958596216E-3</v>
      </c>
    </row>
    <row r="210" spans="1:6">
      <c r="A210" s="141" t="s">
        <v>186</v>
      </c>
      <c r="B210" s="141" t="s">
        <v>381</v>
      </c>
      <c r="C210" s="142">
        <v>156</v>
      </c>
      <c r="D210" s="16">
        <v>3688564</v>
      </c>
      <c r="E210" s="16">
        <v>221313.84</v>
      </c>
      <c r="F210" s="140">
        <f t="shared" si="3"/>
        <v>8.4800502341511149E-5</v>
      </c>
    </row>
    <row r="211" spans="1:6">
      <c r="A211" s="141" t="s">
        <v>186</v>
      </c>
      <c r="B211" s="141" t="s">
        <v>387</v>
      </c>
      <c r="C211" s="142">
        <v>65</v>
      </c>
      <c r="D211" s="16">
        <v>3144082</v>
      </c>
      <c r="E211" s="16">
        <v>188644.92</v>
      </c>
      <c r="F211" s="140">
        <f t="shared" si="3"/>
        <v>7.2282799757006548E-5</v>
      </c>
    </row>
    <row r="212" spans="1:6">
      <c r="A212" s="141" t="s">
        <v>186</v>
      </c>
      <c r="B212" s="141" t="s">
        <v>384</v>
      </c>
      <c r="C212" s="142">
        <v>92</v>
      </c>
      <c r="D212" s="16">
        <v>3020374</v>
      </c>
      <c r="E212" s="16">
        <v>181222.44</v>
      </c>
      <c r="F212" s="140">
        <f t="shared" si="3"/>
        <v>6.9438738885712538E-5</v>
      </c>
    </row>
    <row r="213" spans="1:6">
      <c r="A213" s="141" t="s">
        <v>186</v>
      </c>
      <c r="B213" s="141" t="s">
        <v>382</v>
      </c>
      <c r="C213" s="142">
        <v>117</v>
      </c>
      <c r="D213" s="16">
        <v>2533320</v>
      </c>
      <c r="E213" s="16">
        <v>151999.20000000001</v>
      </c>
      <c r="F213" s="140">
        <f t="shared" si="3"/>
        <v>5.8241312497708334E-5</v>
      </c>
    </row>
    <row r="214" spans="1:6">
      <c r="A214" s="141" t="s">
        <v>186</v>
      </c>
      <c r="B214" s="141" t="s">
        <v>383</v>
      </c>
      <c r="C214" s="142">
        <v>119</v>
      </c>
      <c r="D214" s="16">
        <v>2494374</v>
      </c>
      <c r="E214" s="16">
        <v>149662.44</v>
      </c>
      <c r="F214" s="140">
        <f t="shared" si="3"/>
        <v>5.7345939565534052E-5</v>
      </c>
    </row>
    <row r="215" spans="1:6">
      <c r="A215" s="141" t="s">
        <v>186</v>
      </c>
      <c r="B215" s="141" t="s">
        <v>385</v>
      </c>
      <c r="C215" s="142">
        <v>81</v>
      </c>
      <c r="D215" s="16">
        <v>1657978</v>
      </c>
      <c r="E215" s="16">
        <v>99478.68</v>
      </c>
      <c r="F215" s="140">
        <f t="shared" si="3"/>
        <v>3.8117101200134787E-5</v>
      </c>
    </row>
    <row r="216" spans="1:6">
      <c r="A216" s="141" t="s">
        <v>186</v>
      </c>
      <c r="B216" s="141" t="s">
        <v>386</v>
      </c>
      <c r="C216" s="142">
        <v>65</v>
      </c>
      <c r="D216" s="16">
        <v>1495444</v>
      </c>
      <c r="E216" s="16">
        <v>89726.64</v>
      </c>
      <c r="F216" s="140">
        <f t="shared" si="3"/>
        <v>3.4380426210199633E-5</v>
      </c>
    </row>
    <row r="217" spans="1:6">
      <c r="A217" s="141" t="s">
        <v>186</v>
      </c>
      <c r="B217" s="141" t="s">
        <v>960</v>
      </c>
      <c r="C217" s="142">
        <v>36</v>
      </c>
      <c r="D217" s="16">
        <v>345369</v>
      </c>
      <c r="E217" s="16">
        <v>20722.14</v>
      </c>
      <c r="F217" s="140">
        <f t="shared" si="3"/>
        <v>7.9400722593359814E-6</v>
      </c>
    </row>
    <row r="218" spans="1:6">
      <c r="A218" s="141" t="s">
        <v>186</v>
      </c>
      <c r="B218" s="141" t="s">
        <v>256</v>
      </c>
      <c r="C218" s="142">
        <v>121</v>
      </c>
      <c r="D218" s="16">
        <v>3375389</v>
      </c>
      <c r="E218" s="16">
        <v>197156.1</v>
      </c>
      <c r="F218" s="140">
        <f t="shared" si="3"/>
        <v>7.5544016224621141E-5</v>
      </c>
    </row>
    <row r="219" spans="1:6">
      <c r="A219" s="141" t="s">
        <v>188</v>
      </c>
      <c r="B219" s="141" t="s">
        <v>142</v>
      </c>
      <c r="C219" s="142">
        <v>1607</v>
      </c>
      <c r="D219" s="16">
        <v>766706064</v>
      </c>
      <c r="E219" s="16">
        <v>45759121.82</v>
      </c>
      <c r="F219" s="140">
        <f t="shared" si="3"/>
        <v>1.7533456186212323E-2</v>
      </c>
    </row>
    <row r="220" spans="1:6">
      <c r="A220" s="141" t="s">
        <v>188</v>
      </c>
      <c r="B220" s="141" t="s">
        <v>137</v>
      </c>
      <c r="C220" s="142">
        <v>1450</v>
      </c>
      <c r="D220" s="16">
        <v>373317598</v>
      </c>
      <c r="E220" s="16">
        <v>22389451.890000001</v>
      </c>
      <c r="F220" s="140">
        <f t="shared" si="3"/>
        <v>8.5789337324005416E-3</v>
      </c>
    </row>
    <row r="221" spans="1:6">
      <c r="A221" s="141" t="s">
        <v>188</v>
      </c>
      <c r="B221" s="141" t="s">
        <v>114</v>
      </c>
      <c r="C221" s="142">
        <v>878</v>
      </c>
      <c r="D221" s="16">
        <v>97346772</v>
      </c>
      <c r="E221" s="16">
        <v>5831271.79</v>
      </c>
      <c r="F221" s="140">
        <f t="shared" si="3"/>
        <v>2.2343599346605837E-3</v>
      </c>
    </row>
    <row r="222" spans="1:6">
      <c r="A222" s="141" t="s">
        <v>188</v>
      </c>
      <c r="B222" s="141" t="s">
        <v>388</v>
      </c>
      <c r="C222" s="142">
        <v>1047</v>
      </c>
      <c r="D222" s="16">
        <v>80266329</v>
      </c>
      <c r="E222" s="16">
        <v>4814642.04</v>
      </c>
      <c r="F222" s="140">
        <f t="shared" si="3"/>
        <v>1.8448193912615589E-3</v>
      </c>
    </row>
    <row r="223" spans="1:6">
      <c r="A223" s="141" t="s">
        <v>188</v>
      </c>
      <c r="B223" s="141" t="s">
        <v>73</v>
      </c>
      <c r="C223" s="142">
        <v>56</v>
      </c>
      <c r="D223" s="16">
        <v>50612572</v>
      </c>
      <c r="E223" s="16">
        <v>3036754.32</v>
      </c>
      <c r="F223" s="140">
        <f t="shared" si="3"/>
        <v>1.1635887381636597E-3</v>
      </c>
    </row>
    <row r="224" spans="1:6">
      <c r="A224" s="141" t="s">
        <v>188</v>
      </c>
      <c r="B224" s="141" t="s">
        <v>51</v>
      </c>
      <c r="C224" s="142">
        <v>324</v>
      </c>
      <c r="D224" s="16">
        <v>23744015</v>
      </c>
      <c r="E224" s="16">
        <v>1424640.9</v>
      </c>
      <c r="F224" s="140">
        <f t="shared" si="3"/>
        <v>5.4587758260514821E-4</v>
      </c>
    </row>
    <row r="225" spans="1:6">
      <c r="A225" s="141" t="s">
        <v>188</v>
      </c>
      <c r="B225" s="141" t="s">
        <v>395</v>
      </c>
      <c r="C225" s="142">
        <v>156</v>
      </c>
      <c r="D225" s="16">
        <v>16673314</v>
      </c>
      <c r="E225" s="16">
        <v>999844.91</v>
      </c>
      <c r="F225" s="140">
        <f t="shared" si="3"/>
        <v>3.8310912065690517E-4</v>
      </c>
    </row>
    <row r="226" spans="1:6">
      <c r="A226" s="141" t="s">
        <v>188</v>
      </c>
      <c r="B226" s="141" t="s">
        <v>394</v>
      </c>
      <c r="C226" s="142">
        <v>158</v>
      </c>
      <c r="D226" s="16">
        <v>14010594</v>
      </c>
      <c r="E226" s="16">
        <v>840635.64</v>
      </c>
      <c r="F226" s="140">
        <f t="shared" si="3"/>
        <v>3.2210513611881538E-4</v>
      </c>
    </row>
    <row r="227" spans="1:6">
      <c r="A227" s="141" t="s">
        <v>188</v>
      </c>
      <c r="B227" s="141" t="s">
        <v>389</v>
      </c>
      <c r="C227" s="142">
        <v>299</v>
      </c>
      <c r="D227" s="16">
        <v>13698224</v>
      </c>
      <c r="E227" s="16">
        <v>821850.67</v>
      </c>
      <c r="F227" s="140">
        <f t="shared" si="3"/>
        <v>3.1490732647225094E-4</v>
      </c>
    </row>
    <row r="228" spans="1:6">
      <c r="A228" s="141" t="s">
        <v>188</v>
      </c>
      <c r="B228" s="141" t="s">
        <v>397</v>
      </c>
      <c r="C228" s="142">
        <v>51</v>
      </c>
      <c r="D228" s="16">
        <v>11899368</v>
      </c>
      <c r="E228" s="16">
        <v>713962.08</v>
      </c>
      <c r="F228" s="140">
        <f t="shared" si="3"/>
        <v>2.7356781228318197E-4</v>
      </c>
    </row>
    <row r="229" spans="1:6">
      <c r="A229" s="141" t="s">
        <v>188</v>
      </c>
      <c r="B229" s="141" t="s">
        <v>391</v>
      </c>
      <c r="C229" s="142">
        <v>110</v>
      </c>
      <c r="D229" s="16">
        <v>6608354</v>
      </c>
      <c r="E229" s="16">
        <v>396480.27</v>
      </c>
      <c r="F229" s="140">
        <f t="shared" si="3"/>
        <v>1.5191876867934684E-4</v>
      </c>
    </row>
    <row r="230" spans="1:6">
      <c r="A230" s="141" t="s">
        <v>188</v>
      </c>
      <c r="B230" s="141" t="s">
        <v>392</v>
      </c>
      <c r="C230" s="142">
        <v>141</v>
      </c>
      <c r="D230" s="16">
        <v>6545886</v>
      </c>
      <c r="E230" s="16">
        <v>392753.16</v>
      </c>
      <c r="F230" s="140">
        <f t="shared" si="3"/>
        <v>1.5049065735887055E-4</v>
      </c>
    </row>
    <row r="231" spans="1:6">
      <c r="A231" s="141" t="s">
        <v>188</v>
      </c>
      <c r="B231" s="141" t="s">
        <v>390</v>
      </c>
      <c r="C231" s="142">
        <v>236</v>
      </c>
      <c r="D231" s="16">
        <v>5932118</v>
      </c>
      <c r="E231" s="16">
        <v>355697.57</v>
      </c>
      <c r="F231" s="140">
        <f t="shared" si="3"/>
        <v>1.3629212080751402E-4</v>
      </c>
    </row>
    <row r="232" spans="1:6">
      <c r="A232" s="141" t="s">
        <v>188</v>
      </c>
      <c r="B232" s="141" t="s">
        <v>133</v>
      </c>
      <c r="C232" s="142">
        <v>232</v>
      </c>
      <c r="D232" s="16">
        <v>3964213</v>
      </c>
      <c r="E232" s="16">
        <v>237852.78</v>
      </c>
      <c r="F232" s="140">
        <f t="shared" si="3"/>
        <v>9.1137703938104088E-5</v>
      </c>
    </row>
    <row r="233" spans="1:6">
      <c r="A233" s="141" t="s">
        <v>188</v>
      </c>
      <c r="B233" s="141" t="s">
        <v>393</v>
      </c>
      <c r="C233" s="142">
        <v>131</v>
      </c>
      <c r="D233" s="16">
        <v>3727617</v>
      </c>
      <c r="E233" s="16">
        <v>223657.02</v>
      </c>
      <c r="F233" s="140">
        <f t="shared" si="3"/>
        <v>8.5698335215752459E-5</v>
      </c>
    </row>
    <row r="234" spans="1:6">
      <c r="A234" s="141" t="s">
        <v>188</v>
      </c>
      <c r="B234" s="141" t="s">
        <v>396</v>
      </c>
      <c r="C234" s="142">
        <v>100</v>
      </c>
      <c r="D234" s="16">
        <v>2452944</v>
      </c>
      <c r="E234" s="16">
        <v>147176.64000000001</v>
      </c>
      <c r="F234" s="140">
        <f t="shared" si="3"/>
        <v>5.6393459193224176E-5</v>
      </c>
    </row>
    <row r="235" spans="1:6">
      <c r="A235" s="141" t="s">
        <v>188</v>
      </c>
      <c r="B235" s="141" t="s">
        <v>907</v>
      </c>
      <c r="C235" s="142">
        <v>39</v>
      </c>
      <c r="D235" s="16">
        <v>368272</v>
      </c>
      <c r="E235" s="16">
        <v>22096.32</v>
      </c>
      <c r="F235" s="140">
        <f t="shared" si="3"/>
        <v>8.4666148122448174E-6</v>
      </c>
    </row>
    <row r="236" spans="1:6">
      <c r="A236" s="141" t="s">
        <v>188</v>
      </c>
      <c r="B236" s="141" t="s">
        <v>256</v>
      </c>
      <c r="C236" s="142">
        <v>234</v>
      </c>
      <c r="D236" s="16">
        <v>6197640</v>
      </c>
      <c r="E236" s="16">
        <v>355040.97</v>
      </c>
      <c r="F236" s="140">
        <f t="shared" si="3"/>
        <v>1.3604053234003526E-4</v>
      </c>
    </row>
    <row r="237" spans="1:6">
      <c r="A237" s="141" t="s">
        <v>189</v>
      </c>
      <c r="B237" s="141" t="s">
        <v>34</v>
      </c>
      <c r="C237" s="142">
        <v>1116</v>
      </c>
      <c r="D237" s="16">
        <v>91684734</v>
      </c>
      <c r="E237" s="16">
        <v>5493609.8099999996</v>
      </c>
      <c r="F237" s="140">
        <f t="shared" si="3"/>
        <v>2.1049784846544329E-3</v>
      </c>
    </row>
    <row r="238" spans="1:6">
      <c r="A238" s="141" t="s">
        <v>189</v>
      </c>
      <c r="B238" s="141" t="s">
        <v>399</v>
      </c>
      <c r="C238" s="142">
        <v>91</v>
      </c>
      <c r="D238" s="16">
        <v>2908856</v>
      </c>
      <c r="E238" s="16">
        <v>174531.36</v>
      </c>
      <c r="F238" s="140">
        <f t="shared" si="3"/>
        <v>6.6874927489158037E-5</v>
      </c>
    </row>
    <row r="239" spans="1:6">
      <c r="A239" s="141" t="s">
        <v>189</v>
      </c>
      <c r="B239" s="141" t="s">
        <v>398</v>
      </c>
      <c r="C239" s="142">
        <v>101</v>
      </c>
      <c r="D239" s="16">
        <v>2811096</v>
      </c>
      <c r="E239" s="16">
        <v>168665.76</v>
      </c>
      <c r="F239" s="140">
        <f t="shared" si="3"/>
        <v>6.4627414064175826E-5</v>
      </c>
    </row>
    <row r="240" spans="1:6">
      <c r="A240" s="141" t="s">
        <v>189</v>
      </c>
      <c r="B240" s="141" t="s">
        <v>961</v>
      </c>
      <c r="C240" s="142">
        <v>28</v>
      </c>
      <c r="D240" s="16">
        <v>1036094</v>
      </c>
      <c r="E240" s="16">
        <v>62165.64</v>
      </c>
      <c r="F240" s="140">
        <f t="shared" si="3"/>
        <v>2.3819917906541855E-5</v>
      </c>
    </row>
    <row r="241" spans="1:6">
      <c r="A241" s="141" t="s">
        <v>189</v>
      </c>
      <c r="B241" s="141" t="s">
        <v>256</v>
      </c>
      <c r="C241" s="142">
        <v>43</v>
      </c>
      <c r="D241" s="16">
        <v>1611188</v>
      </c>
      <c r="E241" s="16">
        <v>95095.24</v>
      </c>
      <c r="F241" s="140">
        <f t="shared" si="3"/>
        <v>3.6437504867687286E-5</v>
      </c>
    </row>
    <row r="242" spans="1:6">
      <c r="A242" s="141" t="s">
        <v>191</v>
      </c>
      <c r="B242" s="141" t="s">
        <v>400</v>
      </c>
      <c r="C242" s="142">
        <v>372</v>
      </c>
      <c r="D242" s="16">
        <v>34875779</v>
      </c>
      <c r="E242" s="16">
        <v>2090392.96</v>
      </c>
      <c r="F242" s="140">
        <f t="shared" si="3"/>
        <v>8.0097283160943946E-4</v>
      </c>
    </row>
    <row r="243" spans="1:6">
      <c r="A243" s="141" t="s">
        <v>191</v>
      </c>
      <c r="B243" s="141" t="s">
        <v>401</v>
      </c>
      <c r="C243" s="142">
        <v>355</v>
      </c>
      <c r="D243" s="16">
        <v>17124371</v>
      </c>
      <c r="E243" s="16">
        <v>1019041.59</v>
      </c>
      <c r="F243" s="140">
        <f t="shared" si="3"/>
        <v>3.9046468462565308E-4</v>
      </c>
    </row>
    <row r="244" spans="1:6">
      <c r="A244" s="141" t="s">
        <v>191</v>
      </c>
      <c r="B244" s="141" t="s">
        <v>402</v>
      </c>
      <c r="C244" s="142">
        <v>55</v>
      </c>
      <c r="D244" s="16">
        <v>2219267</v>
      </c>
      <c r="E244" s="16">
        <v>133156.01999999999</v>
      </c>
      <c r="F244" s="140">
        <f t="shared" si="3"/>
        <v>5.1021198610065709E-5</v>
      </c>
    </row>
    <row r="245" spans="1:6">
      <c r="A245" s="141" t="s">
        <v>191</v>
      </c>
      <c r="B245" s="141" t="s">
        <v>963</v>
      </c>
      <c r="C245" s="142">
        <v>25</v>
      </c>
      <c r="D245" s="16">
        <v>695765</v>
      </c>
      <c r="E245" s="16">
        <v>41745.9</v>
      </c>
      <c r="F245" s="140">
        <f t="shared" si="3"/>
        <v>1.599571581559694E-5</v>
      </c>
    </row>
    <row r="246" spans="1:6">
      <c r="A246" s="141" t="s">
        <v>191</v>
      </c>
      <c r="B246" s="141" t="s">
        <v>403</v>
      </c>
      <c r="C246" s="142">
        <v>65</v>
      </c>
      <c r="D246" s="16">
        <v>491586</v>
      </c>
      <c r="E246" s="16">
        <v>29471.279999999999</v>
      </c>
      <c r="F246" s="140">
        <f t="shared" si="3"/>
        <v>1.1292467514220216E-5</v>
      </c>
    </row>
    <row r="247" spans="1:6">
      <c r="A247" s="141" t="s">
        <v>191</v>
      </c>
      <c r="B247" s="141" t="s">
        <v>962</v>
      </c>
      <c r="C247" s="142">
        <v>32</v>
      </c>
      <c r="D247" s="16">
        <v>471100</v>
      </c>
      <c r="E247" s="16">
        <v>28266</v>
      </c>
      <c r="F247" s="140">
        <f t="shared" si="3"/>
        <v>1.0830642128775833E-5</v>
      </c>
    </row>
    <row r="248" spans="1:6">
      <c r="A248" s="141" t="s">
        <v>191</v>
      </c>
      <c r="B248" s="141" t="s">
        <v>1015</v>
      </c>
      <c r="C248" s="142">
        <v>26</v>
      </c>
      <c r="D248" s="16">
        <v>353761</v>
      </c>
      <c r="E248" s="16">
        <v>21225.66</v>
      </c>
      <c r="F248" s="140">
        <f t="shared" si="3"/>
        <v>8.133005285752213E-6</v>
      </c>
    </row>
    <row r="249" spans="1:6">
      <c r="A249" s="141" t="s">
        <v>191</v>
      </c>
      <c r="B249" s="141" t="s">
        <v>404</v>
      </c>
      <c r="C249" s="142">
        <v>34</v>
      </c>
      <c r="D249" s="16">
        <v>237073</v>
      </c>
      <c r="E249" s="16">
        <v>14224.38</v>
      </c>
      <c r="F249" s="140">
        <f t="shared" si="3"/>
        <v>5.4503350061457713E-6</v>
      </c>
    </row>
    <row r="250" spans="1:6">
      <c r="A250" s="141" t="s">
        <v>191</v>
      </c>
      <c r="B250" s="141" t="s">
        <v>256</v>
      </c>
      <c r="C250" s="142">
        <v>56</v>
      </c>
      <c r="D250" s="16">
        <v>1257748</v>
      </c>
      <c r="E250" s="16">
        <v>74294.070000000007</v>
      </c>
      <c r="F250" s="140">
        <f t="shared" si="3"/>
        <v>2.8467150798139845E-5</v>
      </c>
    </row>
    <row r="251" spans="1:6">
      <c r="A251" s="141" t="s">
        <v>193</v>
      </c>
      <c r="B251" s="141" t="s">
        <v>91</v>
      </c>
      <c r="C251" s="142">
        <v>1272</v>
      </c>
      <c r="D251" s="16">
        <v>112434426</v>
      </c>
      <c r="E251" s="16">
        <v>6731598.0099999998</v>
      </c>
      <c r="F251" s="140">
        <f t="shared" si="3"/>
        <v>2.5793366235438179E-3</v>
      </c>
    </row>
    <row r="252" spans="1:6">
      <c r="A252" s="141" t="s">
        <v>193</v>
      </c>
      <c r="B252" s="141" t="s">
        <v>406</v>
      </c>
      <c r="C252" s="142">
        <v>239</v>
      </c>
      <c r="D252" s="16">
        <v>17106632</v>
      </c>
      <c r="E252" s="16">
        <v>1026240.44</v>
      </c>
      <c r="F252" s="140">
        <f t="shared" si="3"/>
        <v>3.9322305751494544E-4</v>
      </c>
    </row>
    <row r="253" spans="1:6">
      <c r="A253" s="141" t="s">
        <v>193</v>
      </c>
      <c r="B253" s="141" t="s">
        <v>63</v>
      </c>
      <c r="C253" s="142">
        <v>146</v>
      </c>
      <c r="D253" s="16">
        <v>6842137</v>
      </c>
      <c r="E253" s="16">
        <v>410528.22</v>
      </c>
      <c r="F253" s="140">
        <f t="shared" si="3"/>
        <v>1.5730150125887473E-4</v>
      </c>
    </row>
    <row r="254" spans="1:6">
      <c r="A254" s="141" t="s">
        <v>193</v>
      </c>
      <c r="B254" s="141" t="s">
        <v>367</v>
      </c>
      <c r="C254" s="142">
        <v>104</v>
      </c>
      <c r="D254" s="16">
        <v>5780671</v>
      </c>
      <c r="E254" s="16">
        <v>346840.26</v>
      </c>
      <c r="F254" s="140">
        <f t="shared" si="3"/>
        <v>1.3289827821098011E-4</v>
      </c>
    </row>
    <row r="255" spans="1:6">
      <c r="A255" s="141" t="s">
        <v>193</v>
      </c>
      <c r="B255" s="141" t="s">
        <v>407</v>
      </c>
      <c r="C255" s="142">
        <v>211</v>
      </c>
      <c r="D255" s="16">
        <v>4864741</v>
      </c>
      <c r="E255" s="16">
        <v>291884.46000000002</v>
      </c>
      <c r="F255" s="140">
        <f t="shared" si="3"/>
        <v>1.1184094421605409E-4</v>
      </c>
    </row>
    <row r="256" spans="1:6">
      <c r="A256" s="141" t="s">
        <v>193</v>
      </c>
      <c r="B256" s="141" t="s">
        <v>408</v>
      </c>
      <c r="C256" s="142">
        <v>107</v>
      </c>
      <c r="D256" s="16">
        <v>3291186</v>
      </c>
      <c r="E256" s="16">
        <v>197471.16</v>
      </c>
      <c r="F256" s="140">
        <f t="shared" si="3"/>
        <v>7.5664737306807946E-5</v>
      </c>
    </row>
    <row r="257" spans="1:6">
      <c r="A257" s="141" t="s">
        <v>193</v>
      </c>
      <c r="B257" s="141" t="s">
        <v>405</v>
      </c>
      <c r="C257" s="142">
        <v>175</v>
      </c>
      <c r="D257" s="16">
        <v>2844193</v>
      </c>
      <c r="E257" s="16">
        <v>170651.58</v>
      </c>
      <c r="F257" s="140">
        <f t="shared" si="3"/>
        <v>6.5388317826723251E-5</v>
      </c>
    </row>
    <row r="258" spans="1:6">
      <c r="A258" s="141" t="s">
        <v>193</v>
      </c>
      <c r="B258" s="141" t="s">
        <v>409</v>
      </c>
      <c r="C258" s="142">
        <v>115</v>
      </c>
      <c r="D258" s="16">
        <v>2780980</v>
      </c>
      <c r="E258" s="16">
        <v>166858.79999999999</v>
      </c>
      <c r="F258" s="140">
        <f t="shared" si="3"/>
        <v>6.3935043827813656E-5</v>
      </c>
    </row>
    <row r="259" spans="1:6">
      <c r="A259" s="141" t="s">
        <v>193</v>
      </c>
      <c r="B259" s="141" t="s">
        <v>410</v>
      </c>
      <c r="C259" s="142">
        <v>52</v>
      </c>
      <c r="D259" s="16">
        <v>2459795</v>
      </c>
      <c r="E259" s="16">
        <v>147587.70000000001</v>
      </c>
      <c r="F259" s="140">
        <f t="shared" si="3"/>
        <v>5.6550964455852589E-5</v>
      </c>
    </row>
    <row r="260" spans="1:6">
      <c r="A260" s="141" t="s">
        <v>193</v>
      </c>
      <c r="B260" s="141" t="s">
        <v>411</v>
      </c>
      <c r="C260" s="142">
        <v>55</v>
      </c>
      <c r="D260" s="16">
        <v>1117170</v>
      </c>
      <c r="E260" s="16">
        <v>67030.2</v>
      </c>
      <c r="F260" s="140">
        <f t="shared" si="3"/>
        <v>2.5683864289969215E-5</v>
      </c>
    </row>
    <row r="261" spans="1:6">
      <c r="A261" s="141" t="s">
        <v>193</v>
      </c>
      <c r="B261" s="141" t="s">
        <v>964</v>
      </c>
      <c r="C261" s="142">
        <v>27</v>
      </c>
      <c r="D261" s="16">
        <v>546548</v>
      </c>
      <c r="E261" s="16">
        <v>32792.879999999997</v>
      </c>
      <c r="F261" s="140">
        <f t="shared" si="3"/>
        <v>1.2565200157499838E-5</v>
      </c>
    </row>
    <row r="262" spans="1:6">
      <c r="A262" s="141" t="s">
        <v>193</v>
      </c>
      <c r="B262" s="141" t="s">
        <v>256</v>
      </c>
      <c r="C262" s="142">
        <v>105</v>
      </c>
      <c r="D262" s="16">
        <v>15495358</v>
      </c>
      <c r="E262" s="16">
        <v>921392.08</v>
      </c>
      <c r="F262" s="140">
        <f t="shared" si="3"/>
        <v>3.5304846383529305E-4</v>
      </c>
    </row>
    <row r="263" spans="1:6">
      <c r="A263" s="141" t="s">
        <v>60</v>
      </c>
      <c r="B263" s="141" t="s">
        <v>37</v>
      </c>
      <c r="C263" s="142">
        <v>2841</v>
      </c>
      <c r="D263" s="16">
        <v>333372025</v>
      </c>
      <c r="E263" s="16">
        <v>19909264.940000001</v>
      </c>
      <c r="F263" s="140">
        <f t="shared" si="3"/>
        <v>7.6286041042992886E-3</v>
      </c>
    </row>
    <row r="264" spans="1:6">
      <c r="A264" s="141" t="s">
        <v>60</v>
      </c>
      <c r="B264" s="141" t="s">
        <v>141</v>
      </c>
      <c r="C264" s="142">
        <v>847</v>
      </c>
      <c r="D264" s="16">
        <v>246329219</v>
      </c>
      <c r="E264" s="16">
        <v>14771295.779999999</v>
      </c>
      <c r="F264" s="140">
        <f t="shared" ref="F264:F327" si="4">E264/E$912</f>
        <v>5.6598959304987153E-3</v>
      </c>
    </row>
    <row r="265" spans="1:6">
      <c r="A265" s="141" t="s">
        <v>60</v>
      </c>
      <c r="B265" s="141" t="s">
        <v>412</v>
      </c>
      <c r="C265" s="142">
        <v>325</v>
      </c>
      <c r="D265" s="16">
        <v>21773867</v>
      </c>
      <c r="E265" s="16">
        <v>1306432.02</v>
      </c>
      <c r="F265" s="140">
        <f t="shared" si="4"/>
        <v>5.0058365789972805E-4</v>
      </c>
    </row>
    <row r="266" spans="1:6">
      <c r="A266" s="141" t="s">
        <v>60</v>
      </c>
      <c r="B266" s="141" t="s">
        <v>413</v>
      </c>
      <c r="C266" s="142">
        <v>172</v>
      </c>
      <c r="D266" s="16">
        <v>2352921</v>
      </c>
      <c r="E266" s="16">
        <v>141175.26</v>
      </c>
      <c r="F266" s="140">
        <f t="shared" si="4"/>
        <v>5.4093919143029854E-5</v>
      </c>
    </row>
    <row r="267" spans="1:6">
      <c r="A267" s="141" t="s">
        <v>60</v>
      </c>
      <c r="B267" s="141" t="s">
        <v>934</v>
      </c>
      <c r="C267" s="142">
        <v>42</v>
      </c>
      <c r="D267" s="16">
        <v>1661015</v>
      </c>
      <c r="E267" s="16">
        <v>99660.9</v>
      </c>
      <c r="F267" s="140">
        <f t="shared" si="4"/>
        <v>3.8186922172635512E-5</v>
      </c>
    </row>
    <row r="268" spans="1:6">
      <c r="A268" s="141" t="s">
        <v>60</v>
      </c>
      <c r="B268" s="141" t="s">
        <v>256</v>
      </c>
      <c r="C268" s="142">
        <v>251</v>
      </c>
      <c r="D268" s="16">
        <v>10000696</v>
      </c>
      <c r="E268" s="16">
        <v>575225.68999999994</v>
      </c>
      <c r="F268" s="140">
        <f t="shared" si="4"/>
        <v>2.204083914125857E-4</v>
      </c>
    </row>
    <row r="269" spans="1:6">
      <c r="A269" s="141" t="s">
        <v>196</v>
      </c>
      <c r="B269" s="141" t="s">
        <v>126</v>
      </c>
      <c r="C269" s="142">
        <v>1628</v>
      </c>
      <c r="D269" s="16">
        <v>208791787</v>
      </c>
      <c r="E269" s="16">
        <v>12506153.84</v>
      </c>
      <c r="F269" s="140">
        <f t="shared" si="4"/>
        <v>4.7919647862610789E-3</v>
      </c>
    </row>
    <row r="270" spans="1:6">
      <c r="A270" s="141" t="s">
        <v>196</v>
      </c>
      <c r="B270" s="141" t="s">
        <v>107</v>
      </c>
      <c r="C270" s="142">
        <v>290</v>
      </c>
      <c r="D270" s="16">
        <v>75487595</v>
      </c>
      <c r="E270" s="16">
        <v>4494033.3899999997</v>
      </c>
      <c r="F270" s="140">
        <f t="shared" si="4"/>
        <v>1.7219722409205149E-3</v>
      </c>
    </row>
    <row r="271" spans="1:6">
      <c r="A271" s="141" t="s">
        <v>196</v>
      </c>
      <c r="B271" s="141" t="s">
        <v>30</v>
      </c>
      <c r="C271" s="142">
        <v>666</v>
      </c>
      <c r="D271" s="16">
        <v>59022446</v>
      </c>
      <c r="E271" s="16">
        <v>3435531.79</v>
      </c>
      <c r="F271" s="140">
        <f t="shared" si="4"/>
        <v>1.3163877216274906E-3</v>
      </c>
    </row>
    <row r="272" spans="1:6">
      <c r="A272" s="141" t="s">
        <v>196</v>
      </c>
      <c r="B272" s="141" t="s">
        <v>414</v>
      </c>
      <c r="C272" s="142">
        <v>852</v>
      </c>
      <c r="D272" s="16">
        <v>42579925</v>
      </c>
      <c r="E272" s="16">
        <v>2544253.5499999998</v>
      </c>
      <c r="F272" s="140">
        <f t="shared" si="4"/>
        <v>9.7487793408750686E-4</v>
      </c>
    </row>
    <row r="273" spans="1:6">
      <c r="A273" s="141" t="s">
        <v>196</v>
      </c>
      <c r="B273" s="141" t="s">
        <v>415</v>
      </c>
      <c r="C273" s="142">
        <v>215</v>
      </c>
      <c r="D273" s="16">
        <v>12002707</v>
      </c>
      <c r="E273" s="16">
        <v>720162.42</v>
      </c>
      <c r="F273" s="140">
        <f t="shared" si="4"/>
        <v>2.7594358754734157E-4</v>
      </c>
    </row>
    <row r="274" spans="1:6">
      <c r="A274" s="141" t="s">
        <v>196</v>
      </c>
      <c r="B274" s="141" t="s">
        <v>888</v>
      </c>
      <c r="C274" s="142">
        <v>40</v>
      </c>
      <c r="D274" s="16">
        <v>1493295</v>
      </c>
      <c r="E274" s="16">
        <v>83591.97</v>
      </c>
      <c r="F274" s="140">
        <f t="shared" si="4"/>
        <v>3.2029813624473419E-5</v>
      </c>
    </row>
    <row r="275" spans="1:6">
      <c r="A275" s="141" t="s">
        <v>196</v>
      </c>
      <c r="B275" s="141" t="s">
        <v>416</v>
      </c>
      <c r="C275" s="142">
        <v>81</v>
      </c>
      <c r="D275" s="16">
        <v>1377438</v>
      </c>
      <c r="E275" s="16">
        <v>82646.28</v>
      </c>
      <c r="F275" s="140">
        <f t="shared" si="4"/>
        <v>3.1667454961954416E-5</v>
      </c>
    </row>
    <row r="276" spans="1:6">
      <c r="A276" s="141" t="s">
        <v>196</v>
      </c>
      <c r="B276" s="141" t="s">
        <v>927</v>
      </c>
      <c r="C276" s="142">
        <v>45</v>
      </c>
      <c r="D276" s="16">
        <v>891742</v>
      </c>
      <c r="E276" s="16">
        <v>51641.75</v>
      </c>
      <c r="F276" s="140">
        <f t="shared" si="4"/>
        <v>1.9787494274170714E-5</v>
      </c>
    </row>
    <row r="277" spans="1:6">
      <c r="A277" s="141" t="s">
        <v>196</v>
      </c>
      <c r="B277" s="141" t="s">
        <v>256</v>
      </c>
      <c r="C277" s="142">
        <v>232</v>
      </c>
      <c r="D277" s="16">
        <v>7223167</v>
      </c>
      <c r="E277" s="16">
        <v>395499.81</v>
      </c>
      <c r="F277" s="140">
        <f t="shared" si="4"/>
        <v>1.5154308724647412E-4</v>
      </c>
    </row>
    <row r="278" spans="1:6">
      <c r="A278" s="141" t="s">
        <v>62</v>
      </c>
      <c r="B278" s="141" t="s">
        <v>62</v>
      </c>
      <c r="C278" s="142">
        <v>7618</v>
      </c>
      <c r="D278" s="16">
        <v>1262070297</v>
      </c>
      <c r="E278" s="16">
        <v>75449221.200000003</v>
      </c>
      <c r="F278" s="140">
        <f t="shared" si="4"/>
        <v>2.890976840416213E-2</v>
      </c>
    </row>
    <row r="279" spans="1:6">
      <c r="A279" s="141" t="s">
        <v>62</v>
      </c>
      <c r="B279" s="141" t="s">
        <v>63</v>
      </c>
      <c r="C279" s="142">
        <v>899</v>
      </c>
      <c r="D279" s="16">
        <v>96171120</v>
      </c>
      <c r="E279" s="16">
        <v>5756903</v>
      </c>
      <c r="F279" s="140">
        <f t="shared" si="4"/>
        <v>2.2058641535086668E-3</v>
      </c>
    </row>
    <row r="280" spans="1:6">
      <c r="A280" s="141" t="s">
        <v>62</v>
      </c>
      <c r="B280" s="141" t="s">
        <v>417</v>
      </c>
      <c r="C280" s="142">
        <v>453</v>
      </c>
      <c r="D280" s="16">
        <v>31159402</v>
      </c>
      <c r="E280" s="16">
        <v>1869564.12</v>
      </c>
      <c r="F280" s="140">
        <f t="shared" si="4"/>
        <v>7.1635816601286768E-4</v>
      </c>
    </row>
    <row r="281" spans="1:6">
      <c r="A281" s="141" t="s">
        <v>62</v>
      </c>
      <c r="B281" s="141" t="s">
        <v>418</v>
      </c>
      <c r="C281" s="142">
        <v>438</v>
      </c>
      <c r="D281" s="16">
        <v>24319062</v>
      </c>
      <c r="E281" s="16">
        <v>1454538.82</v>
      </c>
      <c r="F281" s="140">
        <f t="shared" si="4"/>
        <v>5.5733352514794772E-4</v>
      </c>
    </row>
    <row r="282" spans="1:6">
      <c r="A282" s="141" t="s">
        <v>62</v>
      </c>
      <c r="B282" s="141" t="s">
        <v>419</v>
      </c>
      <c r="C282" s="142">
        <v>283</v>
      </c>
      <c r="D282" s="16">
        <v>14157236</v>
      </c>
      <c r="E282" s="16">
        <v>849434.16</v>
      </c>
      <c r="F282" s="140">
        <f t="shared" si="4"/>
        <v>3.2547645223651424E-4</v>
      </c>
    </row>
    <row r="283" spans="1:6">
      <c r="A283" s="141" t="s">
        <v>62</v>
      </c>
      <c r="B283" s="141" t="s">
        <v>425</v>
      </c>
      <c r="C283" s="142">
        <v>105</v>
      </c>
      <c r="D283" s="16">
        <v>11530992</v>
      </c>
      <c r="E283" s="16">
        <v>691859.52</v>
      </c>
      <c r="F283" s="140">
        <f t="shared" si="4"/>
        <v>2.6509880649920847E-4</v>
      </c>
    </row>
    <row r="284" spans="1:6">
      <c r="A284" s="141" t="s">
        <v>62</v>
      </c>
      <c r="B284" s="141" t="s">
        <v>420</v>
      </c>
      <c r="C284" s="142">
        <v>258</v>
      </c>
      <c r="D284" s="16">
        <v>9317418</v>
      </c>
      <c r="E284" s="16">
        <v>559045.07999999996</v>
      </c>
      <c r="F284" s="140">
        <f t="shared" si="4"/>
        <v>2.1420849060117654E-4</v>
      </c>
    </row>
    <row r="285" spans="1:6">
      <c r="A285" s="141" t="s">
        <v>62</v>
      </c>
      <c r="B285" s="141" t="s">
        <v>421</v>
      </c>
      <c r="C285" s="142">
        <v>120</v>
      </c>
      <c r="D285" s="16">
        <v>8803040</v>
      </c>
      <c r="E285" s="16">
        <v>528182.4</v>
      </c>
      <c r="F285" s="140">
        <f t="shared" si="4"/>
        <v>2.023828823716808E-4</v>
      </c>
    </row>
    <row r="286" spans="1:6">
      <c r="A286" s="141" t="s">
        <v>62</v>
      </c>
      <c r="B286" s="141" t="s">
        <v>422</v>
      </c>
      <c r="C286" s="142">
        <v>112</v>
      </c>
      <c r="D286" s="16">
        <v>3378494</v>
      </c>
      <c r="E286" s="16">
        <v>202709.64</v>
      </c>
      <c r="F286" s="140">
        <f t="shared" si="4"/>
        <v>7.7671958073055361E-5</v>
      </c>
    </row>
    <row r="287" spans="1:6">
      <c r="A287" s="141" t="s">
        <v>62</v>
      </c>
      <c r="B287" s="141" t="s">
        <v>423</v>
      </c>
      <c r="C287" s="142">
        <v>93</v>
      </c>
      <c r="D287" s="16">
        <v>2889541</v>
      </c>
      <c r="E287" s="16">
        <v>173372.46</v>
      </c>
      <c r="F287" s="140">
        <f t="shared" si="4"/>
        <v>6.6430873460889513E-5</v>
      </c>
    </row>
    <row r="288" spans="1:6">
      <c r="A288" s="141" t="s">
        <v>62</v>
      </c>
      <c r="B288" s="141" t="s">
        <v>424</v>
      </c>
      <c r="C288" s="142">
        <v>102</v>
      </c>
      <c r="D288" s="16">
        <v>2704469</v>
      </c>
      <c r="E288" s="16">
        <v>162268.14000000001</v>
      </c>
      <c r="F288" s="140">
        <f t="shared" si="4"/>
        <v>6.2176047309208765E-5</v>
      </c>
    </row>
    <row r="289" spans="1:6">
      <c r="A289" s="141" t="s">
        <v>62</v>
      </c>
      <c r="B289" s="141" t="s">
        <v>864</v>
      </c>
      <c r="C289" s="142">
        <v>97</v>
      </c>
      <c r="D289" s="16">
        <v>1680607</v>
      </c>
      <c r="E289" s="16">
        <v>100830.19</v>
      </c>
      <c r="F289" s="140">
        <f t="shared" si="4"/>
        <v>3.8634957322099756E-5</v>
      </c>
    </row>
    <row r="290" spans="1:6">
      <c r="A290" s="141" t="s">
        <v>62</v>
      </c>
      <c r="B290" s="141" t="s">
        <v>426</v>
      </c>
      <c r="C290" s="142">
        <v>99</v>
      </c>
      <c r="D290" s="16">
        <v>1339304</v>
      </c>
      <c r="E290" s="16">
        <v>80358.240000000005</v>
      </c>
      <c r="F290" s="140">
        <f t="shared" si="4"/>
        <v>3.0790750001354257E-5</v>
      </c>
    </row>
    <row r="291" spans="1:6">
      <c r="A291" s="141" t="s">
        <v>62</v>
      </c>
      <c r="B291" s="141" t="s">
        <v>935</v>
      </c>
      <c r="C291" s="142">
        <v>46</v>
      </c>
      <c r="D291" s="16">
        <v>869948</v>
      </c>
      <c r="E291" s="16">
        <v>52196.88</v>
      </c>
      <c r="F291" s="140">
        <f t="shared" si="4"/>
        <v>2.0000202629259771E-5</v>
      </c>
    </row>
    <row r="292" spans="1:6">
      <c r="A292" s="141" t="s">
        <v>62</v>
      </c>
      <c r="B292" s="141" t="s">
        <v>256</v>
      </c>
      <c r="C292" s="142">
        <v>244</v>
      </c>
      <c r="D292" s="16">
        <v>9034142</v>
      </c>
      <c r="E292" s="16">
        <v>496996.49</v>
      </c>
      <c r="F292" s="140">
        <f t="shared" si="4"/>
        <v>1.904334225729752E-4</v>
      </c>
    </row>
    <row r="293" spans="1:6">
      <c r="A293" s="141" t="s">
        <v>199</v>
      </c>
      <c r="B293" s="141" t="s">
        <v>67</v>
      </c>
      <c r="C293" s="142">
        <v>999</v>
      </c>
      <c r="D293" s="16">
        <v>73996399</v>
      </c>
      <c r="E293" s="16">
        <v>4432028.1100000003</v>
      </c>
      <c r="F293" s="140">
        <f t="shared" si="4"/>
        <v>1.6982137679220526E-3</v>
      </c>
    </row>
    <row r="294" spans="1:6">
      <c r="A294" s="141" t="s">
        <v>199</v>
      </c>
      <c r="B294" s="141" t="s">
        <v>427</v>
      </c>
      <c r="C294" s="142">
        <v>231</v>
      </c>
      <c r="D294" s="16">
        <v>7518076</v>
      </c>
      <c r="E294" s="16">
        <v>451055.03</v>
      </c>
      <c r="F294" s="140">
        <f t="shared" si="4"/>
        <v>1.7283010013140337E-4</v>
      </c>
    </row>
    <row r="295" spans="1:6">
      <c r="A295" s="141" t="s">
        <v>199</v>
      </c>
      <c r="B295" s="141" t="s">
        <v>428</v>
      </c>
      <c r="C295" s="142">
        <v>84</v>
      </c>
      <c r="D295" s="16">
        <v>1020155</v>
      </c>
      <c r="E295" s="16">
        <v>61209.3</v>
      </c>
      <c r="F295" s="140">
        <f t="shared" si="4"/>
        <v>2.3453478499005119E-5</v>
      </c>
    </row>
    <row r="296" spans="1:6">
      <c r="A296" s="141" t="s">
        <v>199</v>
      </c>
      <c r="B296" s="141" t="s">
        <v>429</v>
      </c>
      <c r="C296" s="142">
        <v>61</v>
      </c>
      <c r="D296" s="16">
        <v>919776</v>
      </c>
      <c r="E296" s="16">
        <v>55186.559999999998</v>
      </c>
      <c r="F296" s="140">
        <f t="shared" si="4"/>
        <v>2.1145753968662536E-5</v>
      </c>
    </row>
    <row r="297" spans="1:6">
      <c r="A297" s="141" t="s">
        <v>199</v>
      </c>
      <c r="B297" s="141" t="s">
        <v>256</v>
      </c>
      <c r="C297" s="142">
        <v>67</v>
      </c>
      <c r="D297" s="16">
        <v>931070</v>
      </c>
      <c r="E297" s="16">
        <v>55502.64</v>
      </c>
      <c r="F297" s="140">
        <f t="shared" si="4"/>
        <v>2.1266865882766529E-5</v>
      </c>
    </row>
    <row r="298" spans="1:6">
      <c r="A298" s="141" t="s">
        <v>200</v>
      </c>
      <c r="B298" s="141" t="s">
        <v>106</v>
      </c>
      <c r="C298" s="142">
        <v>740</v>
      </c>
      <c r="D298" s="16">
        <v>68616063</v>
      </c>
      <c r="E298" s="16">
        <v>4109297.02</v>
      </c>
      <c r="F298" s="140">
        <f t="shared" si="4"/>
        <v>1.5745533653316701E-3</v>
      </c>
    </row>
    <row r="299" spans="1:6">
      <c r="A299" s="141" t="s">
        <v>200</v>
      </c>
      <c r="B299" s="141" t="s">
        <v>143</v>
      </c>
      <c r="C299" s="142">
        <v>582</v>
      </c>
      <c r="D299" s="16">
        <v>39657190</v>
      </c>
      <c r="E299" s="16">
        <v>2375201.02</v>
      </c>
      <c r="F299" s="140">
        <f t="shared" si="4"/>
        <v>9.1010232192469153E-4</v>
      </c>
    </row>
    <row r="300" spans="1:6">
      <c r="A300" s="141" t="s">
        <v>200</v>
      </c>
      <c r="B300" s="141" t="s">
        <v>200</v>
      </c>
      <c r="C300" s="142">
        <v>248</v>
      </c>
      <c r="D300" s="16">
        <v>6887334</v>
      </c>
      <c r="E300" s="16">
        <v>408188.85</v>
      </c>
      <c r="F300" s="140">
        <f t="shared" si="4"/>
        <v>1.564051282567947E-4</v>
      </c>
    </row>
    <row r="301" spans="1:6">
      <c r="A301" s="141" t="s">
        <v>200</v>
      </c>
      <c r="B301" s="141" t="s">
        <v>432</v>
      </c>
      <c r="C301" s="142">
        <v>139</v>
      </c>
      <c r="D301" s="16">
        <v>6116052</v>
      </c>
      <c r="E301" s="16">
        <v>366963.12</v>
      </c>
      <c r="F301" s="140">
        <f t="shared" si="4"/>
        <v>1.4060872522390935E-4</v>
      </c>
    </row>
    <row r="302" spans="1:6">
      <c r="A302" s="141" t="s">
        <v>200</v>
      </c>
      <c r="B302" s="141" t="s">
        <v>430</v>
      </c>
      <c r="C302" s="142">
        <v>163</v>
      </c>
      <c r="D302" s="16">
        <v>5628877</v>
      </c>
      <c r="E302" s="16">
        <v>337732.62</v>
      </c>
      <c r="F302" s="140">
        <f t="shared" si="4"/>
        <v>1.2940851703225923E-4</v>
      </c>
    </row>
    <row r="303" spans="1:6">
      <c r="A303" s="141" t="s">
        <v>200</v>
      </c>
      <c r="B303" s="141" t="s">
        <v>431</v>
      </c>
      <c r="C303" s="142">
        <v>149</v>
      </c>
      <c r="D303" s="16">
        <v>5255577</v>
      </c>
      <c r="E303" s="16">
        <v>311814.38</v>
      </c>
      <c r="F303" s="140">
        <f t="shared" si="4"/>
        <v>1.1947746268966662E-4</v>
      </c>
    </row>
    <row r="304" spans="1:6">
      <c r="A304" s="141" t="s">
        <v>200</v>
      </c>
      <c r="B304" s="141" t="s">
        <v>434</v>
      </c>
      <c r="C304" s="142">
        <v>87</v>
      </c>
      <c r="D304" s="16">
        <v>3605671</v>
      </c>
      <c r="E304" s="16">
        <v>216340.26</v>
      </c>
      <c r="F304" s="140">
        <f t="shared" si="4"/>
        <v>8.28947829231698E-5</v>
      </c>
    </row>
    <row r="305" spans="1:6">
      <c r="A305" s="141" t="s">
        <v>200</v>
      </c>
      <c r="B305" s="141" t="s">
        <v>433</v>
      </c>
      <c r="C305" s="142">
        <v>88</v>
      </c>
      <c r="D305" s="16">
        <v>1854447</v>
      </c>
      <c r="E305" s="16">
        <v>111266.82</v>
      </c>
      <c r="F305" s="140">
        <f t="shared" si="4"/>
        <v>4.2633945667123666E-5</v>
      </c>
    </row>
    <row r="306" spans="1:6">
      <c r="A306" s="141" t="s">
        <v>200</v>
      </c>
      <c r="B306" s="141" t="s">
        <v>435</v>
      </c>
      <c r="C306" s="142">
        <v>82</v>
      </c>
      <c r="D306" s="16">
        <v>1006726</v>
      </c>
      <c r="E306" s="16">
        <v>60403.56</v>
      </c>
      <c r="F306" s="140">
        <f t="shared" si="4"/>
        <v>2.3144744274536147E-5</v>
      </c>
    </row>
    <row r="307" spans="1:6">
      <c r="A307" s="141" t="s">
        <v>200</v>
      </c>
      <c r="B307" s="141" t="s">
        <v>936</v>
      </c>
      <c r="C307" s="142">
        <v>45</v>
      </c>
      <c r="D307" s="16">
        <v>830068</v>
      </c>
      <c r="E307" s="16">
        <v>49787.65</v>
      </c>
      <c r="F307" s="140">
        <f t="shared" si="4"/>
        <v>1.9077061472537541E-5</v>
      </c>
    </row>
    <row r="308" spans="1:6">
      <c r="A308" s="141" t="s">
        <v>200</v>
      </c>
      <c r="B308" s="141" t="s">
        <v>436</v>
      </c>
      <c r="C308" s="142">
        <v>73</v>
      </c>
      <c r="D308" s="16">
        <v>826714</v>
      </c>
      <c r="E308" s="16">
        <v>49252.63</v>
      </c>
      <c r="F308" s="140">
        <f t="shared" si="4"/>
        <v>1.8872058636913906E-5</v>
      </c>
    </row>
    <row r="309" spans="1:6">
      <c r="A309" s="141" t="s">
        <v>200</v>
      </c>
      <c r="B309" s="141" t="s">
        <v>965</v>
      </c>
      <c r="C309" s="142">
        <v>30</v>
      </c>
      <c r="D309" s="16">
        <v>409476</v>
      </c>
      <c r="E309" s="16">
        <v>24568.560000000001</v>
      </c>
      <c r="F309" s="140">
        <f t="shared" si="4"/>
        <v>9.4138994190673183E-6</v>
      </c>
    </row>
    <row r="310" spans="1:6">
      <c r="A310" s="141" t="s">
        <v>200</v>
      </c>
      <c r="B310" s="141" t="s">
        <v>256</v>
      </c>
      <c r="C310" s="142">
        <v>218</v>
      </c>
      <c r="D310" s="16">
        <v>3325981</v>
      </c>
      <c r="E310" s="16">
        <v>196510.95</v>
      </c>
      <c r="F310" s="140">
        <f t="shared" si="4"/>
        <v>7.5296815036997154E-5</v>
      </c>
    </row>
    <row r="311" spans="1:6">
      <c r="A311" s="141" t="s">
        <v>202</v>
      </c>
      <c r="B311" s="141" t="s">
        <v>46</v>
      </c>
      <c r="C311" s="142">
        <v>1260</v>
      </c>
      <c r="D311" s="16">
        <v>107228716</v>
      </c>
      <c r="E311" s="16">
        <v>6420901.8899999997</v>
      </c>
      <c r="F311" s="140">
        <f t="shared" si="4"/>
        <v>2.4602876429126999E-3</v>
      </c>
    </row>
    <row r="312" spans="1:6">
      <c r="A312" s="141" t="s">
        <v>202</v>
      </c>
      <c r="B312" s="141" t="s">
        <v>202</v>
      </c>
      <c r="C312" s="142">
        <v>136</v>
      </c>
      <c r="D312" s="16">
        <v>13294918</v>
      </c>
      <c r="E312" s="16">
        <v>797695.08</v>
      </c>
      <c r="F312" s="140">
        <f t="shared" si="4"/>
        <v>3.0565166416773539E-4</v>
      </c>
    </row>
    <row r="313" spans="1:6">
      <c r="A313" s="141" t="s">
        <v>202</v>
      </c>
      <c r="B313" s="141" t="s">
        <v>437</v>
      </c>
      <c r="C313" s="142">
        <v>181</v>
      </c>
      <c r="D313" s="16">
        <v>6172830</v>
      </c>
      <c r="E313" s="16">
        <v>370369.8</v>
      </c>
      <c r="F313" s="140">
        <f t="shared" si="4"/>
        <v>1.4191405784710534E-4</v>
      </c>
    </row>
    <row r="314" spans="1:6">
      <c r="A314" s="141" t="s">
        <v>202</v>
      </c>
      <c r="B314" s="141" t="s">
        <v>438</v>
      </c>
      <c r="C314" s="142">
        <v>125</v>
      </c>
      <c r="D314" s="16">
        <v>2458788</v>
      </c>
      <c r="E314" s="16">
        <v>147527.28</v>
      </c>
      <c r="F314" s="140">
        <f t="shared" si="4"/>
        <v>5.6527813412287148E-5</v>
      </c>
    </row>
    <row r="315" spans="1:6">
      <c r="A315" s="141" t="s">
        <v>202</v>
      </c>
      <c r="B315" s="141" t="s">
        <v>440</v>
      </c>
      <c r="C315" s="142">
        <v>71</v>
      </c>
      <c r="D315" s="16">
        <v>2077987</v>
      </c>
      <c r="E315" s="16">
        <v>124679.22</v>
      </c>
      <c r="F315" s="140">
        <f t="shared" si="4"/>
        <v>4.7773155477071767E-5</v>
      </c>
    </row>
    <row r="316" spans="1:6">
      <c r="A316" s="141" t="s">
        <v>202</v>
      </c>
      <c r="B316" s="141" t="s">
        <v>439</v>
      </c>
      <c r="C316" s="142">
        <v>95</v>
      </c>
      <c r="D316" s="16">
        <v>1185920</v>
      </c>
      <c r="E316" s="16">
        <v>71155.199999999997</v>
      </c>
      <c r="F316" s="140">
        <f t="shared" si="4"/>
        <v>2.7264434543319542E-5</v>
      </c>
    </row>
    <row r="317" spans="1:6">
      <c r="A317" s="141" t="s">
        <v>202</v>
      </c>
      <c r="B317" s="141" t="s">
        <v>256</v>
      </c>
      <c r="C317" s="142">
        <v>200</v>
      </c>
      <c r="D317" s="16">
        <v>2743594</v>
      </c>
      <c r="E317" s="16">
        <v>160275.9</v>
      </c>
      <c r="F317" s="140">
        <f t="shared" si="4"/>
        <v>6.1412683604594306E-5</v>
      </c>
    </row>
    <row r="318" spans="1:6">
      <c r="A318" s="141" t="s">
        <v>204</v>
      </c>
      <c r="B318" s="141" t="s">
        <v>76</v>
      </c>
      <c r="C318" s="142">
        <v>850</v>
      </c>
      <c r="D318" s="16">
        <v>51356545</v>
      </c>
      <c r="E318" s="16">
        <v>3072348.9</v>
      </c>
      <c r="F318" s="140">
        <f t="shared" si="4"/>
        <v>1.1772274616372353E-3</v>
      </c>
    </row>
    <row r="319" spans="1:6">
      <c r="A319" s="141" t="s">
        <v>204</v>
      </c>
      <c r="B319" s="141" t="s">
        <v>441</v>
      </c>
      <c r="C319" s="142">
        <v>219</v>
      </c>
      <c r="D319" s="16">
        <v>18583174</v>
      </c>
      <c r="E319" s="16">
        <v>1114990.44</v>
      </c>
      <c r="F319" s="140">
        <f t="shared" si="4"/>
        <v>4.2722926599611912E-4</v>
      </c>
    </row>
    <row r="320" spans="1:6">
      <c r="A320" s="141" t="s">
        <v>204</v>
      </c>
      <c r="B320" s="141" t="s">
        <v>442</v>
      </c>
      <c r="C320" s="142">
        <v>92</v>
      </c>
      <c r="D320" s="16">
        <v>4124195</v>
      </c>
      <c r="E320" s="16">
        <v>247451.7</v>
      </c>
      <c r="F320" s="140">
        <f t="shared" si="4"/>
        <v>9.4815708160234872E-5</v>
      </c>
    </row>
    <row r="321" spans="1:6">
      <c r="A321" s="141" t="s">
        <v>204</v>
      </c>
      <c r="B321" s="141" t="s">
        <v>443</v>
      </c>
      <c r="C321" s="142">
        <v>98</v>
      </c>
      <c r="D321" s="16">
        <v>3939306</v>
      </c>
      <c r="E321" s="16">
        <v>236358.36</v>
      </c>
      <c r="F321" s="140">
        <f t="shared" si="4"/>
        <v>9.0565089199192125E-5</v>
      </c>
    </row>
    <row r="322" spans="1:6">
      <c r="A322" s="141" t="s">
        <v>204</v>
      </c>
      <c r="B322" s="141" t="s">
        <v>446</v>
      </c>
      <c r="C322" s="142">
        <v>40</v>
      </c>
      <c r="D322" s="16">
        <v>2009537</v>
      </c>
      <c r="E322" s="16">
        <v>120572.22</v>
      </c>
      <c r="F322" s="140">
        <f t="shared" si="4"/>
        <v>4.619948225755424E-5</v>
      </c>
    </row>
    <row r="323" spans="1:6">
      <c r="A323" s="141" t="s">
        <v>204</v>
      </c>
      <c r="B323" s="141" t="s">
        <v>445</v>
      </c>
      <c r="C323" s="142">
        <v>66</v>
      </c>
      <c r="D323" s="16">
        <v>511302</v>
      </c>
      <c r="E323" s="16">
        <v>30678.12</v>
      </c>
      <c r="F323" s="140">
        <f t="shared" si="4"/>
        <v>1.1754890642596776E-5</v>
      </c>
    </row>
    <row r="324" spans="1:6">
      <c r="A324" s="141" t="s">
        <v>204</v>
      </c>
      <c r="B324" s="141" t="s">
        <v>444</v>
      </c>
      <c r="C324" s="142">
        <v>55</v>
      </c>
      <c r="D324" s="16">
        <v>406130</v>
      </c>
      <c r="E324" s="16">
        <v>24367.8</v>
      </c>
      <c r="F324" s="140">
        <f t="shared" si="4"/>
        <v>9.3369745017188051E-6</v>
      </c>
    </row>
    <row r="325" spans="1:6">
      <c r="A325" s="141" t="s">
        <v>204</v>
      </c>
      <c r="B325" s="141" t="s">
        <v>966</v>
      </c>
      <c r="C325" s="142">
        <v>35</v>
      </c>
      <c r="D325" s="16">
        <v>344539</v>
      </c>
      <c r="E325" s="16">
        <v>20672.34</v>
      </c>
      <c r="F325" s="140">
        <f t="shared" si="4"/>
        <v>7.920990465731898E-6</v>
      </c>
    </row>
    <row r="326" spans="1:6">
      <c r="A326" s="141" t="s">
        <v>204</v>
      </c>
      <c r="B326" s="141" t="s">
        <v>256</v>
      </c>
      <c r="C326" s="142">
        <v>150</v>
      </c>
      <c r="D326" s="16">
        <v>1369787</v>
      </c>
      <c r="E326" s="16">
        <v>81928.73</v>
      </c>
      <c r="F326" s="140">
        <f t="shared" si="4"/>
        <v>3.139251237158071E-5</v>
      </c>
    </row>
    <row r="327" spans="1:6">
      <c r="A327" s="141" t="s">
        <v>206</v>
      </c>
      <c r="B327" s="141" t="s">
        <v>448</v>
      </c>
      <c r="C327" s="142">
        <v>165</v>
      </c>
      <c r="D327" s="16">
        <v>8456321</v>
      </c>
      <c r="E327" s="16">
        <v>507379.26</v>
      </c>
      <c r="F327" s="140">
        <f t="shared" si="4"/>
        <v>1.9441177346009718E-4</v>
      </c>
    </row>
    <row r="328" spans="1:6">
      <c r="A328" s="141" t="s">
        <v>206</v>
      </c>
      <c r="B328" s="141" t="s">
        <v>121</v>
      </c>
      <c r="C328" s="142">
        <v>85</v>
      </c>
      <c r="D328" s="16">
        <v>5823405</v>
      </c>
      <c r="E328" s="16">
        <v>349404.3</v>
      </c>
      <c r="F328" s="140">
        <f t="shared" ref="F328:F391" si="5">E328/E$912</f>
        <v>1.3388073769034987E-4</v>
      </c>
    </row>
    <row r="329" spans="1:6">
      <c r="A329" s="141" t="s">
        <v>206</v>
      </c>
      <c r="B329" s="141" t="s">
        <v>447</v>
      </c>
      <c r="C329" s="142">
        <v>227</v>
      </c>
      <c r="D329" s="16">
        <v>5529602</v>
      </c>
      <c r="E329" s="16">
        <v>329888.28999999998</v>
      </c>
      <c r="F329" s="140">
        <f t="shared" si="5"/>
        <v>1.2640281650972261E-4</v>
      </c>
    </row>
    <row r="330" spans="1:6">
      <c r="A330" s="141" t="s">
        <v>206</v>
      </c>
      <c r="B330" s="141" t="s">
        <v>449</v>
      </c>
      <c r="C330" s="142">
        <v>136</v>
      </c>
      <c r="D330" s="16">
        <v>3816229</v>
      </c>
      <c r="E330" s="16">
        <v>228973.74</v>
      </c>
      <c r="F330" s="140">
        <f t="shared" si="5"/>
        <v>8.7735535089059798E-5</v>
      </c>
    </row>
    <row r="331" spans="1:6">
      <c r="A331" s="141" t="s">
        <v>206</v>
      </c>
      <c r="B331" s="141" t="s">
        <v>938</v>
      </c>
      <c r="C331" s="142">
        <v>43</v>
      </c>
      <c r="D331" s="16">
        <v>947399</v>
      </c>
      <c r="E331" s="16">
        <v>56843.94</v>
      </c>
      <c r="F331" s="140">
        <f t="shared" si="5"/>
        <v>2.1780809853874115E-5</v>
      </c>
    </row>
    <row r="332" spans="1:6">
      <c r="A332" s="141" t="s">
        <v>206</v>
      </c>
      <c r="B332" s="141" t="s">
        <v>450</v>
      </c>
      <c r="C332" s="142">
        <v>81</v>
      </c>
      <c r="D332" s="16">
        <v>867013</v>
      </c>
      <c r="E332" s="16">
        <v>52020.78</v>
      </c>
      <c r="F332" s="140">
        <f t="shared" si="5"/>
        <v>1.9932726648262196E-5</v>
      </c>
    </row>
    <row r="333" spans="1:6">
      <c r="A333" s="141" t="s">
        <v>206</v>
      </c>
      <c r="B333" s="141" t="s">
        <v>937</v>
      </c>
      <c r="C333" s="142">
        <v>36</v>
      </c>
      <c r="D333" s="16">
        <v>273713</v>
      </c>
      <c r="E333" s="16">
        <v>16422.78</v>
      </c>
      <c r="F333" s="140">
        <f t="shared" si="5"/>
        <v>6.2926927382585852E-6</v>
      </c>
    </row>
    <row r="334" spans="1:6">
      <c r="A334" s="141" t="s">
        <v>206</v>
      </c>
      <c r="B334" s="141" t="s">
        <v>256</v>
      </c>
      <c r="C334" s="142">
        <v>209</v>
      </c>
      <c r="D334" s="16">
        <v>26466572</v>
      </c>
      <c r="E334" s="16">
        <v>1572061.61</v>
      </c>
      <c r="F334" s="140">
        <f t="shared" si="5"/>
        <v>6.023645617454597E-4</v>
      </c>
    </row>
    <row r="335" spans="1:6">
      <c r="A335" s="141" t="s">
        <v>208</v>
      </c>
      <c r="B335" s="141" t="s">
        <v>83</v>
      </c>
      <c r="C335" s="142">
        <v>774</v>
      </c>
      <c r="D335" s="16">
        <v>60789862</v>
      </c>
      <c r="E335" s="16">
        <v>3637301.64</v>
      </c>
      <c r="F335" s="140">
        <f t="shared" si="5"/>
        <v>1.39369958173245E-3</v>
      </c>
    </row>
    <row r="336" spans="1:6">
      <c r="A336" s="141" t="s">
        <v>208</v>
      </c>
      <c r="B336" s="141" t="s">
        <v>452</v>
      </c>
      <c r="C336" s="142">
        <v>99</v>
      </c>
      <c r="D336" s="16">
        <v>7890795</v>
      </c>
      <c r="E336" s="16">
        <v>473347.82</v>
      </c>
      <c r="F336" s="140">
        <f t="shared" si="5"/>
        <v>1.8137199606793321E-4</v>
      </c>
    </row>
    <row r="337" spans="1:6">
      <c r="A337" s="141" t="s">
        <v>208</v>
      </c>
      <c r="B337" s="141" t="s">
        <v>451</v>
      </c>
      <c r="C337" s="142">
        <v>103</v>
      </c>
      <c r="D337" s="16">
        <v>5823697</v>
      </c>
      <c r="E337" s="16">
        <v>349421.82</v>
      </c>
      <c r="F337" s="140">
        <f t="shared" si="5"/>
        <v>1.3388745080328049E-4</v>
      </c>
    </row>
    <row r="338" spans="1:6">
      <c r="A338" s="141" t="s">
        <v>208</v>
      </c>
      <c r="B338" s="141" t="s">
        <v>454</v>
      </c>
      <c r="C338" s="142">
        <v>73</v>
      </c>
      <c r="D338" s="16">
        <v>4508434</v>
      </c>
      <c r="E338" s="16">
        <v>270506.03999999998</v>
      </c>
      <c r="F338" s="140">
        <f t="shared" si="5"/>
        <v>1.0364940610317416E-4</v>
      </c>
    </row>
    <row r="339" spans="1:6">
      <c r="A339" s="141" t="s">
        <v>208</v>
      </c>
      <c r="B339" s="141" t="s">
        <v>453</v>
      </c>
      <c r="C339" s="142">
        <v>66</v>
      </c>
      <c r="D339" s="16">
        <v>1400798</v>
      </c>
      <c r="E339" s="16">
        <v>84047.88</v>
      </c>
      <c r="F339" s="140">
        <f t="shared" si="5"/>
        <v>3.2204503996401889E-5</v>
      </c>
    </row>
    <row r="340" spans="1:6">
      <c r="A340" s="141" t="s">
        <v>208</v>
      </c>
      <c r="B340" s="141" t="s">
        <v>455</v>
      </c>
      <c r="C340" s="142">
        <v>62</v>
      </c>
      <c r="D340" s="16">
        <v>1077071</v>
      </c>
      <c r="E340" s="16">
        <v>64624.26</v>
      </c>
      <c r="F340" s="140">
        <f t="shared" si="5"/>
        <v>2.4761983757764204E-5</v>
      </c>
    </row>
    <row r="341" spans="1:6">
      <c r="A341" s="141" t="s">
        <v>208</v>
      </c>
      <c r="B341" s="141" t="s">
        <v>256</v>
      </c>
      <c r="C341" s="142">
        <v>75</v>
      </c>
      <c r="D341" s="16">
        <v>1756587</v>
      </c>
      <c r="E341" s="16">
        <v>99839.86</v>
      </c>
      <c r="F341" s="140">
        <f t="shared" si="5"/>
        <v>3.8255494015675412E-5</v>
      </c>
    </row>
    <row r="342" spans="1:6">
      <c r="A342" s="141" t="s">
        <v>210</v>
      </c>
      <c r="B342" s="141" t="s">
        <v>456</v>
      </c>
      <c r="C342" s="142">
        <v>517</v>
      </c>
      <c r="D342" s="16">
        <v>30090130</v>
      </c>
      <c r="E342" s="16">
        <v>1805372.97</v>
      </c>
      <c r="F342" s="140">
        <f t="shared" si="5"/>
        <v>6.9176213638417702E-4</v>
      </c>
    </row>
    <row r="343" spans="1:6">
      <c r="A343" s="141" t="s">
        <v>210</v>
      </c>
      <c r="B343" s="141" t="s">
        <v>457</v>
      </c>
      <c r="C343" s="142">
        <v>262</v>
      </c>
      <c r="D343" s="16">
        <v>17273048</v>
      </c>
      <c r="E343" s="16">
        <v>1036328.17</v>
      </c>
      <c r="F343" s="140">
        <f t="shared" si="5"/>
        <v>3.9708835835417688E-4</v>
      </c>
    </row>
    <row r="344" spans="1:6">
      <c r="A344" s="141" t="s">
        <v>210</v>
      </c>
      <c r="B344" s="141" t="s">
        <v>458</v>
      </c>
      <c r="C344" s="142">
        <v>255</v>
      </c>
      <c r="D344" s="16">
        <v>9563587</v>
      </c>
      <c r="E344" s="16">
        <v>573333.05000000005</v>
      </c>
      <c r="F344" s="140">
        <f t="shared" si="5"/>
        <v>2.1968319129517944E-4</v>
      </c>
    </row>
    <row r="345" spans="1:6">
      <c r="A345" s="141" t="s">
        <v>210</v>
      </c>
      <c r="B345" s="141" t="s">
        <v>459</v>
      </c>
      <c r="C345" s="142">
        <v>152</v>
      </c>
      <c r="D345" s="16">
        <v>7603934</v>
      </c>
      <c r="E345" s="16">
        <v>456236.04</v>
      </c>
      <c r="F345" s="140">
        <f t="shared" si="5"/>
        <v>1.7481530020129683E-4</v>
      </c>
    </row>
    <row r="346" spans="1:6">
      <c r="A346" s="141" t="s">
        <v>210</v>
      </c>
      <c r="B346" s="141" t="s">
        <v>460</v>
      </c>
      <c r="C346" s="142">
        <v>124</v>
      </c>
      <c r="D346" s="16">
        <v>3558632</v>
      </c>
      <c r="E346" s="16">
        <v>213517.92</v>
      </c>
      <c r="F346" s="140">
        <f t="shared" si="5"/>
        <v>8.1813351008299315E-5</v>
      </c>
    </row>
    <row r="347" spans="1:6">
      <c r="A347" s="141" t="s">
        <v>210</v>
      </c>
      <c r="B347" s="141" t="s">
        <v>918</v>
      </c>
      <c r="C347" s="142">
        <v>53</v>
      </c>
      <c r="D347" s="16">
        <v>2814629</v>
      </c>
      <c r="E347" s="16">
        <v>168877.74</v>
      </c>
      <c r="F347" s="140">
        <f t="shared" si="5"/>
        <v>6.4708638132613446E-5</v>
      </c>
    </row>
    <row r="348" spans="1:6">
      <c r="A348" s="141" t="s">
        <v>210</v>
      </c>
      <c r="B348" s="141" t="s">
        <v>461</v>
      </c>
      <c r="C348" s="142">
        <v>50</v>
      </c>
      <c r="D348" s="16">
        <v>438078</v>
      </c>
      <c r="E348" s="16">
        <v>26284.68</v>
      </c>
      <c r="F348" s="140">
        <f t="shared" si="5"/>
        <v>1.0071462624686605E-5</v>
      </c>
    </row>
    <row r="349" spans="1:6">
      <c r="A349" s="141" t="s">
        <v>210</v>
      </c>
      <c r="B349" s="141" t="s">
        <v>256</v>
      </c>
      <c r="C349" s="142">
        <v>122</v>
      </c>
      <c r="D349" s="16">
        <v>2070031</v>
      </c>
      <c r="E349" s="16">
        <v>118593.19</v>
      </c>
      <c r="F349" s="140">
        <f t="shared" si="5"/>
        <v>4.5441180209435964E-5</v>
      </c>
    </row>
    <row r="350" spans="1:6">
      <c r="A350" s="141" t="s">
        <v>212</v>
      </c>
      <c r="B350" s="141" t="s">
        <v>462</v>
      </c>
      <c r="C350" s="142">
        <v>429</v>
      </c>
      <c r="D350" s="16">
        <v>34645447</v>
      </c>
      <c r="E350" s="16">
        <v>2074978.72</v>
      </c>
      <c r="F350" s="140">
        <f t="shared" si="5"/>
        <v>7.9506657967683277E-4</v>
      </c>
    </row>
    <row r="351" spans="1:6">
      <c r="A351" s="141" t="s">
        <v>212</v>
      </c>
      <c r="B351" s="141" t="s">
        <v>463</v>
      </c>
      <c r="C351" s="142">
        <v>438</v>
      </c>
      <c r="D351" s="16">
        <v>18174811</v>
      </c>
      <c r="E351" s="16">
        <v>1090488.6599999999</v>
      </c>
      <c r="F351" s="140">
        <f t="shared" si="5"/>
        <v>4.1784095457257148E-4</v>
      </c>
    </row>
    <row r="352" spans="1:6">
      <c r="A352" s="141" t="s">
        <v>212</v>
      </c>
      <c r="B352" s="141" t="s">
        <v>130</v>
      </c>
      <c r="C352" s="142">
        <v>224</v>
      </c>
      <c r="D352" s="16">
        <v>7624711</v>
      </c>
      <c r="E352" s="16">
        <v>457342.1</v>
      </c>
      <c r="F352" s="140">
        <f t="shared" si="5"/>
        <v>1.7523910760358063E-4</v>
      </c>
    </row>
    <row r="353" spans="1:6">
      <c r="A353" s="141" t="s">
        <v>212</v>
      </c>
      <c r="B353" s="141" t="s">
        <v>466</v>
      </c>
      <c r="C353" s="142">
        <v>73</v>
      </c>
      <c r="D353" s="16">
        <v>4589703</v>
      </c>
      <c r="E353" s="16">
        <v>275382.18</v>
      </c>
      <c r="F353" s="140">
        <f t="shared" si="5"/>
        <v>1.0551778957836729E-4</v>
      </c>
    </row>
    <row r="354" spans="1:6">
      <c r="A354" s="141" t="s">
        <v>212</v>
      </c>
      <c r="B354" s="141" t="s">
        <v>464</v>
      </c>
      <c r="C354" s="142">
        <v>83</v>
      </c>
      <c r="D354" s="16">
        <v>3592060</v>
      </c>
      <c r="E354" s="16">
        <v>215523.6</v>
      </c>
      <c r="F354" s="140">
        <f t="shared" si="5"/>
        <v>8.2581864498175588E-5</v>
      </c>
    </row>
    <row r="355" spans="1:6">
      <c r="A355" s="141" t="s">
        <v>212</v>
      </c>
      <c r="B355" s="141" t="s">
        <v>24</v>
      </c>
      <c r="C355" s="142">
        <v>77</v>
      </c>
      <c r="D355" s="16">
        <v>2256923</v>
      </c>
      <c r="E355" s="16">
        <v>135402.51</v>
      </c>
      <c r="F355" s="140">
        <f t="shared" si="5"/>
        <v>5.1881982917568498E-5</v>
      </c>
    </row>
    <row r="356" spans="1:6">
      <c r="A356" s="141" t="s">
        <v>212</v>
      </c>
      <c r="B356" s="141" t="s">
        <v>465</v>
      </c>
      <c r="C356" s="142">
        <v>95</v>
      </c>
      <c r="D356" s="16">
        <v>2168898</v>
      </c>
      <c r="E356" s="16">
        <v>130133.88</v>
      </c>
      <c r="F356" s="140">
        <f t="shared" si="5"/>
        <v>4.9863209619651132E-5</v>
      </c>
    </row>
    <row r="357" spans="1:6">
      <c r="A357" s="141" t="s">
        <v>212</v>
      </c>
      <c r="B357" s="141" t="s">
        <v>467</v>
      </c>
      <c r="C357" s="142">
        <v>86</v>
      </c>
      <c r="D357" s="16">
        <v>1612663</v>
      </c>
      <c r="E357" s="16">
        <v>96759.78</v>
      </c>
      <c r="F357" s="140">
        <f t="shared" si="5"/>
        <v>3.7075304239690136E-5</v>
      </c>
    </row>
    <row r="358" spans="1:6">
      <c r="A358" s="141" t="s">
        <v>212</v>
      </c>
      <c r="B358" s="141" t="s">
        <v>968</v>
      </c>
      <c r="C358" s="142">
        <v>28</v>
      </c>
      <c r="D358" s="16">
        <v>431513</v>
      </c>
      <c r="E358" s="16">
        <v>25890.78</v>
      </c>
      <c r="F358" s="140">
        <f t="shared" si="5"/>
        <v>9.920532534312134E-6</v>
      </c>
    </row>
    <row r="359" spans="1:6">
      <c r="A359" s="141" t="s">
        <v>212</v>
      </c>
      <c r="B359" s="141" t="s">
        <v>967</v>
      </c>
      <c r="C359" s="142">
        <v>32</v>
      </c>
      <c r="D359" s="16">
        <v>252903</v>
      </c>
      <c r="E359" s="16">
        <v>15174.18</v>
      </c>
      <c r="F359" s="140">
        <f t="shared" si="5"/>
        <v>5.8142684913899271E-6</v>
      </c>
    </row>
    <row r="360" spans="1:6">
      <c r="A360" s="141" t="s">
        <v>212</v>
      </c>
      <c r="B360" s="141" t="s">
        <v>256</v>
      </c>
      <c r="C360" s="142">
        <v>75</v>
      </c>
      <c r="D360" s="16">
        <v>700879</v>
      </c>
      <c r="E360" s="16">
        <v>38885.61</v>
      </c>
      <c r="F360" s="140">
        <f t="shared" si="5"/>
        <v>1.4899742654395629E-5</v>
      </c>
    </row>
    <row r="361" spans="1:6">
      <c r="A361" s="141" t="s">
        <v>214</v>
      </c>
      <c r="B361" s="141" t="s">
        <v>139</v>
      </c>
      <c r="C361" s="142">
        <v>1027</v>
      </c>
      <c r="D361" s="16">
        <v>77245698</v>
      </c>
      <c r="E361" s="16">
        <v>4623152.72</v>
      </c>
      <c r="F361" s="140">
        <f t="shared" si="5"/>
        <v>1.771446706891551E-3</v>
      </c>
    </row>
    <row r="362" spans="1:6">
      <c r="A362" s="141" t="s">
        <v>214</v>
      </c>
      <c r="B362" s="141" t="s">
        <v>470</v>
      </c>
      <c r="C362" s="142">
        <v>133</v>
      </c>
      <c r="D362" s="16">
        <v>12466688</v>
      </c>
      <c r="E362" s="16">
        <v>747991.42</v>
      </c>
      <c r="F362" s="140">
        <f t="shared" si="5"/>
        <v>2.8660678502139881E-4</v>
      </c>
    </row>
    <row r="363" spans="1:6">
      <c r="A363" s="141" t="s">
        <v>214</v>
      </c>
      <c r="B363" s="141" t="s">
        <v>468</v>
      </c>
      <c r="C363" s="142">
        <v>203</v>
      </c>
      <c r="D363" s="16">
        <v>6697798</v>
      </c>
      <c r="E363" s="16">
        <v>401867.88</v>
      </c>
      <c r="F363" s="140">
        <f t="shared" si="5"/>
        <v>1.53983131370899E-4</v>
      </c>
    </row>
    <row r="364" spans="1:6">
      <c r="A364" s="141" t="s">
        <v>214</v>
      </c>
      <c r="B364" s="141" t="s">
        <v>471</v>
      </c>
      <c r="C364" s="142">
        <v>86</v>
      </c>
      <c r="D364" s="16">
        <v>5137265</v>
      </c>
      <c r="E364" s="16">
        <v>308235.90000000002</v>
      </c>
      <c r="F364" s="140">
        <f t="shared" si="5"/>
        <v>1.18106301710222E-4</v>
      </c>
    </row>
    <row r="365" spans="1:6">
      <c r="A365" s="141" t="s">
        <v>214</v>
      </c>
      <c r="B365" s="141" t="s">
        <v>469</v>
      </c>
      <c r="C365" s="142">
        <v>135</v>
      </c>
      <c r="D365" s="16">
        <v>5005966</v>
      </c>
      <c r="E365" s="16">
        <v>300357.96000000002</v>
      </c>
      <c r="F365" s="140">
        <f t="shared" si="5"/>
        <v>1.1508772289284536E-4</v>
      </c>
    </row>
    <row r="366" spans="1:6">
      <c r="A366" s="141" t="s">
        <v>214</v>
      </c>
      <c r="B366" s="141" t="s">
        <v>473</v>
      </c>
      <c r="C366" s="142">
        <v>56</v>
      </c>
      <c r="D366" s="16">
        <v>2192087</v>
      </c>
      <c r="E366" s="16">
        <v>131525.22</v>
      </c>
      <c r="F366" s="140">
        <f t="shared" si="5"/>
        <v>5.0396327344813904E-5</v>
      </c>
    </row>
    <row r="367" spans="1:6">
      <c r="A367" s="141" t="s">
        <v>214</v>
      </c>
      <c r="B367" s="141" t="s">
        <v>472</v>
      </c>
      <c r="C367" s="142">
        <v>58</v>
      </c>
      <c r="D367" s="16">
        <v>1798928</v>
      </c>
      <c r="E367" s="16">
        <v>107935.67999999999</v>
      </c>
      <c r="F367" s="140">
        <f t="shared" si="5"/>
        <v>4.1357557595912657E-5</v>
      </c>
    </row>
    <row r="368" spans="1:6">
      <c r="A368" s="141" t="s">
        <v>214</v>
      </c>
      <c r="B368" s="141" t="s">
        <v>969</v>
      </c>
      <c r="C368" s="142">
        <v>34</v>
      </c>
      <c r="D368" s="16">
        <v>978432</v>
      </c>
      <c r="E368" s="16">
        <v>58705.919999999998</v>
      </c>
      <c r="F368" s="140">
        <f t="shared" si="5"/>
        <v>2.2494262023651869E-5</v>
      </c>
    </row>
    <row r="369" spans="1:6">
      <c r="A369" s="141" t="s">
        <v>214</v>
      </c>
      <c r="B369" s="141" t="s">
        <v>919</v>
      </c>
      <c r="C369" s="142">
        <v>35</v>
      </c>
      <c r="D369" s="16">
        <v>458688</v>
      </c>
      <c r="E369" s="16">
        <v>27521.279999999999</v>
      </c>
      <c r="F369" s="140">
        <f t="shared" si="5"/>
        <v>1.0545288849000062E-5</v>
      </c>
    </row>
    <row r="370" spans="1:6">
      <c r="A370" s="141" t="s">
        <v>214</v>
      </c>
      <c r="B370" s="141" t="s">
        <v>256</v>
      </c>
      <c r="C370" s="142">
        <v>106</v>
      </c>
      <c r="D370" s="16">
        <v>5540633</v>
      </c>
      <c r="E370" s="16">
        <v>327182.21000000002</v>
      </c>
      <c r="F370" s="140">
        <f t="shared" si="5"/>
        <v>1.2536593177004112E-4</v>
      </c>
    </row>
    <row r="371" spans="1:6">
      <c r="A371" s="141" t="s">
        <v>216</v>
      </c>
      <c r="B371" s="141" t="s">
        <v>474</v>
      </c>
      <c r="C371" s="142">
        <v>606</v>
      </c>
      <c r="D371" s="16">
        <v>90601162</v>
      </c>
      <c r="E371" s="16">
        <v>5430702.5899999999</v>
      </c>
      <c r="F371" s="140">
        <f t="shared" si="5"/>
        <v>2.0808744166173503E-3</v>
      </c>
    </row>
    <row r="372" spans="1:6">
      <c r="A372" s="141" t="s">
        <v>216</v>
      </c>
      <c r="B372" s="141" t="s">
        <v>70</v>
      </c>
      <c r="C372" s="142">
        <v>152</v>
      </c>
      <c r="D372" s="16">
        <v>22923841</v>
      </c>
      <c r="E372" s="16">
        <v>1375430.46</v>
      </c>
      <c r="F372" s="140">
        <f t="shared" si="5"/>
        <v>5.2702168984920133E-4</v>
      </c>
    </row>
    <row r="373" spans="1:6">
      <c r="A373" s="141" t="s">
        <v>216</v>
      </c>
      <c r="B373" s="141" t="s">
        <v>475</v>
      </c>
      <c r="C373" s="142">
        <v>405</v>
      </c>
      <c r="D373" s="16">
        <v>17027527</v>
      </c>
      <c r="E373" s="16">
        <v>1021651.62</v>
      </c>
      <c r="F373" s="140">
        <f t="shared" si="5"/>
        <v>3.9146476602646568E-4</v>
      </c>
    </row>
    <row r="374" spans="1:6">
      <c r="A374" s="141" t="s">
        <v>216</v>
      </c>
      <c r="B374" s="141" t="s">
        <v>476</v>
      </c>
      <c r="C374" s="142">
        <v>113</v>
      </c>
      <c r="D374" s="16">
        <v>7558654</v>
      </c>
      <c r="E374" s="16">
        <v>453499.83</v>
      </c>
      <c r="F374" s="140">
        <f t="shared" si="5"/>
        <v>1.737668705933163E-4</v>
      </c>
    </row>
    <row r="375" spans="1:6">
      <c r="A375" s="141" t="s">
        <v>216</v>
      </c>
      <c r="B375" s="141" t="s">
        <v>478</v>
      </c>
      <c r="C375" s="142">
        <v>49</v>
      </c>
      <c r="D375" s="16">
        <v>1529899</v>
      </c>
      <c r="E375" s="16">
        <v>91793.94</v>
      </c>
      <c r="F375" s="140">
        <f t="shared" si="5"/>
        <v>3.5172550545896877E-5</v>
      </c>
    </row>
    <row r="376" spans="1:6">
      <c r="A376" s="141" t="s">
        <v>216</v>
      </c>
      <c r="B376" s="141" t="s">
        <v>477</v>
      </c>
      <c r="C376" s="142">
        <v>73</v>
      </c>
      <c r="D376" s="16">
        <v>1113884</v>
      </c>
      <c r="E376" s="16">
        <v>66833.039999999994</v>
      </c>
      <c r="F376" s="140">
        <f t="shared" si="5"/>
        <v>2.5608318779387262E-5</v>
      </c>
    </row>
    <row r="377" spans="1:6">
      <c r="A377" s="141" t="s">
        <v>216</v>
      </c>
      <c r="B377" s="141" t="s">
        <v>971</v>
      </c>
      <c r="C377" s="142">
        <v>32</v>
      </c>
      <c r="D377" s="16">
        <v>808427</v>
      </c>
      <c r="E377" s="16">
        <v>48505.62</v>
      </c>
      <c r="F377" s="140">
        <f t="shared" si="5"/>
        <v>1.8585827901167187E-5</v>
      </c>
    </row>
    <row r="378" spans="1:6">
      <c r="A378" s="141" t="s">
        <v>216</v>
      </c>
      <c r="B378" s="141" t="s">
        <v>872</v>
      </c>
      <c r="C378" s="142">
        <v>46</v>
      </c>
      <c r="D378" s="16">
        <v>359576</v>
      </c>
      <c r="E378" s="16">
        <v>21574.560000000001</v>
      </c>
      <c r="F378" s="140">
        <f t="shared" si="5"/>
        <v>8.2666927915446809E-6</v>
      </c>
    </row>
    <row r="379" spans="1:6">
      <c r="A379" s="141" t="s">
        <v>216</v>
      </c>
      <c r="B379" s="141" t="s">
        <v>970</v>
      </c>
      <c r="C379" s="142">
        <v>41</v>
      </c>
      <c r="D379" s="16">
        <v>306408</v>
      </c>
      <c r="E379" s="16">
        <v>18384.48</v>
      </c>
      <c r="F379" s="140">
        <f t="shared" si="5"/>
        <v>7.0443544754700609E-6</v>
      </c>
    </row>
    <row r="380" spans="1:6">
      <c r="A380" s="141" t="s">
        <v>216</v>
      </c>
      <c r="B380" s="141" t="s">
        <v>256</v>
      </c>
      <c r="C380" s="142">
        <v>53</v>
      </c>
      <c r="D380" s="16">
        <v>582914</v>
      </c>
      <c r="E380" s="16">
        <v>34575.43</v>
      </c>
      <c r="F380" s="140">
        <f t="shared" si="5"/>
        <v>1.3248217249647626E-5</v>
      </c>
    </row>
    <row r="381" spans="1:6">
      <c r="A381" s="141" t="s">
        <v>218</v>
      </c>
      <c r="B381" s="141" t="s">
        <v>82</v>
      </c>
      <c r="C381" s="142">
        <v>1055</v>
      </c>
      <c r="D381" s="16">
        <v>108153420</v>
      </c>
      <c r="E381" s="16">
        <v>6475787.6500000004</v>
      </c>
      <c r="F381" s="140">
        <f t="shared" si="5"/>
        <v>2.4813181397826452E-3</v>
      </c>
    </row>
    <row r="382" spans="1:6">
      <c r="A382" s="141" t="s">
        <v>218</v>
      </c>
      <c r="B382" s="141" t="s">
        <v>236</v>
      </c>
      <c r="C382" s="142">
        <v>487</v>
      </c>
      <c r="D382" s="16">
        <v>20819142</v>
      </c>
      <c r="E382" s="16">
        <v>1248005.69</v>
      </c>
      <c r="F382" s="140">
        <f t="shared" si="5"/>
        <v>4.7819652596992686E-4</v>
      </c>
    </row>
    <row r="383" spans="1:6">
      <c r="A383" s="141" t="s">
        <v>218</v>
      </c>
      <c r="B383" s="141" t="s">
        <v>480</v>
      </c>
      <c r="C383" s="142">
        <v>134</v>
      </c>
      <c r="D383" s="16">
        <v>14048938</v>
      </c>
      <c r="E383" s="16">
        <v>842936.28</v>
      </c>
      <c r="F383" s="140">
        <f t="shared" si="5"/>
        <v>3.2298666900309851E-4</v>
      </c>
    </row>
    <row r="384" spans="1:6">
      <c r="A384" s="141" t="s">
        <v>218</v>
      </c>
      <c r="B384" s="141" t="s">
        <v>443</v>
      </c>
      <c r="C384" s="142">
        <v>271</v>
      </c>
      <c r="D384" s="16">
        <v>10089751</v>
      </c>
      <c r="E384" s="16">
        <v>605385.06000000006</v>
      </c>
      <c r="F384" s="140">
        <f t="shared" si="5"/>
        <v>2.3196451337180663E-4</v>
      </c>
    </row>
    <row r="385" spans="1:6">
      <c r="A385" s="141" t="s">
        <v>218</v>
      </c>
      <c r="B385" s="141" t="s">
        <v>479</v>
      </c>
      <c r="C385" s="142">
        <v>221</v>
      </c>
      <c r="D385" s="16">
        <v>8547071</v>
      </c>
      <c r="E385" s="16">
        <v>512824.26</v>
      </c>
      <c r="F385" s="140">
        <f t="shared" si="5"/>
        <v>1.9649812619451962E-4</v>
      </c>
    </row>
    <row r="386" spans="1:6">
      <c r="A386" s="141" t="s">
        <v>218</v>
      </c>
      <c r="B386" s="141" t="s">
        <v>209</v>
      </c>
      <c r="C386" s="142">
        <v>96</v>
      </c>
      <c r="D386" s="16">
        <v>5794967</v>
      </c>
      <c r="E386" s="16">
        <v>347698.02</v>
      </c>
      <c r="F386" s="140">
        <f t="shared" si="5"/>
        <v>1.3322694486322587E-4</v>
      </c>
    </row>
    <row r="387" spans="1:6">
      <c r="A387" s="141" t="s">
        <v>218</v>
      </c>
      <c r="B387" s="141" t="s">
        <v>481</v>
      </c>
      <c r="C387" s="142">
        <v>116</v>
      </c>
      <c r="D387" s="16">
        <v>3154368</v>
      </c>
      <c r="E387" s="16">
        <v>189262.07999999999</v>
      </c>
      <c r="F387" s="140">
        <f t="shared" si="5"/>
        <v>7.251927605702052E-5</v>
      </c>
    </row>
    <row r="388" spans="1:6">
      <c r="A388" s="141" t="s">
        <v>218</v>
      </c>
      <c r="B388" s="141" t="s">
        <v>482</v>
      </c>
      <c r="C388" s="142">
        <v>60</v>
      </c>
      <c r="D388" s="16">
        <v>975963</v>
      </c>
      <c r="E388" s="16">
        <v>58522.48</v>
      </c>
      <c r="F388" s="140">
        <f t="shared" si="5"/>
        <v>2.2423973585524701E-5</v>
      </c>
    </row>
    <row r="389" spans="1:6">
      <c r="A389" s="141" t="s">
        <v>218</v>
      </c>
      <c r="B389" s="141" t="s">
        <v>483</v>
      </c>
      <c r="C389" s="142">
        <v>45</v>
      </c>
      <c r="D389" s="16">
        <v>707267</v>
      </c>
      <c r="E389" s="16">
        <v>42436.02</v>
      </c>
      <c r="F389" s="140">
        <f t="shared" si="5"/>
        <v>1.6260148092746545E-5</v>
      </c>
    </row>
    <row r="390" spans="1:6">
      <c r="A390" s="141" t="s">
        <v>218</v>
      </c>
      <c r="B390" s="141" t="s">
        <v>256</v>
      </c>
      <c r="C390" s="142">
        <v>78</v>
      </c>
      <c r="D390" s="16">
        <v>2491837</v>
      </c>
      <c r="E390" s="16">
        <v>148576.29</v>
      </c>
      <c r="F390" s="140">
        <f t="shared" si="5"/>
        <v>5.6929761049006424E-5</v>
      </c>
    </row>
    <row r="391" spans="1:6">
      <c r="A391" s="141" t="s">
        <v>220</v>
      </c>
      <c r="B391" s="141" t="s">
        <v>96</v>
      </c>
      <c r="C391" s="142">
        <v>521</v>
      </c>
      <c r="D391" s="16">
        <v>37860203</v>
      </c>
      <c r="E391" s="16">
        <v>2264876.11</v>
      </c>
      <c r="F391" s="140">
        <f t="shared" si="5"/>
        <v>8.6782928654298192E-4</v>
      </c>
    </row>
    <row r="392" spans="1:6">
      <c r="A392" s="141" t="s">
        <v>220</v>
      </c>
      <c r="B392" s="141" t="s">
        <v>486</v>
      </c>
      <c r="C392" s="142">
        <v>260</v>
      </c>
      <c r="D392" s="16">
        <v>14006700</v>
      </c>
      <c r="E392" s="16">
        <v>840154.85</v>
      </c>
      <c r="F392" s="140">
        <f t="shared" ref="F392:F455" si="6">E392/E$912</f>
        <v>3.2192091251345576E-4</v>
      </c>
    </row>
    <row r="393" spans="1:6">
      <c r="A393" s="141" t="s">
        <v>220</v>
      </c>
      <c r="B393" s="141" t="s">
        <v>484</v>
      </c>
      <c r="C393" s="142">
        <v>308</v>
      </c>
      <c r="D393" s="16">
        <v>12932957</v>
      </c>
      <c r="E393" s="16">
        <v>775815.15</v>
      </c>
      <c r="F393" s="140">
        <f t="shared" si="6"/>
        <v>2.9726796319721723E-4</v>
      </c>
    </row>
    <row r="394" spans="1:6">
      <c r="A394" s="141" t="s">
        <v>220</v>
      </c>
      <c r="B394" s="141" t="s">
        <v>485</v>
      </c>
      <c r="C394" s="142">
        <v>264</v>
      </c>
      <c r="D394" s="16">
        <v>9417706</v>
      </c>
      <c r="E394" s="16">
        <v>565062.36</v>
      </c>
      <c r="F394" s="140">
        <f t="shared" si="6"/>
        <v>2.165141230312565E-4</v>
      </c>
    </row>
    <row r="395" spans="1:6">
      <c r="A395" s="141" t="s">
        <v>220</v>
      </c>
      <c r="B395" s="141" t="s">
        <v>490</v>
      </c>
      <c r="C395" s="142">
        <v>48</v>
      </c>
      <c r="D395" s="16">
        <v>1019841</v>
      </c>
      <c r="E395" s="16">
        <v>61190.46</v>
      </c>
      <c r="F395" s="140">
        <f t="shared" si="6"/>
        <v>2.3446259603593449E-5</v>
      </c>
    </row>
    <row r="396" spans="1:6">
      <c r="A396" s="141" t="s">
        <v>220</v>
      </c>
      <c r="B396" s="141" t="s">
        <v>487</v>
      </c>
      <c r="C396" s="142">
        <v>55</v>
      </c>
      <c r="D396" s="16">
        <v>840724</v>
      </c>
      <c r="E396" s="16">
        <v>50443.44</v>
      </c>
      <c r="F396" s="140">
        <f t="shared" si="6"/>
        <v>1.932833957349381E-5</v>
      </c>
    </row>
    <row r="397" spans="1:6">
      <c r="A397" s="141" t="s">
        <v>220</v>
      </c>
      <c r="B397" s="141" t="s">
        <v>489</v>
      </c>
      <c r="C397" s="142">
        <v>56</v>
      </c>
      <c r="D397" s="16">
        <v>524283</v>
      </c>
      <c r="E397" s="16">
        <v>31456.98</v>
      </c>
      <c r="F397" s="140">
        <f t="shared" si="6"/>
        <v>1.2053325296542093E-5</v>
      </c>
    </row>
    <row r="398" spans="1:6">
      <c r="A398" s="141" t="s">
        <v>220</v>
      </c>
      <c r="B398" s="141" t="s">
        <v>488</v>
      </c>
      <c r="C398" s="142">
        <v>42</v>
      </c>
      <c r="D398" s="16">
        <v>429430</v>
      </c>
      <c r="E398" s="16">
        <v>25765.8</v>
      </c>
      <c r="F398" s="140">
        <f t="shared" si="6"/>
        <v>9.8726441293997153E-6</v>
      </c>
    </row>
    <row r="399" spans="1:6">
      <c r="A399" s="141" t="s">
        <v>220</v>
      </c>
      <c r="B399" s="141" t="s">
        <v>256</v>
      </c>
      <c r="C399" s="142">
        <v>104</v>
      </c>
      <c r="D399" s="16">
        <v>879676</v>
      </c>
      <c r="E399" s="16">
        <v>50506.3</v>
      </c>
      <c r="F399" s="140">
        <f t="shared" si="6"/>
        <v>1.9352425548312138E-5</v>
      </c>
    </row>
    <row r="400" spans="1:6">
      <c r="A400" s="141" t="s">
        <v>222</v>
      </c>
      <c r="B400" s="141" t="s">
        <v>100</v>
      </c>
      <c r="C400" s="142">
        <v>1495</v>
      </c>
      <c r="D400" s="16">
        <v>165043858</v>
      </c>
      <c r="E400" s="16">
        <v>9880779.9900000002</v>
      </c>
      <c r="F400" s="140">
        <f t="shared" si="6"/>
        <v>3.7860041047498502E-3</v>
      </c>
    </row>
    <row r="401" spans="1:6">
      <c r="A401" s="141" t="s">
        <v>222</v>
      </c>
      <c r="B401" s="141" t="s">
        <v>491</v>
      </c>
      <c r="C401" s="142">
        <v>257</v>
      </c>
      <c r="D401" s="16">
        <v>11969905</v>
      </c>
      <c r="E401" s="16">
        <v>718194.3</v>
      </c>
      <c r="F401" s="140">
        <f t="shared" si="6"/>
        <v>2.7518946586806305E-4</v>
      </c>
    </row>
    <row r="402" spans="1:6">
      <c r="A402" s="141" t="s">
        <v>222</v>
      </c>
      <c r="B402" s="141" t="s">
        <v>492</v>
      </c>
      <c r="C402" s="142">
        <v>186</v>
      </c>
      <c r="D402" s="16">
        <v>8006193</v>
      </c>
      <c r="E402" s="16">
        <v>480371.58</v>
      </c>
      <c r="F402" s="140">
        <f t="shared" si="6"/>
        <v>1.8406327997645973E-4</v>
      </c>
    </row>
    <row r="403" spans="1:6">
      <c r="A403" s="141" t="s">
        <v>222</v>
      </c>
      <c r="B403" s="141" t="s">
        <v>493</v>
      </c>
      <c r="C403" s="142">
        <v>125</v>
      </c>
      <c r="D403" s="16">
        <v>4964110</v>
      </c>
      <c r="E403" s="16">
        <v>297846.59999999998</v>
      </c>
      <c r="F403" s="140">
        <f t="shared" si="6"/>
        <v>1.1412544873249289E-4</v>
      </c>
    </row>
    <row r="404" spans="1:6">
      <c r="A404" s="141" t="s">
        <v>222</v>
      </c>
      <c r="B404" s="141" t="s">
        <v>494</v>
      </c>
      <c r="C404" s="142">
        <v>109</v>
      </c>
      <c r="D404" s="16">
        <v>2614994</v>
      </c>
      <c r="E404" s="16">
        <v>156899.64000000001</v>
      </c>
      <c r="F404" s="140">
        <f t="shared" si="6"/>
        <v>6.0119006968575746E-5</v>
      </c>
    </row>
    <row r="405" spans="1:6">
      <c r="A405" s="141" t="s">
        <v>222</v>
      </c>
      <c r="B405" s="141" t="s">
        <v>496</v>
      </c>
      <c r="C405" s="142">
        <v>54</v>
      </c>
      <c r="D405" s="16">
        <v>1761190</v>
      </c>
      <c r="E405" s="16">
        <v>105671.4</v>
      </c>
      <c r="F405" s="140">
        <f t="shared" si="6"/>
        <v>4.0489956719971784E-5</v>
      </c>
    </row>
    <row r="406" spans="1:6">
      <c r="A406" s="141" t="s">
        <v>222</v>
      </c>
      <c r="B406" s="141" t="s">
        <v>495</v>
      </c>
      <c r="C406" s="142">
        <v>46</v>
      </c>
      <c r="D406" s="16">
        <v>1687736</v>
      </c>
      <c r="E406" s="16">
        <v>101264.16</v>
      </c>
      <c r="F406" s="140">
        <f t="shared" si="6"/>
        <v>3.880124097612314E-5</v>
      </c>
    </row>
    <row r="407" spans="1:6">
      <c r="A407" s="141" t="s">
        <v>222</v>
      </c>
      <c r="B407" s="141" t="s">
        <v>1016</v>
      </c>
      <c r="C407" s="142">
        <v>31</v>
      </c>
      <c r="D407" s="16">
        <v>130223</v>
      </c>
      <c r="E407" s="16">
        <v>7813.38</v>
      </c>
      <c r="F407" s="140">
        <f t="shared" si="6"/>
        <v>2.9938414560296653E-6</v>
      </c>
    </row>
    <row r="408" spans="1:6">
      <c r="A408" s="141" t="s">
        <v>222</v>
      </c>
      <c r="B408" s="141" t="s">
        <v>256</v>
      </c>
      <c r="C408" s="142">
        <v>67</v>
      </c>
      <c r="D408" s="16">
        <v>144512</v>
      </c>
      <c r="E408" s="16">
        <v>8272.6299999999992</v>
      </c>
      <c r="F408" s="140">
        <f t="shared" si="6"/>
        <v>3.1698116109026679E-6</v>
      </c>
    </row>
    <row r="409" spans="1:6">
      <c r="A409" s="141" t="s">
        <v>224</v>
      </c>
      <c r="B409" s="141" t="s">
        <v>55</v>
      </c>
      <c r="C409" s="142">
        <v>891</v>
      </c>
      <c r="D409" s="16">
        <v>71020849</v>
      </c>
      <c r="E409" s="16">
        <v>4255149.28</v>
      </c>
      <c r="F409" s="140">
        <f t="shared" si="6"/>
        <v>1.6304393637655897E-3</v>
      </c>
    </row>
    <row r="410" spans="1:6">
      <c r="A410" s="141" t="s">
        <v>224</v>
      </c>
      <c r="B410" s="141" t="s">
        <v>499</v>
      </c>
      <c r="C410" s="142">
        <v>138</v>
      </c>
      <c r="D410" s="16">
        <v>8242561</v>
      </c>
      <c r="E410" s="16">
        <v>494553.66</v>
      </c>
      <c r="F410" s="140">
        <f t="shared" si="6"/>
        <v>1.894974069530984E-4</v>
      </c>
    </row>
    <row r="411" spans="1:6">
      <c r="A411" s="141" t="s">
        <v>224</v>
      </c>
      <c r="B411" s="141" t="s">
        <v>497</v>
      </c>
      <c r="C411" s="142">
        <v>188</v>
      </c>
      <c r="D411" s="16">
        <v>7934451</v>
      </c>
      <c r="E411" s="16">
        <v>476058.6</v>
      </c>
      <c r="F411" s="140">
        <f t="shared" si="6"/>
        <v>1.8241068169978216E-4</v>
      </c>
    </row>
    <row r="412" spans="1:6">
      <c r="A412" s="141" t="s">
        <v>224</v>
      </c>
      <c r="B412" s="141" t="s">
        <v>498</v>
      </c>
      <c r="C412" s="142">
        <v>150</v>
      </c>
      <c r="D412" s="16">
        <v>4192153</v>
      </c>
      <c r="E412" s="16">
        <v>250825.55</v>
      </c>
      <c r="F412" s="140">
        <f t="shared" si="6"/>
        <v>9.6108461360056924E-5</v>
      </c>
    </row>
    <row r="413" spans="1:6">
      <c r="A413" s="141" t="s">
        <v>224</v>
      </c>
      <c r="B413" s="141" t="s">
        <v>500</v>
      </c>
      <c r="C413" s="142">
        <v>72</v>
      </c>
      <c r="D413" s="16">
        <v>3628582</v>
      </c>
      <c r="E413" s="16">
        <v>217714.92</v>
      </c>
      <c r="F413" s="140">
        <f t="shared" si="6"/>
        <v>8.3421509396980841E-5</v>
      </c>
    </row>
    <row r="414" spans="1:6">
      <c r="A414" s="141" t="s">
        <v>224</v>
      </c>
      <c r="B414" s="141" t="s">
        <v>501</v>
      </c>
      <c r="C414" s="142">
        <v>50</v>
      </c>
      <c r="D414" s="16">
        <v>2828469</v>
      </c>
      <c r="E414" s="16">
        <v>169708.14</v>
      </c>
      <c r="F414" s="140">
        <f t="shared" si="6"/>
        <v>6.5026821293433365E-5</v>
      </c>
    </row>
    <row r="415" spans="1:6">
      <c r="A415" s="141" t="s">
        <v>224</v>
      </c>
      <c r="B415" s="141" t="s">
        <v>256</v>
      </c>
      <c r="C415" s="142">
        <v>60</v>
      </c>
      <c r="D415" s="16">
        <v>3327729</v>
      </c>
      <c r="E415" s="16">
        <v>199029.24</v>
      </c>
      <c r="F415" s="140">
        <f t="shared" si="6"/>
        <v>7.6261744555375233E-5</v>
      </c>
    </row>
    <row r="416" spans="1:6">
      <c r="A416" s="141" t="s">
        <v>226</v>
      </c>
      <c r="B416" s="141" t="s">
        <v>226</v>
      </c>
      <c r="C416" s="142">
        <v>884</v>
      </c>
      <c r="D416" s="16">
        <v>77362635</v>
      </c>
      <c r="E416" s="16">
        <v>4631800.1100000003</v>
      </c>
      <c r="F416" s="140">
        <f t="shared" si="6"/>
        <v>1.7747601147468529E-3</v>
      </c>
    </row>
    <row r="417" spans="1:6">
      <c r="A417" s="141" t="s">
        <v>226</v>
      </c>
      <c r="B417" s="141" t="s">
        <v>972</v>
      </c>
      <c r="C417" s="142">
        <v>40</v>
      </c>
      <c r="D417" s="16">
        <v>3469682</v>
      </c>
      <c r="E417" s="16">
        <v>208180.92</v>
      </c>
      <c r="F417" s="140">
        <f t="shared" si="6"/>
        <v>7.976838047687368E-5</v>
      </c>
    </row>
    <row r="418" spans="1:6">
      <c r="A418" s="141" t="s">
        <v>226</v>
      </c>
      <c r="B418" s="141" t="s">
        <v>503</v>
      </c>
      <c r="C418" s="142">
        <v>101</v>
      </c>
      <c r="D418" s="16">
        <v>2574625</v>
      </c>
      <c r="E418" s="16">
        <v>154477.5</v>
      </c>
      <c r="F418" s="140">
        <f t="shared" si="6"/>
        <v>5.9190919105921207E-5</v>
      </c>
    </row>
    <row r="419" spans="1:6">
      <c r="A419" s="141" t="s">
        <v>226</v>
      </c>
      <c r="B419" s="141" t="s">
        <v>504</v>
      </c>
      <c r="C419" s="142">
        <v>82</v>
      </c>
      <c r="D419" s="16">
        <v>1679542</v>
      </c>
      <c r="E419" s="16">
        <v>100772.52</v>
      </c>
      <c r="F419" s="140">
        <f t="shared" si="6"/>
        <v>3.8612859992036557E-5</v>
      </c>
    </row>
    <row r="420" spans="1:6">
      <c r="A420" s="141" t="s">
        <v>226</v>
      </c>
      <c r="B420" s="141" t="s">
        <v>505</v>
      </c>
      <c r="C420" s="142">
        <v>37</v>
      </c>
      <c r="D420" s="16">
        <v>1437707</v>
      </c>
      <c r="E420" s="16">
        <v>86262.42</v>
      </c>
      <c r="F420" s="140">
        <f t="shared" si="6"/>
        <v>3.3053046068851449E-5</v>
      </c>
    </row>
    <row r="421" spans="1:6">
      <c r="A421" s="141" t="s">
        <v>226</v>
      </c>
      <c r="B421" s="141" t="s">
        <v>502</v>
      </c>
      <c r="C421" s="142">
        <v>88</v>
      </c>
      <c r="D421" s="16">
        <v>1243321</v>
      </c>
      <c r="E421" s="16">
        <v>74599.259999999995</v>
      </c>
      <c r="F421" s="140">
        <f t="shared" si="6"/>
        <v>2.8584090006774989E-5</v>
      </c>
    </row>
    <row r="422" spans="1:6">
      <c r="A422" s="141" t="s">
        <v>226</v>
      </c>
      <c r="B422" s="141" t="s">
        <v>1017</v>
      </c>
      <c r="C422" s="142">
        <v>34</v>
      </c>
      <c r="D422" s="16">
        <v>801227</v>
      </c>
      <c r="E422" s="16">
        <v>48073.62</v>
      </c>
      <c r="F422" s="140">
        <f t="shared" si="6"/>
        <v>1.8420299089179953E-5</v>
      </c>
    </row>
    <row r="423" spans="1:6">
      <c r="A423" s="141" t="s">
        <v>226</v>
      </c>
      <c r="B423" s="141" t="s">
        <v>973</v>
      </c>
      <c r="C423" s="142">
        <v>32</v>
      </c>
      <c r="D423" s="16">
        <v>411992</v>
      </c>
      <c r="E423" s="16">
        <v>24719.52</v>
      </c>
      <c r="F423" s="140">
        <f t="shared" si="6"/>
        <v>9.4717425428117462E-6</v>
      </c>
    </row>
    <row r="424" spans="1:6">
      <c r="A424" s="141" t="s">
        <v>226</v>
      </c>
      <c r="B424" s="141" t="s">
        <v>256</v>
      </c>
      <c r="C424" s="142">
        <v>136</v>
      </c>
      <c r="D424" s="16">
        <v>2615984</v>
      </c>
      <c r="E424" s="16">
        <v>156632.97</v>
      </c>
      <c r="F424" s="140">
        <f t="shared" si="6"/>
        <v>6.0016827412342786E-5</v>
      </c>
    </row>
    <row r="425" spans="1:6">
      <c r="A425" s="141" t="s">
        <v>228</v>
      </c>
      <c r="B425" s="141" t="s">
        <v>78</v>
      </c>
      <c r="C425" s="142">
        <v>517</v>
      </c>
      <c r="D425" s="16">
        <v>30728041</v>
      </c>
      <c r="E425" s="16">
        <v>1838974.75</v>
      </c>
      <c r="F425" s="140">
        <f t="shared" si="6"/>
        <v>7.0463728157875211E-4</v>
      </c>
    </row>
    <row r="426" spans="1:6">
      <c r="A426" s="141" t="s">
        <v>228</v>
      </c>
      <c r="B426" s="141" t="s">
        <v>506</v>
      </c>
      <c r="C426" s="142">
        <v>263</v>
      </c>
      <c r="D426" s="16">
        <v>13862855</v>
      </c>
      <c r="E426" s="16">
        <v>824564.48</v>
      </c>
      <c r="F426" s="140">
        <f t="shared" si="6"/>
        <v>3.1594717310479511E-4</v>
      </c>
    </row>
    <row r="427" spans="1:6">
      <c r="A427" s="141" t="s">
        <v>228</v>
      </c>
      <c r="B427" s="141" t="s">
        <v>509</v>
      </c>
      <c r="C427" s="142">
        <v>56</v>
      </c>
      <c r="D427" s="16">
        <v>4224055</v>
      </c>
      <c r="E427" s="16">
        <v>253443.3</v>
      </c>
      <c r="F427" s="140">
        <f t="shared" si="6"/>
        <v>9.7111500822046702E-5</v>
      </c>
    </row>
    <row r="428" spans="1:6">
      <c r="A428" s="141" t="s">
        <v>228</v>
      </c>
      <c r="B428" s="141" t="s">
        <v>507</v>
      </c>
      <c r="C428" s="142">
        <v>114</v>
      </c>
      <c r="D428" s="16">
        <v>2745512</v>
      </c>
      <c r="E428" s="16">
        <v>164730.72</v>
      </c>
      <c r="F428" s="140">
        <f t="shared" si="6"/>
        <v>6.3119630507874335E-5</v>
      </c>
    </row>
    <row r="429" spans="1:6">
      <c r="A429" s="141" t="s">
        <v>228</v>
      </c>
      <c r="B429" s="141" t="s">
        <v>508</v>
      </c>
      <c r="C429" s="142">
        <v>56</v>
      </c>
      <c r="D429" s="16">
        <v>1611668</v>
      </c>
      <c r="E429" s="16">
        <v>96700.08</v>
      </c>
      <c r="F429" s="140">
        <f t="shared" si="6"/>
        <v>3.7052429077478013E-5</v>
      </c>
    </row>
    <row r="430" spans="1:6">
      <c r="A430" s="141" t="s">
        <v>228</v>
      </c>
      <c r="B430" s="141" t="s">
        <v>256</v>
      </c>
      <c r="C430" s="142">
        <v>73</v>
      </c>
      <c r="D430" s="16">
        <v>2008548</v>
      </c>
      <c r="E430" s="16">
        <v>104924.23</v>
      </c>
      <c r="F430" s="140">
        <f t="shared" si="6"/>
        <v>4.0203664677257666E-5</v>
      </c>
    </row>
    <row r="431" spans="1:6">
      <c r="A431" s="141" t="s">
        <v>230</v>
      </c>
      <c r="B431" s="141" t="s">
        <v>144</v>
      </c>
      <c r="C431" s="142">
        <v>866</v>
      </c>
      <c r="D431" s="16">
        <v>115558019</v>
      </c>
      <c r="E431" s="16">
        <v>6924462.3899999997</v>
      </c>
      <c r="F431" s="140">
        <f t="shared" si="6"/>
        <v>2.6532361876550553E-3</v>
      </c>
    </row>
    <row r="432" spans="1:6">
      <c r="A432" s="141" t="s">
        <v>230</v>
      </c>
      <c r="B432" s="141" t="s">
        <v>510</v>
      </c>
      <c r="C432" s="142">
        <v>434</v>
      </c>
      <c r="D432" s="16">
        <v>22203093</v>
      </c>
      <c r="E432" s="16">
        <v>1331540.28</v>
      </c>
      <c r="F432" s="140">
        <f t="shared" si="6"/>
        <v>5.1020435338321548E-4</v>
      </c>
    </row>
    <row r="433" spans="1:6">
      <c r="A433" s="141" t="s">
        <v>230</v>
      </c>
      <c r="B433" s="141" t="s">
        <v>512</v>
      </c>
      <c r="C433" s="142">
        <v>184</v>
      </c>
      <c r="D433" s="16">
        <v>7945979</v>
      </c>
      <c r="E433" s="16">
        <v>476758.74</v>
      </c>
      <c r="F433" s="140">
        <f t="shared" si="6"/>
        <v>1.8267895332576536E-4</v>
      </c>
    </row>
    <row r="434" spans="1:6">
      <c r="A434" s="141" t="s">
        <v>230</v>
      </c>
      <c r="B434" s="141" t="s">
        <v>511</v>
      </c>
      <c r="C434" s="142">
        <v>228</v>
      </c>
      <c r="D434" s="16">
        <v>7845956</v>
      </c>
      <c r="E434" s="16">
        <v>470757.36</v>
      </c>
      <c r="F434" s="140">
        <f t="shared" si="6"/>
        <v>1.8037941327557103E-4</v>
      </c>
    </row>
    <row r="435" spans="1:6">
      <c r="A435" s="141" t="s">
        <v>230</v>
      </c>
      <c r="B435" s="141" t="s">
        <v>514</v>
      </c>
      <c r="C435" s="142">
        <v>69</v>
      </c>
      <c r="D435" s="16">
        <v>1476499</v>
      </c>
      <c r="E435" s="16">
        <v>88589.94</v>
      </c>
      <c r="F435" s="140">
        <f t="shared" si="6"/>
        <v>3.3944878523658225E-5</v>
      </c>
    </row>
    <row r="436" spans="1:6">
      <c r="A436" s="141" t="s">
        <v>230</v>
      </c>
      <c r="B436" s="141" t="s">
        <v>974</v>
      </c>
      <c r="C436" s="142">
        <v>37</v>
      </c>
      <c r="D436" s="16">
        <v>680168</v>
      </c>
      <c r="E436" s="16">
        <v>40810.080000000002</v>
      </c>
      <c r="F436" s="140">
        <f t="shared" si="6"/>
        <v>1.5637139026629594E-5</v>
      </c>
    </row>
    <row r="437" spans="1:6">
      <c r="A437" s="141" t="s">
        <v>230</v>
      </c>
      <c r="B437" s="141" t="s">
        <v>513</v>
      </c>
      <c r="C437" s="142">
        <v>70</v>
      </c>
      <c r="D437" s="16">
        <v>359199</v>
      </c>
      <c r="E437" s="16">
        <v>21551.94</v>
      </c>
      <c r="F437" s="140">
        <f t="shared" si="6"/>
        <v>8.2580255190281269E-6</v>
      </c>
    </row>
    <row r="438" spans="1:6">
      <c r="A438" s="141" t="s">
        <v>230</v>
      </c>
      <c r="B438" s="141" t="s">
        <v>256</v>
      </c>
      <c r="C438" s="142">
        <v>720</v>
      </c>
      <c r="D438" s="16">
        <v>42560484</v>
      </c>
      <c r="E438" s="16">
        <v>2538808.88</v>
      </c>
      <c r="F438" s="140">
        <f t="shared" si="6"/>
        <v>9.7279170779870471E-4</v>
      </c>
    </row>
    <row r="439" spans="1:6">
      <c r="A439" s="141" t="s">
        <v>232</v>
      </c>
      <c r="B439" s="141" t="s">
        <v>92</v>
      </c>
      <c r="C439" s="142">
        <v>1101</v>
      </c>
      <c r="D439" s="16">
        <v>92394514</v>
      </c>
      <c r="E439" s="16">
        <v>5533905.3899999997</v>
      </c>
      <c r="F439" s="140">
        <f t="shared" si="6"/>
        <v>2.1204184834640082E-3</v>
      </c>
    </row>
    <row r="440" spans="1:6">
      <c r="A440" s="141" t="s">
        <v>232</v>
      </c>
      <c r="B440" s="141" t="s">
        <v>32</v>
      </c>
      <c r="C440" s="142">
        <v>580</v>
      </c>
      <c r="D440" s="16">
        <v>24212208</v>
      </c>
      <c r="E440" s="16">
        <v>1447795.87</v>
      </c>
      <c r="F440" s="140">
        <f t="shared" si="6"/>
        <v>5.5474983879889839E-4</v>
      </c>
    </row>
    <row r="441" spans="1:6">
      <c r="A441" s="141" t="s">
        <v>232</v>
      </c>
      <c r="B441" s="141" t="s">
        <v>515</v>
      </c>
      <c r="C441" s="142">
        <v>260</v>
      </c>
      <c r="D441" s="16">
        <v>12964042</v>
      </c>
      <c r="E441" s="16">
        <v>777842.52</v>
      </c>
      <c r="F441" s="140">
        <f t="shared" si="6"/>
        <v>2.9804478761286205E-4</v>
      </c>
    </row>
    <row r="442" spans="1:6">
      <c r="A442" s="141" t="s">
        <v>232</v>
      </c>
      <c r="B442" s="141" t="s">
        <v>516</v>
      </c>
      <c r="C442" s="142">
        <v>110</v>
      </c>
      <c r="D442" s="16">
        <v>3877936</v>
      </c>
      <c r="E442" s="16">
        <v>232676.16</v>
      </c>
      <c r="F442" s="140">
        <f t="shared" si="6"/>
        <v>8.9154185978128724E-5</v>
      </c>
    </row>
    <row r="443" spans="1:6">
      <c r="A443" s="141" t="s">
        <v>232</v>
      </c>
      <c r="B443" s="141" t="s">
        <v>517</v>
      </c>
      <c r="C443" s="142">
        <v>126</v>
      </c>
      <c r="D443" s="16">
        <v>2534409</v>
      </c>
      <c r="E443" s="16">
        <v>152064.54</v>
      </c>
      <c r="F443" s="140">
        <f t="shared" si="6"/>
        <v>5.8266348730521403E-5</v>
      </c>
    </row>
    <row r="444" spans="1:6">
      <c r="A444" s="141" t="s">
        <v>232</v>
      </c>
      <c r="B444" s="141" t="s">
        <v>518</v>
      </c>
      <c r="C444" s="142">
        <v>92</v>
      </c>
      <c r="D444" s="16">
        <v>2200097</v>
      </c>
      <c r="E444" s="16">
        <v>132005.82</v>
      </c>
      <c r="F444" s="140">
        <f t="shared" si="6"/>
        <v>5.0580478148149702E-5</v>
      </c>
    </row>
    <row r="445" spans="1:6">
      <c r="A445" s="141" t="s">
        <v>232</v>
      </c>
      <c r="B445" s="141" t="s">
        <v>939</v>
      </c>
      <c r="C445" s="142">
        <v>39</v>
      </c>
      <c r="D445" s="16">
        <v>850260</v>
      </c>
      <c r="E445" s="16">
        <v>51015.6</v>
      </c>
      <c r="F445" s="140">
        <f t="shared" si="6"/>
        <v>1.954757328892579E-5</v>
      </c>
    </row>
    <row r="446" spans="1:6">
      <c r="A446" s="141" t="s">
        <v>232</v>
      </c>
      <c r="B446" s="141" t="s">
        <v>519</v>
      </c>
      <c r="C446" s="142">
        <v>45</v>
      </c>
      <c r="D446" s="16">
        <v>743949</v>
      </c>
      <c r="E446" s="16">
        <v>44636.94</v>
      </c>
      <c r="F446" s="140">
        <f t="shared" si="6"/>
        <v>1.7103471409595952E-5</v>
      </c>
    </row>
    <row r="447" spans="1:6">
      <c r="A447" s="141" t="s">
        <v>232</v>
      </c>
      <c r="B447" s="141" t="s">
        <v>975</v>
      </c>
      <c r="C447" s="142">
        <v>24</v>
      </c>
      <c r="D447" s="16">
        <v>147291</v>
      </c>
      <c r="E447" s="16">
        <v>8837.4599999999991</v>
      </c>
      <c r="F447" s="140">
        <f t="shared" si="6"/>
        <v>3.3862367008905141E-6</v>
      </c>
    </row>
    <row r="448" spans="1:6">
      <c r="A448" s="141" t="s">
        <v>232</v>
      </c>
      <c r="B448" s="141" t="s">
        <v>935</v>
      </c>
      <c r="C448" s="142">
        <v>46</v>
      </c>
      <c r="D448" s="16">
        <v>130336</v>
      </c>
      <c r="E448" s="16">
        <v>7820.16</v>
      </c>
      <c r="F448" s="140">
        <f t="shared" si="6"/>
        <v>2.9964393387733538E-6</v>
      </c>
    </row>
    <row r="449" spans="1:6">
      <c r="A449" s="141" t="s">
        <v>232</v>
      </c>
      <c r="B449" s="141" t="s">
        <v>256</v>
      </c>
      <c r="C449" s="142">
        <v>246</v>
      </c>
      <c r="D449" s="16">
        <v>5615014</v>
      </c>
      <c r="E449" s="16">
        <v>333747.63</v>
      </c>
      <c r="F449" s="140">
        <f t="shared" si="6"/>
        <v>1.2788159420707172E-4</v>
      </c>
    </row>
    <row r="450" spans="1:6">
      <c r="A450" s="141" t="s">
        <v>233</v>
      </c>
      <c r="B450" s="141" t="s">
        <v>103</v>
      </c>
      <c r="C450" s="142">
        <v>2081</v>
      </c>
      <c r="D450" s="16">
        <v>248852576</v>
      </c>
      <c r="E450" s="16">
        <v>14894256.189999999</v>
      </c>
      <c r="F450" s="140">
        <f t="shared" si="6"/>
        <v>5.7070104920467777E-3</v>
      </c>
    </row>
    <row r="451" spans="1:6">
      <c r="A451" s="141" t="s">
        <v>233</v>
      </c>
      <c r="B451" s="141" t="s">
        <v>521</v>
      </c>
      <c r="C451" s="142">
        <v>291</v>
      </c>
      <c r="D451" s="16">
        <v>19424407</v>
      </c>
      <c r="E451" s="16">
        <v>1165464.42</v>
      </c>
      <c r="F451" s="140">
        <f t="shared" si="6"/>
        <v>4.4656930753701589E-4</v>
      </c>
    </row>
    <row r="452" spans="1:6">
      <c r="A452" s="141" t="s">
        <v>233</v>
      </c>
      <c r="B452" s="141" t="s">
        <v>52</v>
      </c>
      <c r="C452" s="142">
        <v>355</v>
      </c>
      <c r="D452" s="16">
        <v>19384030</v>
      </c>
      <c r="E452" s="16">
        <v>1159019.47</v>
      </c>
      <c r="F452" s="140">
        <f t="shared" si="6"/>
        <v>4.4409980541475403E-4</v>
      </c>
    </row>
    <row r="453" spans="1:6">
      <c r="A453" s="141" t="s">
        <v>233</v>
      </c>
      <c r="B453" s="141" t="s">
        <v>177</v>
      </c>
      <c r="C453" s="142">
        <v>306</v>
      </c>
      <c r="D453" s="16">
        <v>15440212</v>
      </c>
      <c r="E453" s="16">
        <v>926412.72</v>
      </c>
      <c r="F453" s="140">
        <f t="shared" si="6"/>
        <v>3.5497221516542172E-4</v>
      </c>
    </row>
    <row r="454" spans="1:6">
      <c r="A454" s="141" t="s">
        <v>233</v>
      </c>
      <c r="B454" s="141" t="s">
        <v>520</v>
      </c>
      <c r="C454" s="142">
        <v>259</v>
      </c>
      <c r="D454" s="16">
        <v>10096226</v>
      </c>
      <c r="E454" s="16">
        <v>605773.56000000006</v>
      </c>
      <c r="F454" s="140">
        <f t="shared" si="6"/>
        <v>2.3211337435203127E-4</v>
      </c>
    </row>
    <row r="455" spans="1:6">
      <c r="A455" s="141" t="s">
        <v>233</v>
      </c>
      <c r="B455" s="141" t="s">
        <v>522</v>
      </c>
      <c r="C455" s="142">
        <v>203</v>
      </c>
      <c r="D455" s="16">
        <v>6025332</v>
      </c>
      <c r="E455" s="16">
        <v>361519.92</v>
      </c>
      <c r="F455" s="140">
        <f t="shared" si="6"/>
        <v>1.385230621928702E-4</v>
      </c>
    </row>
    <row r="456" spans="1:6">
      <c r="A456" s="141" t="s">
        <v>233</v>
      </c>
      <c r="B456" s="141" t="s">
        <v>90</v>
      </c>
      <c r="C456" s="142">
        <v>134</v>
      </c>
      <c r="D456" s="16">
        <v>5793026</v>
      </c>
      <c r="E456" s="16">
        <v>347316.61</v>
      </c>
      <c r="F456" s="140">
        <f t="shared" ref="F456:F519" si="7">E456/E$912</f>
        <v>1.3308080054799426E-4</v>
      </c>
    </row>
    <row r="457" spans="1:6">
      <c r="A457" s="141" t="s">
        <v>233</v>
      </c>
      <c r="B457" s="141" t="s">
        <v>523</v>
      </c>
      <c r="C457" s="142">
        <v>156</v>
      </c>
      <c r="D457" s="16">
        <v>4027794</v>
      </c>
      <c r="E457" s="16">
        <v>241667.64</v>
      </c>
      <c r="F457" s="140">
        <f t="shared" si="7"/>
        <v>9.2599438298515251E-5</v>
      </c>
    </row>
    <row r="458" spans="1:6">
      <c r="A458" s="141" t="s">
        <v>233</v>
      </c>
      <c r="B458" s="141" t="s">
        <v>525</v>
      </c>
      <c r="C458" s="142">
        <v>65</v>
      </c>
      <c r="D458" s="16">
        <v>707288</v>
      </c>
      <c r="E458" s="16">
        <v>42437.279999999999</v>
      </c>
      <c r="F458" s="140">
        <f t="shared" si="7"/>
        <v>1.6260630885114841E-5</v>
      </c>
    </row>
    <row r="459" spans="1:6">
      <c r="A459" s="141" t="s">
        <v>233</v>
      </c>
      <c r="B459" s="141" t="s">
        <v>524</v>
      </c>
      <c r="C459" s="142">
        <v>46</v>
      </c>
      <c r="D459" s="16">
        <v>439921</v>
      </c>
      <c r="E459" s="16">
        <v>26395.26</v>
      </c>
      <c r="F459" s="140">
        <f t="shared" si="7"/>
        <v>1.0113833402532781E-5</v>
      </c>
    </row>
    <row r="460" spans="1:6">
      <c r="A460" s="141" t="s">
        <v>233</v>
      </c>
      <c r="B460" s="141" t="s">
        <v>256</v>
      </c>
      <c r="C460" s="142">
        <v>177</v>
      </c>
      <c r="D460" s="16">
        <v>3951398</v>
      </c>
      <c r="E460" s="16">
        <v>237043.38</v>
      </c>
      <c r="F460" s="140">
        <f t="shared" si="7"/>
        <v>9.0827567316755778E-5</v>
      </c>
    </row>
    <row r="461" spans="1:6">
      <c r="A461" s="141" t="s">
        <v>83</v>
      </c>
      <c r="B461" s="141" t="s">
        <v>69</v>
      </c>
      <c r="C461" s="142">
        <v>1805</v>
      </c>
      <c r="D461" s="16">
        <v>137408490</v>
      </c>
      <c r="E461" s="16">
        <v>8229714.2300000004</v>
      </c>
      <c r="F461" s="140">
        <f t="shared" si="7"/>
        <v>3.1533676376998506E-3</v>
      </c>
    </row>
    <row r="462" spans="1:6">
      <c r="A462" s="141" t="s">
        <v>83</v>
      </c>
      <c r="B462" s="141" t="s">
        <v>526</v>
      </c>
      <c r="C462" s="142">
        <v>80</v>
      </c>
      <c r="D462" s="16">
        <v>24967919</v>
      </c>
      <c r="E462" s="16">
        <v>1498075.14</v>
      </c>
      <c r="F462" s="140">
        <f t="shared" si="7"/>
        <v>5.7401527359215152E-4</v>
      </c>
    </row>
    <row r="463" spans="1:6">
      <c r="A463" s="141" t="s">
        <v>83</v>
      </c>
      <c r="B463" s="141" t="s">
        <v>529</v>
      </c>
      <c r="C463" s="142">
        <v>66</v>
      </c>
      <c r="D463" s="16">
        <v>2072656</v>
      </c>
      <c r="E463" s="16">
        <v>124359.36</v>
      </c>
      <c r="F463" s="140">
        <f t="shared" si="7"/>
        <v>4.7650595185862882E-5</v>
      </c>
    </row>
    <row r="464" spans="1:6">
      <c r="A464" s="141" t="s">
        <v>83</v>
      </c>
      <c r="B464" s="141" t="s">
        <v>527</v>
      </c>
      <c r="C464" s="142">
        <v>73</v>
      </c>
      <c r="D464" s="16">
        <v>1349528</v>
      </c>
      <c r="E464" s="16">
        <v>80971.679999999993</v>
      </c>
      <c r="F464" s="140">
        <f t="shared" si="7"/>
        <v>3.1025800914376122E-5</v>
      </c>
    </row>
    <row r="465" spans="1:6">
      <c r="A465" s="141" t="s">
        <v>83</v>
      </c>
      <c r="B465" s="141" t="s">
        <v>528</v>
      </c>
      <c r="C465" s="142">
        <v>53</v>
      </c>
      <c r="D465" s="16">
        <v>287927</v>
      </c>
      <c r="E465" s="16">
        <v>17275.62</v>
      </c>
      <c r="F465" s="140">
        <f t="shared" si="7"/>
        <v>6.6194742012567169E-6</v>
      </c>
    </row>
    <row r="466" spans="1:6">
      <c r="A466" s="141" t="s">
        <v>83</v>
      </c>
      <c r="B466" s="141" t="s">
        <v>256</v>
      </c>
      <c r="C466" s="142">
        <v>87</v>
      </c>
      <c r="D466" s="16">
        <v>781030</v>
      </c>
      <c r="E466" s="16">
        <v>46377.48</v>
      </c>
      <c r="F466" s="140">
        <f t="shared" si="7"/>
        <v>1.7770391591115075E-5</v>
      </c>
    </row>
    <row r="467" spans="1:6">
      <c r="A467" s="141" t="s">
        <v>149</v>
      </c>
      <c r="B467" s="141" t="s">
        <v>53</v>
      </c>
      <c r="C467" s="142">
        <v>2806</v>
      </c>
      <c r="D467" s="16">
        <v>887174228</v>
      </c>
      <c r="E467" s="16">
        <v>52894027.729999997</v>
      </c>
      <c r="F467" s="140">
        <f t="shared" si="7"/>
        <v>2.0267327711497033E-2</v>
      </c>
    </row>
    <row r="468" spans="1:6">
      <c r="A468" s="141" t="s">
        <v>149</v>
      </c>
      <c r="B468" s="141" t="s">
        <v>81</v>
      </c>
      <c r="C468" s="142">
        <v>5790</v>
      </c>
      <c r="D468" s="16">
        <v>858860019</v>
      </c>
      <c r="E468" s="16">
        <v>51406582.18</v>
      </c>
      <c r="F468" s="140">
        <f t="shared" si="7"/>
        <v>1.9697385362452594E-2</v>
      </c>
    </row>
    <row r="469" spans="1:6">
      <c r="A469" s="141" t="s">
        <v>149</v>
      </c>
      <c r="B469" s="141" t="s">
        <v>104</v>
      </c>
      <c r="C469" s="142">
        <v>1557</v>
      </c>
      <c r="D469" s="16">
        <v>143618562</v>
      </c>
      <c r="E469" s="16">
        <v>8607380.5500000007</v>
      </c>
      <c r="F469" s="140">
        <f t="shared" si="7"/>
        <v>3.2980774925081622E-3</v>
      </c>
    </row>
    <row r="470" spans="1:6">
      <c r="A470" s="141" t="s">
        <v>149</v>
      </c>
      <c r="B470" s="141" t="s">
        <v>530</v>
      </c>
      <c r="C470" s="142">
        <v>585</v>
      </c>
      <c r="D470" s="16">
        <v>32460787</v>
      </c>
      <c r="E470" s="16">
        <v>1947647.22</v>
      </c>
      <c r="F470" s="140">
        <f t="shared" si="7"/>
        <v>7.4627715392786855E-4</v>
      </c>
    </row>
    <row r="471" spans="1:6">
      <c r="A471" s="141" t="s">
        <v>149</v>
      </c>
      <c r="B471" s="141" t="s">
        <v>131</v>
      </c>
      <c r="C471" s="142">
        <v>252</v>
      </c>
      <c r="D471" s="16">
        <v>19135427</v>
      </c>
      <c r="E471" s="16">
        <v>1148125.6200000001</v>
      </c>
      <c r="F471" s="140">
        <f t="shared" si="7"/>
        <v>4.3992562474700611E-4</v>
      </c>
    </row>
    <row r="472" spans="1:6">
      <c r="A472" s="141" t="s">
        <v>149</v>
      </c>
      <c r="B472" s="141" t="s">
        <v>531</v>
      </c>
      <c r="C472" s="142">
        <v>361</v>
      </c>
      <c r="D472" s="16">
        <v>12613801</v>
      </c>
      <c r="E472" s="16">
        <v>756828.06</v>
      </c>
      <c r="F472" s="140">
        <f t="shared" si="7"/>
        <v>2.8999270752408141E-4</v>
      </c>
    </row>
    <row r="473" spans="1:6">
      <c r="A473" s="141" t="s">
        <v>149</v>
      </c>
      <c r="B473" s="141" t="s">
        <v>532</v>
      </c>
      <c r="C473" s="142">
        <v>251</v>
      </c>
      <c r="D473" s="16">
        <v>7501372</v>
      </c>
      <c r="E473" s="16">
        <v>450082.32</v>
      </c>
      <c r="F473" s="140">
        <f t="shared" si="7"/>
        <v>1.7245738825476424E-4</v>
      </c>
    </row>
    <row r="474" spans="1:6">
      <c r="A474" s="141" t="s">
        <v>149</v>
      </c>
      <c r="B474" s="141" t="s">
        <v>534</v>
      </c>
      <c r="C474" s="142">
        <v>81</v>
      </c>
      <c r="D474" s="16">
        <v>4571645</v>
      </c>
      <c r="E474" s="16">
        <v>274298.7</v>
      </c>
      <c r="F474" s="140">
        <f t="shared" si="7"/>
        <v>1.051026341218582E-4</v>
      </c>
    </row>
    <row r="475" spans="1:6">
      <c r="A475" s="141" t="s">
        <v>149</v>
      </c>
      <c r="B475" s="141" t="s">
        <v>533</v>
      </c>
      <c r="C475" s="142">
        <v>167</v>
      </c>
      <c r="D475" s="16">
        <v>4216404</v>
      </c>
      <c r="E475" s="16">
        <v>252984.24</v>
      </c>
      <c r="F475" s="140">
        <f t="shared" si="7"/>
        <v>9.6935603469197485E-5</v>
      </c>
    </row>
    <row r="476" spans="1:6">
      <c r="A476" s="141" t="s">
        <v>149</v>
      </c>
      <c r="B476" s="141" t="s">
        <v>336</v>
      </c>
      <c r="C476" s="142">
        <v>62</v>
      </c>
      <c r="D476" s="16">
        <v>517744</v>
      </c>
      <c r="E476" s="16">
        <v>31023.84</v>
      </c>
      <c r="F476" s="140">
        <f t="shared" si="7"/>
        <v>1.1887359672412115E-5</v>
      </c>
    </row>
    <row r="477" spans="1:6">
      <c r="A477" s="141" t="s">
        <v>149</v>
      </c>
      <c r="B477" s="141" t="s">
        <v>256</v>
      </c>
      <c r="C477" s="142">
        <v>475</v>
      </c>
      <c r="D477" s="16">
        <v>24696045</v>
      </c>
      <c r="E477" s="16">
        <v>1437218.7</v>
      </c>
      <c r="F477" s="140">
        <f t="shared" si="7"/>
        <v>5.5069699994638203E-4</v>
      </c>
    </row>
    <row r="478" spans="1:6">
      <c r="A478" s="141" t="s">
        <v>151</v>
      </c>
      <c r="B478" s="141" t="s">
        <v>28</v>
      </c>
      <c r="C478" s="142">
        <v>857</v>
      </c>
      <c r="D478" s="16">
        <v>90480461</v>
      </c>
      <c r="E478" s="16">
        <v>5417559.8300000001</v>
      </c>
      <c r="F478" s="140">
        <f t="shared" si="7"/>
        <v>2.0758385243742181E-3</v>
      </c>
    </row>
    <row r="479" spans="1:6">
      <c r="A479" s="141" t="s">
        <v>151</v>
      </c>
      <c r="B479" s="141" t="s">
        <v>97</v>
      </c>
      <c r="C479" s="142">
        <v>1057</v>
      </c>
      <c r="D479" s="16">
        <v>78127698</v>
      </c>
      <c r="E479" s="16">
        <v>4684439.1500000004</v>
      </c>
      <c r="F479" s="140">
        <f t="shared" si="7"/>
        <v>1.7949297391805299E-3</v>
      </c>
    </row>
    <row r="480" spans="1:6">
      <c r="A480" s="141" t="s">
        <v>151</v>
      </c>
      <c r="B480" s="141" t="s">
        <v>535</v>
      </c>
      <c r="C480" s="142">
        <v>137</v>
      </c>
      <c r="D480" s="16">
        <v>4286001</v>
      </c>
      <c r="E480" s="16">
        <v>257160.06</v>
      </c>
      <c r="F480" s="140">
        <f t="shared" si="7"/>
        <v>9.8535646348069092E-5</v>
      </c>
    </row>
    <row r="481" spans="1:6">
      <c r="A481" s="141" t="s">
        <v>151</v>
      </c>
      <c r="B481" s="141" t="s">
        <v>536</v>
      </c>
      <c r="C481" s="142">
        <v>119</v>
      </c>
      <c r="D481" s="16">
        <v>2125491</v>
      </c>
      <c r="E481" s="16">
        <v>127529.46</v>
      </c>
      <c r="F481" s="140">
        <f t="shared" si="7"/>
        <v>4.8865277794383092E-5</v>
      </c>
    </row>
    <row r="482" spans="1:6">
      <c r="A482" s="141" t="s">
        <v>151</v>
      </c>
      <c r="B482" s="141" t="s">
        <v>538</v>
      </c>
      <c r="C482" s="142">
        <v>73</v>
      </c>
      <c r="D482" s="16">
        <v>1953475</v>
      </c>
      <c r="E482" s="16">
        <v>117208.5</v>
      </c>
      <c r="F482" s="140">
        <f t="shared" si="7"/>
        <v>4.4910610555105858E-5</v>
      </c>
    </row>
    <row r="483" spans="1:6">
      <c r="A483" s="141" t="s">
        <v>151</v>
      </c>
      <c r="B483" s="141" t="s">
        <v>537</v>
      </c>
      <c r="C483" s="142">
        <v>99</v>
      </c>
      <c r="D483" s="16">
        <v>669119</v>
      </c>
      <c r="E483" s="16">
        <v>40147.14</v>
      </c>
      <c r="F483" s="140">
        <f t="shared" si="7"/>
        <v>1.5383121270567517E-5</v>
      </c>
    </row>
    <row r="484" spans="1:6">
      <c r="A484" s="141" t="s">
        <v>151</v>
      </c>
      <c r="B484" s="141" t="s">
        <v>417</v>
      </c>
      <c r="C484" s="142">
        <v>89</v>
      </c>
      <c r="D484" s="16">
        <v>592937</v>
      </c>
      <c r="E484" s="16">
        <v>35533.620000000003</v>
      </c>
      <c r="F484" s="140">
        <f t="shared" si="7"/>
        <v>1.361536551899496E-5</v>
      </c>
    </row>
    <row r="485" spans="1:6">
      <c r="A485" s="141" t="s">
        <v>151</v>
      </c>
      <c r="B485" s="141" t="s">
        <v>539</v>
      </c>
      <c r="C485" s="142">
        <v>62</v>
      </c>
      <c r="D485" s="16">
        <v>263155</v>
      </c>
      <c r="E485" s="16">
        <v>15789.3</v>
      </c>
      <c r="F485" s="140">
        <f t="shared" si="7"/>
        <v>6.0499631275695274E-6</v>
      </c>
    </row>
    <row r="486" spans="1:6">
      <c r="A486" s="141" t="s">
        <v>151</v>
      </c>
      <c r="B486" s="141" t="s">
        <v>256</v>
      </c>
      <c r="C486" s="142">
        <v>176</v>
      </c>
      <c r="D486" s="16">
        <v>10183248</v>
      </c>
      <c r="E486" s="16">
        <v>604302.4</v>
      </c>
      <c r="F486" s="140">
        <f t="shared" si="7"/>
        <v>2.3154967211350548E-4</v>
      </c>
    </row>
    <row r="487" spans="1:6">
      <c r="A487" s="141" t="s">
        <v>85</v>
      </c>
      <c r="B487" s="141" t="s">
        <v>540</v>
      </c>
      <c r="C487" s="142">
        <v>500</v>
      </c>
      <c r="D487" s="16">
        <v>29916375</v>
      </c>
      <c r="E487" s="16">
        <v>1791798.69</v>
      </c>
      <c r="F487" s="140">
        <f t="shared" si="7"/>
        <v>6.8656089924995923E-4</v>
      </c>
    </row>
    <row r="488" spans="1:6">
      <c r="A488" s="141" t="s">
        <v>85</v>
      </c>
      <c r="B488" s="141" t="s">
        <v>541</v>
      </c>
      <c r="C488" s="142">
        <v>195</v>
      </c>
      <c r="D488" s="16">
        <v>7106554</v>
      </c>
      <c r="E488" s="16">
        <v>426393.24</v>
      </c>
      <c r="F488" s="140">
        <f t="shared" si="7"/>
        <v>1.633804779087676E-4</v>
      </c>
    </row>
    <row r="489" spans="1:6">
      <c r="A489" s="141" t="s">
        <v>85</v>
      </c>
      <c r="B489" s="141" t="s">
        <v>542</v>
      </c>
      <c r="C489" s="142">
        <v>112</v>
      </c>
      <c r="D489" s="16">
        <v>4688270</v>
      </c>
      <c r="E489" s="16">
        <v>281296.2</v>
      </c>
      <c r="F489" s="140">
        <f t="shared" si="7"/>
        <v>1.0778385602435975E-4</v>
      </c>
    </row>
    <row r="490" spans="1:6">
      <c r="A490" s="141" t="s">
        <v>85</v>
      </c>
      <c r="B490" s="141" t="s">
        <v>545</v>
      </c>
      <c r="C490" s="142">
        <v>66</v>
      </c>
      <c r="D490" s="16">
        <v>2079147</v>
      </c>
      <c r="E490" s="16">
        <v>124748.82</v>
      </c>
      <c r="F490" s="140">
        <f t="shared" si="7"/>
        <v>4.779982400789193E-5</v>
      </c>
    </row>
    <row r="491" spans="1:6">
      <c r="A491" s="141" t="s">
        <v>85</v>
      </c>
      <c r="B491" s="141" t="s">
        <v>543</v>
      </c>
      <c r="C491" s="142">
        <v>116</v>
      </c>
      <c r="D491" s="16">
        <v>2013873</v>
      </c>
      <c r="E491" s="16">
        <v>120832.38</v>
      </c>
      <c r="F491" s="140">
        <f t="shared" si="7"/>
        <v>4.6299167386550995E-5</v>
      </c>
    </row>
    <row r="492" spans="1:6">
      <c r="A492" s="141" t="s">
        <v>85</v>
      </c>
      <c r="B492" s="141" t="s">
        <v>544</v>
      </c>
      <c r="C492" s="142">
        <v>45</v>
      </c>
      <c r="D492" s="16">
        <v>1979519</v>
      </c>
      <c r="E492" s="16">
        <v>118771.14</v>
      </c>
      <c r="F492" s="140">
        <f t="shared" si="7"/>
        <v>4.5509365052244131E-5</v>
      </c>
    </row>
    <row r="493" spans="1:6">
      <c r="A493" s="141" t="s">
        <v>85</v>
      </c>
      <c r="B493" s="141" t="s">
        <v>548</v>
      </c>
      <c r="C493" s="142">
        <v>55</v>
      </c>
      <c r="D493" s="16">
        <v>1272554</v>
      </c>
      <c r="E493" s="16">
        <v>76353.240000000005</v>
      </c>
      <c r="F493" s="140">
        <f t="shared" si="7"/>
        <v>2.925615997355594E-5</v>
      </c>
    </row>
    <row r="494" spans="1:6">
      <c r="A494" s="141" t="s">
        <v>85</v>
      </c>
      <c r="B494" s="141" t="s">
        <v>546</v>
      </c>
      <c r="C494" s="142">
        <v>73</v>
      </c>
      <c r="D494" s="16">
        <v>826813</v>
      </c>
      <c r="E494" s="16">
        <v>49608.78</v>
      </c>
      <c r="F494" s="140">
        <f t="shared" si="7"/>
        <v>1.9008524114666806E-5</v>
      </c>
    </row>
    <row r="495" spans="1:6">
      <c r="A495" s="141" t="s">
        <v>85</v>
      </c>
      <c r="B495" s="141" t="s">
        <v>547</v>
      </c>
      <c r="C495" s="142">
        <v>57</v>
      </c>
      <c r="D495" s="16">
        <v>795099</v>
      </c>
      <c r="E495" s="16">
        <v>47705.94</v>
      </c>
      <c r="F495" s="140">
        <f t="shared" si="7"/>
        <v>1.8279415678088595E-5</v>
      </c>
    </row>
    <row r="496" spans="1:6">
      <c r="A496" s="141" t="s">
        <v>85</v>
      </c>
      <c r="B496" s="141" t="s">
        <v>976</v>
      </c>
      <c r="C496" s="142">
        <v>35</v>
      </c>
      <c r="D496" s="16">
        <v>455725</v>
      </c>
      <c r="E496" s="16">
        <v>27343.5</v>
      </c>
      <c r="F496" s="140">
        <f t="shared" si="7"/>
        <v>1.047716914484476E-5</v>
      </c>
    </row>
    <row r="497" spans="1:6">
      <c r="A497" s="141" t="s">
        <v>85</v>
      </c>
      <c r="B497" s="141" t="s">
        <v>256</v>
      </c>
      <c r="C497" s="142">
        <v>117</v>
      </c>
      <c r="D497" s="16">
        <v>3599207</v>
      </c>
      <c r="E497" s="16">
        <v>215528.76</v>
      </c>
      <c r="F497" s="140">
        <f t="shared" si="7"/>
        <v>8.2583841647874325E-5</v>
      </c>
    </row>
    <row r="498" spans="1:6">
      <c r="A498" s="141" t="s">
        <v>154</v>
      </c>
      <c r="B498" s="141" t="s">
        <v>25</v>
      </c>
      <c r="C498" s="142">
        <v>1358</v>
      </c>
      <c r="D498" s="16">
        <v>122776007</v>
      </c>
      <c r="E498" s="16">
        <v>7348989.8099999996</v>
      </c>
      <c r="F498" s="140">
        <f t="shared" si="7"/>
        <v>2.8159017420268276E-3</v>
      </c>
    </row>
    <row r="499" spans="1:6">
      <c r="A499" s="141" t="s">
        <v>154</v>
      </c>
      <c r="B499" s="141" t="s">
        <v>549</v>
      </c>
      <c r="C499" s="142">
        <v>200</v>
      </c>
      <c r="D499" s="16">
        <v>10118419</v>
      </c>
      <c r="E499" s="16">
        <v>607105.14</v>
      </c>
      <c r="F499" s="140">
        <f t="shared" si="7"/>
        <v>2.3262359392486911E-4</v>
      </c>
    </row>
    <row r="500" spans="1:6">
      <c r="A500" s="141" t="s">
        <v>154</v>
      </c>
      <c r="B500" s="141" t="s">
        <v>553</v>
      </c>
      <c r="C500" s="142">
        <v>101</v>
      </c>
      <c r="D500" s="16">
        <v>5542547</v>
      </c>
      <c r="E500" s="16">
        <v>332552.82</v>
      </c>
      <c r="F500" s="140">
        <f t="shared" si="7"/>
        <v>1.2742378059630674E-4</v>
      </c>
    </row>
    <row r="501" spans="1:6">
      <c r="A501" s="141" t="s">
        <v>154</v>
      </c>
      <c r="B501" s="141" t="s">
        <v>140</v>
      </c>
      <c r="C501" s="142">
        <v>65</v>
      </c>
      <c r="D501" s="16">
        <v>5307617</v>
      </c>
      <c r="E501" s="16">
        <v>318457.02</v>
      </c>
      <c r="F501" s="140">
        <f t="shared" si="7"/>
        <v>1.2202271340183997E-4</v>
      </c>
    </row>
    <row r="502" spans="1:6">
      <c r="A502" s="141" t="s">
        <v>154</v>
      </c>
      <c r="B502" s="141" t="s">
        <v>550</v>
      </c>
      <c r="C502" s="142">
        <v>127</v>
      </c>
      <c r="D502" s="16">
        <v>3970420</v>
      </c>
      <c r="E502" s="16">
        <v>238225.2</v>
      </c>
      <c r="F502" s="140">
        <f t="shared" si="7"/>
        <v>9.128040356810475E-5</v>
      </c>
    </row>
    <row r="503" spans="1:6">
      <c r="A503" s="141" t="s">
        <v>154</v>
      </c>
      <c r="B503" s="141" t="s">
        <v>554</v>
      </c>
      <c r="C503" s="142">
        <v>71</v>
      </c>
      <c r="D503" s="16">
        <v>3691210</v>
      </c>
      <c r="E503" s="16">
        <v>221472.6</v>
      </c>
      <c r="F503" s="140">
        <f t="shared" si="7"/>
        <v>8.4861334179916459E-5</v>
      </c>
    </row>
    <row r="504" spans="1:6">
      <c r="A504" s="141" t="s">
        <v>154</v>
      </c>
      <c r="B504" s="141" t="s">
        <v>551</v>
      </c>
      <c r="C504" s="142">
        <v>129</v>
      </c>
      <c r="D504" s="16">
        <v>3532624</v>
      </c>
      <c r="E504" s="16">
        <v>211957.44</v>
      </c>
      <c r="F504" s="140">
        <f t="shared" si="7"/>
        <v>8.121542415522097E-5</v>
      </c>
    </row>
    <row r="505" spans="1:6">
      <c r="A505" s="141" t="s">
        <v>154</v>
      </c>
      <c r="B505" s="141" t="s">
        <v>552</v>
      </c>
      <c r="C505" s="142">
        <v>126</v>
      </c>
      <c r="D505" s="16">
        <v>2754094</v>
      </c>
      <c r="E505" s="16">
        <v>165245.64000000001</v>
      </c>
      <c r="F505" s="140">
        <f t="shared" si="7"/>
        <v>6.3316931655718001E-5</v>
      </c>
    </row>
    <row r="506" spans="1:6">
      <c r="A506" s="141" t="s">
        <v>154</v>
      </c>
      <c r="B506" s="141" t="s">
        <v>555</v>
      </c>
      <c r="C506" s="142">
        <v>76</v>
      </c>
      <c r="D506" s="16">
        <v>1723712</v>
      </c>
      <c r="E506" s="16">
        <v>103422.72</v>
      </c>
      <c r="F506" s="140">
        <f t="shared" si="7"/>
        <v>3.9628333273352682E-5</v>
      </c>
    </row>
    <row r="507" spans="1:6">
      <c r="A507" s="141" t="s">
        <v>154</v>
      </c>
      <c r="B507" s="141" t="s">
        <v>556</v>
      </c>
      <c r="C507" s="142">
        <v>69</v>
      </c>
      <c r="D507" s="16">
        <v>881132</v>
      </c>
      <c r="E507" s="16">
        <v>52867.92</v>
      </c>
      <c r="F507" s="140">
        <f t="shared" si="7"/>
        <v>2.0257324050546609E-5</v>
      </c>
    </row>
    <row r="508" spans="1:6">
      <c r="A508" s="141" t="s">
        <v>154</v>
      </c>
      <c r="B508" s="141" t="s">
        <v>559</v>
      </c>
      <c r="C508" s="142">
        <v>51</v>
      </c>
      <c r="D508" s="16">
        <v>781583</v>
      </c>
      <c r="E508" s="16">
        <v>46894.98</v>
      </c>
      <c r="F508" s="140">
        <f t="shared" si="7"/>
        <v>1.7968681313808113E-5</v>
      </c>
    </row>
    <row r="509" spans="1:6">
      <c r="A509" s="141" t="s">
        <v>154</v>
      </c>
      <c r="B509" s="141" t="s">
        <v>558</v>
      </c>
      <c r="C509" s="142">
        <v>42</v>
      </c>
      <c r="D509" s="16">
        <v>721621</v>
      </c>
      <c r="E509" s="16">
        <v>43297.26</v>
      </c>
      <c r="F509" s="140">
        <f t="shared" si="7"/>
        <v>1.6590148171533317E-5</v>
      </c>
    </row>
    <row r="510" spans="1:6">
      <c r="A510" s="141" t="s">
        <v>154</v>
      </c>
      <c r="B510" s="141" t="s">
        <v>557</v>
      </c>
      <c r="C510" s="142">
        <v>47</v>
      </c>
      <c r="D510" s="16">
        <v>646749</v>
      </c>
      <c r="E510" s="16">
        <v>38804.94</v>
      </c>
      <c r="F510" s="140">
        <f t="shared" si="7"/>
        <v>1.4868832447768291E-5</v>
      </c>
    </row>
    <row r="511" spans="1:6">
      <c r="A511" s="141" t="s">
        <v>154</v>
      </c>
      <c r="B511" s="141" t="s">
        <v>256</v>
      </c>
      <c r="C511" s="142">
        <v>96</v>
      </c>
      <c r="D511" s="16">
        <v>1082011</v>
      </c>
      <c r="E511" s="16">
        <v>62936.47</v>
      </c>
      <c r="F511" s="140">
        <f t="shared" si="7"/>
        <v>2.4115275717060652E-5</v>
      </c>
    </row>
    <row r="512" spans="1:6">
      <c r="A512" s="141" t="s">
        <v>156</v>
      </c>
      <c r="B512" s="141" t="s">
        <v>72</v>
      </c>
      <c r="C512" s="142">
        <v>1227</v>
      </c>
      <c r="D512" s="16">
        <v>164329492</v>
      </c>
      <c r="E512" s="16">
        <v>9839086.7200000007</v>
      </c>
      <c r="F512" s="140">
        <f t="shared" si="7"/>
        <v>3.7700285550948433E-3</v>
      </c>
    </row>
    <row r="513" spans="1:6">
      <c r="A513" s="141" t="s">
        <v>156</v>
      </c>
      <c r="B513" s="141" t="s">
        <v>85</v>
      </c>
      <c r="C513" s="142">
        <v>1292</v>
      </c>
      <c r="D513" s="16">
        <v>152559667</v>
      </c>
      <c r="E513" s="16">
        <v>9123587.2100000009</v>
      </c>
      <c r="F513" s="140">
        <f t="shared" si="7"/>
        <v>3.4958716479935744E-3</v>
      </c>
    </row>
    <row r="514" spans="1:6">
      <c r="A514" s="141" t="s">
        <v>156</v>
      </c>
      <c r="B514" s="141" t="s">
        <v>560</v>
      </c>
      <c r="C514" s="142">
        <v>303</v>
      </c>
      <c r="D514" s="16">
        <v>18998159</v>
      </c>
      <c r="E514" s="16">
        <v>1139889.54</v>
      </c>
      <c r="F514" s="140">
        <f t="shared" si="7"/>
        <v>4.3676981794646945E-4</v>
      </c>
    </row>
    <row r="515" spans="1:6">
      <c r="A515" s="141" t="s">
        <v>156</v>
      </c>
      <c r="B515" s="141" t="s">
        <v>561</v>
      </c>
      <c r="C515" s="142">
        <v>317</v>
      </c>
      <c r="D515" s="16">
        <v>9167285</v>
      </c>
      <c r="E515" s="16">
        <v>550037.1</v>
      </c>
      <c r="F515" s="140">
        <f t="shared" si="7"/>
        <v>2.1075691599977661E-4</v>
      </c>
    </row>
    <row r="516" spans="1:6">
      <c r="A516" s="141" t="s">
        <v>156</v>
      </c>
      <c r="B516" s="141" t="s">
        <v>563</v>
      </c>
      <c r="C516" s="142">
        <v>64</v>
      </c>
      <c r="D516" s="16">
        <v>6306330</v>
      </c>
      <c r="E516" s="16">
        <v>378379.8</v>
      </c>
      <c r="F516" s="140">
        <f t="shared" si="7"/>
        <v>1.4498323790270196E-4</v>
      </c>
    </row>
    <row r="517" spans="1:6">
      <c r="A517" s="141" t="s">
        <v>156</v>
      </c>
      <c r="B517" s="141" t="s">
        <v>562</v>
      </c>
      <c r="C517" s="142">
        <v>168</v>
      </c>
      <c r="D517" s="16">
        <v>4178983</v>
      </c>
      <c r="E517" s="16">
        <v>250738.98</v>
      </c>
      <c r="F517" s="140">
        <f t="shared" si="7"/>
        <v>9.6075290459006623E-5</v>
      </c>
    </row>
    <row r="518" spans="1:6">
      <c r="A518" s="141" t="s">
        <v>156</v>
      </c>
      <c r="B518" s="141" t="s">
        <v>977</v>
      </c>
      <c r="C518" s="142">
        <v>35</v>
      </c>
      <c r="D518" s="16">
        <v>1619102</v>
      </c>
      <c r="E518" s="16">
        <v>97146.12</v>
      </c>
      <c r="F518" s="140">
        <f t="shared" si="7"/>
        <v>3.7223337575854829E-5</v>
      </c>
    </row>
    <row r="519" spans="1:6">
      <c r="A519" s="141" t="s">
        <v>156</v>
      </c>
      <c r="B519" s="141" t="s">
        <v>256</v>
      </c>
      <c r="C519" s="142">
        <v>369</v>
      </c>
      <c r="D519" s="16">
        <v>12048874</v>
      </c>
      <c r="E519" s="16">
        <v>721317.9</v>
      </c>
      <c r="F519" s="140">
        <f t="shared" si="7"/>
        <v>2.7638633113918182E-4</v>
      </c>
    </row>
    <row r="520" spans="1:6">
      <c r="A520" s="141" t="s">
        <v>158</v>
      </c>
      <c r="B520" s="141" t="s">
        <v>43</v>
      </c>
      <c r="C520" s="142">
        <v>13734</v>
      </c>
      <c r="D520" s="16">
        <v>3495759090</v>
      </c>
      <c r="E520" s="16">
        <v>209288320.53</v>
      </c>
      <c r="F520" s="140">
        <f t="shared" ref="F520:F583" si="8">E520/E$912</f>
        <v>8.01927015280888E-2</v>
      </c>
    </row>
    <row r="521" spans="1:6">
      <c r="A521" s="141" t="s">
        <v>158</v>
      </c>
      <c r="B521" s="141" t="s">
        <v>93</v>
      </c>
      <c r="C521" s="142">
        <v>3165</v>
      </c>
      <c r="D521" s="16">
        <v>465960645</v>
      </c>
      <c r="E521" s="16">
        <v>27909126.25</v>
      </c>
      <c r="F521" s="140">
        <f t="shared" si="8"/>
        <v>1.0693899332787572E-2</v>
      </c>
    </row>
    <row r="522" spans="1:6">
      <c r="A522" s="141" t="s">
        <v>158</v>
      </c>
      <c r="B522" s="141" t="s">
        <v>564</v>
      </c>
      <c r="C522" s="142">
        <v>965</v>
      </c>
      <c r="D522" s="16">
        <v>164901360</v>
      </c>
      <c r="E522" s="16">
        <v>9894081.5999999996</v>
      </c>
      <c r="F522" s="140">
        <f t="shared" si="8"/>
        <v>3.7911008633165571E-3</v>
      </c>
    </row>
    <row r="523" spans="1:6">
      <c r="A523" s="141" t="s">
        <v>158</v>
      </c>
      <c r="B523" s="141" t="s">
        <v>569</v>
      </c>
      <c r="C523" s="142">
        <v>154</v>
      </c>
      <c r="D523" s="16">
        <v>46018671</v>
      </c>
      <c r="E523" s="16">
        <v>2761120.26</v>
      </c>
      <c r="F523" s="140">
        <f t="shared" si="8"/>
        <v>1.0579744360918587E-3</v>
      </c>
    </row>
    <row r="524" spans="1:6">
      <c r="A524" s="141" t="s">
        <v>158</v>
      </c>
      <c r="B524" s="141" t="s">
        <v>99</v>
      </c>
      <c r="C524" s="142">
        <v>637</v>
      </c>
      <c r="D524" s="16">
        <v>41652688</v>
      </c>
      <c r="E524" s="16">
        <v>2490232.35</v>
      </c>
      <c r="F524" s="140">
        <f t="shared" si="8"/>
        <v>9.5417870941592181E-4</v>
      </c>
    </row>
    <row r="525" spans="1:6">
      <c r="A525" s="141" t="s">
        <v>158</v>
      </c>
      <c r="B525" s="141" t="s">
        <v>565</v>
      </c>
      <c r="C525" s="142">
        <v>372</v>
      </c>
      <c r="D525" s="16">
        <v>23456303</v>
      </c>
      <c r="E525" s="16">
        <v>1407378.18</v>
      </c>
      <c r="F525" s="140">
        <f t="shared" si="8"/>
        <v>5.3926305127813831E-4</v>
      </c>
    </row>
    <row r="526" spans="1:6">
      <c r="A526" s="141" t="s">
        <v>158</v>
      </c>
      <c r="B526" s="141" t="s">
        <v>567</v>
      </c>
      <c r="C526" s="142">
        <v>327</v>
      </c>
      <c r="D526" s="16">
        <v>18839881</v>
      </c>
      <c r="E526" s="16">
        <v>1130343.08</v>
      </c>
      <c r="F526" s="140">
        <f t="shared" si="8"/>
        <v>4.3311191474627582E-4</v>
      </c>
    </row>
    <row r="527" spans="1:6">
      <c r="A527" s="141" t="s">
        <v>158</v>
      </c>
      <c r="B527" s="141" t="s">
        <v>89</v>
      </c>
      <c r="C527" s="142">
        <v>300</v>
      </c>
      <c r="D527" s="16">
        <v>12781299</v>
      </c>
      <c r="E527" s="16">
        <v>766877.94</v>
      </c>
      <c r="F527" s="140">
        <f t="shared" si="8"/>
        <v>2.9384350543383661E-4</v>
      </c>
    </row>
    <row r="528" spans="1:6">
      <c r="A528" s="141" t="s">
        <v>158</v>
      </c>
      <c r="B528" s="141" t="s">
        <v>571</v>
      </c>
      <c r="C528" s="142">
        <v>166</v>
      </c>
      <c r="D528" s="16">
        <v>12552005</v>
      </c>
      <c r="E528" s="16">
        <v>753120.3</v>
      </c>
      <c r="F528" s="140">
        <f t="shared" si="8"/>
        <v>2.8857201051497541E-4</v>
      </c>
    </row>
    <row r="529" spans="1:6">
      <c r="A529" s="141" t="s">
        <v>158</v>
      </c>
      <c r="B529" s="141" t="s">
        <v>573</v>
      </c>
      <c r="C529" s="142">
        <v>107</v>
      </c>
      <c r="D529" s="16">
        <v>9696994</v>
      </c>
      <c r="E529" s="16">
        <v>581819.64</v>
      </c>
      <c r="F529" s="140">
        <f t="shared" si="8"/>
        <v>2.2293498564824132E-4</v>
      </c>
    </row>
    <row r="530" spans="1:6">
      <c r="A530" s="141" t="s">
        <v>158</v>
      </c>
      <c r="B530" s="141" t="s">
        <v>568</v>
      </c>
      <c r="C530" s="142">
        <v>182</v>
      </c>
      <c r="D530" s="16">
        <v>9459521</v>
      </c>
      <c r="E530" s="16">
        <v>567571.26</v>
      </c>
      <c r="F530" s="140">
        <f t="shared" si="8"/>
        <v>2.1747545459698515E-4</v>
      </c>
    </row>
    <row r="531" spans="1:6">
      <c r="A531" s="141" t="s">
        <v>158</v>
      </c>
      <c r="B531" s="141" t="s">
        <v>566</v>
      </c>
      <c r="C531" s="142">
        <v>277</v>
      </c>
      <c r="D531" s="16">
        <v>8884094</v>
      </c>
      <c r="E531" s="16">
        <v>533045.64</v>
      </c>
      <c r="F531" s="140">
        <f t="shared" si="8"/>
        <v>2.0424632297262707E-4</v>
      </c>
    </row>
    <row r="532" spans="1:6">
      <c r="A532" s="141" t="s">
        <v>158</v>
      </c>
      <c r="B532" s="141" t="s">
        <v>570</v>
      </c>
      <c r="C532" s="142">
        <v>252</v>
      </c>
      <c r="D532" s="16">
        <v>7148106</v>
      </c>
      <c r="E532" s="16">
        <v>428886.36</v>
      </c>
      <c r="F532" s="140">
        <f t="shared" si="8"/>
        <v>1.6433576307483614E-4</v>
      </c>
    </row>
    <row r="533" spans="1:6">
      <c r="A533" s="141" t="s">
        <v>158</v>
      </c>
      <c r="B533" s="141" t="s">
        <v>978</v>
      </c>
      <c r="C533" s="142">
        <v>34</v>
      </c>
      <c r="D533" s="16">
        <v>6079320</v>
      </c>
      <c r="E533" s="16">
        <v>364759.2</v>
      </c>
      <c r="F533" s="140">
        <f t="shared" si="8"/>
        <v>1.3976425240142115E-4</v>
      </c>
    </row>
    <row r="534" spans="1:6">
      <c r="A534" s="141" t="s">
        <v>158</v>
      </c>
      <c r="B534" s="141" t="s">
        <v>572</v>
      </c>
      <c r="C534" s="142">
        <v>132</v>
      </c>
      <c r="D534" s="16">
        <v>4736271</v>
      </c>
      <c r="E534" s="16">
        <v>284176.26</v>
      </c>
      <c r="F534" s="140">
        <f t="shared" si="8"/>
        <v>1.0888740442772075E-4</v>
      </c>
    </row>
    <row r="535" spans="1:6">
      <c r="A535" s="141" t="s">
        <v>158</v>
      </c>
      <c r="B535" s="141" t="s">
        <v>277</v>
      </c>
      <c r="C535" s="142">
        <v>43</v>
      </c>
      <c r="D535" s="16">
        <v>3640694</v>
      </c>
      <c r="E535" s="16">
        <v>218441.64</v>
      </c>
      <c r="F535" s="140">
        <f t="shared" si="8"/>
        <v>8.3699965642923803E-5</v>
      </c>
    </row>
    <row r="536" spans="1:6">
      <c r="A536" s="141" t="s">
        <v>158</v>
      </c>
      <c r="B536" s="141" t="s">
        <v>574</v>
      </c>
      <c r="C536" s="142">
        <v>98</v>
      </c>
      <c r="D536" s="16">
        <v>3383244</v>
      </c>
      <c r="E536" s="16">
        <v>202994.64</v>
      </c>
      <c r="F536" s="140">
        <f t="shared" si="8"/>
        <v>7.7781161108741385E-5</v>
      </c>
    </row>
    <row r="537" spans="1:6">
      <c r="A537" s="141" t="s">
        <v>158</v>
      </c>
      <c r="B537" s="141" t="s">
        <v>256</v>
      </c>
      <c r="C537" s="142">
        <v>401</v>
      </c>
      <c r="D537" s="16">
        <v>70784966</v>
      </c>
      <c r="E537" s="16">
        <v>3565886.77</v>
      </c>
      <c r="F537" s="140">
        <f t="shared" si="8"/>
        <v>1.3663356498127214E-3</v>
      </c>
    </row>
    <row r="538" spans="1:6">
      <c r="A538" s="141" t="s">
        <v>160</v>
      </c>
      <c r="B538" s="141" t="s">
        <v>213</v>
      </c>
      <c r="C538" s="142">
        <v>353</v>
      </c>
      <c r="D538" s="16">
        <v>14768980</v>
      </c>
      <c r="E538" s="16">
        <v>886138.8</v>
      </c>
      <c r="F538" s="140">
        <f t="shared" si="8"/>
        <v>3.3954051578655853E-4</v>
      </c>
    </row>
    <row r="539" spans="1:6">
      <c r="A539" s="141" t="s">
        <v>160</v>
      </c>
      <c r="B539" s="141" t="s">
        <v>575</v>
      </c>
      <c r="C539" s="142">
        <v>345</v>
      </c>
      <c r="D539" s="16">
        <v>12736588</v>
      </c>
      <c r="E539" s="16">
        <v>764195.28</v>
      </c>
      <c r="F539" s="140">
        <f t="shared" si="8"/>
        <v>2.9281559450150866E-4</v>
      </c>
    </row>
    <row r="540" spans="1:6">
      <c r="A540" s="141" t="s">
        <v>160</v>
      </c>
      <c r="B540" s="141" t="s">
        <v>576</v>
      </c>
      <c r="C540" s="142">
        <v>145</v>
      </c>
      <c r="D540" s="16">
        <v>4995510</v>
      </c>
      <c r="E540" s="16">
        <v>299730.59999999998</v>
      </c>
      <c r="F540" s="140">
        <f t="shared" si="8"/>
        <v>1.1484733827365943E-4</v>
      </c>
    </row>
    <row r="541" spans="1:6">
      <c r="A541" s="141" t="s">
        <v>160</v>
      </c>
      <c r="B541" s="141" t="s">
        <v>577</v>
      </c>
      <c r="C541" s="142">
        <v>41</v>
      </c>
      <c r="D541" s="16">
        <v>1380922</v>
      </c>
      <c r="E541" s="16">
        <v>82855.320000000007</v>
      </c>
      <c r="F541" s="140">
        <f t="shared" si="8"/>
        <v>3.1747552514866019E-5</v>
      </c>
    </row>
    <row r="542" spans="1:6">
      <c r="A542" s="141" t="s">
        <v>160</v>
      </c>
      <c r="B542" s="141" t="s">
        <v>980</v>
      </c>
      <c r="C542" s="142">
        <v>30</v>
      </c>
      <c r="D542" s="16">
        <v>1182886</v>
      </c>
      <c r="E542" s="16">
        <v>70973.16</v>
      </c>
      <c r="F542" s="140">
        <f t="shared" si="8"/>
        <v>2.7194682541157146E-5</v>
      </c>
    </row>
    <row r="543" spans="1:6">
      <c r="A543" s="141" t="s">
        <v>160</v>
      </c>
      <c r="B543" s="141" t="s">
        <v>979</v>
      </c>
      <c r="C543" s="142">
        <v>39</v>
      </c>
      <c r="D543" s="16">
        <v>625655</v>
      </c>
      <c r="E543" s="16">
        <v>37539.300000000003</v>
      </c>
      <c r="F543" s="140">
        <f t="shared" si="8"/>
        <v>1.4383879008871248E-5</v>
      </c>
    </row>
    <row r="544" spans="1:6">
      <c r="A544" s="141" t="s">
        <v>160</v>
      </c>
      <c r="B544" s="141" t="s">
        <v>256</v>
      </c>
      <c r="C544" s="142">
        <v>101</v>
      </c>
      <c r="D544" s="16">
        <v>2004807</v>
      </c>
      <c r="E544" s="16">
        <v>117459.36</v>
      </c>
      <c r="F544" s="140">
        <f t="shared" si="8"/>
        <v>4.5006732216622339E-5</v>
      </c>
    </row>
    <row r="545" spans="1:6">
      <c r="A545" s="141" t="s">
        <v>161</v>
      </c>
      <c r="B545" s="141" t="s">
        <v>45</v>
      </c>
      <c r="C545" s="142">
        <v>776</v>
      </c>
      <c r="D545" s="16">
        <v>57666778</v>
      </c>
      <c r="E545" s="16">
        <v>3455700.8</v>
      </c>
      <c r="F545" s="140">
        <f t="shared" si="8"/>
        <v>1.3241158518688301E-3</v>
      </c>
    </row>
    <row r="546" spans="1:6">
      <c r="A546" s="141" t="s">
        <v>161</v>
      </c>
      <c r="B546" s="141" t="s">
        <v>161</v>
      </c>
      <c r="C546" s="142">
        <v>51</v>
      </c>
      <c r="D546" s="16">
        <v>1302483</v>
      </c>
      <c r="E546" s="16">
        <v>78148.98</v>
      </c>
      <c r="F546" s="140">
        <f t="shared" si="8"/>
        <v>2.9944231058828981E-5</v>
      </c>
    </row>
    <row r="547" spans="1:6">
      <c r="A547" s="141" t="s">
        <v>161</v>
      </c>
      <c r="B547" s="141" t="s">
        <v>578</v>
      </c>
      <c r="C547" s="142">
        <v>80</v>
      </c>
      <c r="D547" s="16">
        <v>677901</v>
      </c>
      <c r="E547" s="16">
        <v>40674.06</v>
      </c>
      <c r="F547" s="140">
        <f t="shared" si="8"/>
        <v>1.5585020440966388E-5</v>
      </c>
    </row>
    <row r="548" spans="1:6">
      <c r="A548" s="141" t="s">
        <v>161</v>
      </c>
      <c r="B548" s="141" t="s">
        <v>981</v>
      </c>
      <c r="C548" s="142">
        <v>29</v>
      </c>
      <c r="D548" s="16">
        <v>510588</v>
      </c>
      <c r="E548" s="16">
        <v>30635.279999999999</v>
      </c>
      <c r="F548" s="140">
        <f t="shared" si="8"/>
        <v>1.1738475702074708E-5</v>
      </c>
    </row>
    <row r="549" spans="1:6">
      <c r="A549" s="141" t="s">
        <v>161</v>
      </c>
      <c r="B549" s="141" t="s">
        <v>256</v>
      </c>
      <c r="C549" s="142">
        <v>43</v>
      </c>
      <c r="D549" s="16">
        <v>592957</v>
      </c>
      <c r="E549" s="16">
        <v>33005.24</v>
      </c>
      <c r="F549" s="140">
        <f t="shared" si="8"/>
        <v>1.2646569829985044E-5</v>
      </c>
    </row>
    <row r="550" spans="1:6">
      <c r="A550" s="141" t="s">
        <v>163</v>
      </c>
      <c r="B550" s="141" t="s">
        <v>581</v>
      </c>
      <c r="C550" s="142">
        <v>245</v>
      </c>
      <c r="D550" s="16">
        <v>38739160</v>
      </c>
      <c r="E550" s="16">
        <v>2324349.6</v>
      </c>
      <c r="F550" s="140">
        <f t="shared" si="8"/>
        <v>8.9061765724769183E-4</v>
      </c>
    </row>
    <row r="551" spans="1:6">
      <c r="A551" s="141" t="s">
        <v>163</v>
      </c>
      <c r="B551" s="141" t="s">
        <v>579</v>
      </c>
      <c r="C551" s="142">
        <v>542</v>
      </c>
      <c r="D551" s="16">
        <v>35618517</v>
      </c>
      <c r="E551" s="16">
        <v>2136302.83</v>
      </c>
      <c r="F551" s="140">
        <f t="shared" si="8"/>
        <v>8.1856404975663472E-4</v>
      </c>
    </row>
    <row r="552" spans="1:6">
      <c r="A552" s="141" t="s">
        <v>163</v>
      </c>
      <c r="B552" s="141" t="s">
        <v>580</v>
      </c>
      <c r="C552" s="142">
        <v>230</v>
      </c>
      <c r="D552" s="16">
        <v>11552975</v>
      </c>
      <c r="E552" s="16">
        <v>693178.5</v>
      </c>
      <c r="F552" s="140">
        <f t="shared" si="8"/>
        <v>2.6560419814836335E-4</v>
      </c>
    </row>
    <row r="553" spans="1:6">
      <c r="A553" s="141" t="s">
        <v>163</v>
      </c>
      <c r="B553" s="141" t="s">
        <v>583</v>
      </c>
      <c r="C553" s="142">
        <v>203</v>
      </c>
      <c r="D553" s="16">
        <v>11296947</v>
      </c>
      <c r="E553" s="16">
        <v>677816.82</v>
      </c>
      <c r="F553" s="140">
        <f t="shared" si="8"/>
        <v>2.597180855545484E-4</v>
      </c>
    </row>
    <row r="554" spans="1:6">
      <c r="A554" s="141" t="s">
        <v>163</v>
      </c>
      <c r="B554" s="141" t="s">
        <v>582</v>
      </c>
      <c r="C554" s="142">
        <v>269</v>
      </c>
      <c r="D554" s="16">
        <v>9940279</v>
      </c>
      <c r="E554" s="16">
        <v>596416.74</v>
      </c>
      <c r="F554" s="140">
        <f t="shared" si="8"/>
        <v>2.2852813523495163E-4</v>
      </c>
    </row>
    <row r="555" spans="1:6">
      <c r="A555" s="141" t="s">
        <v>163</v>
      </c>
      <c r="B555" s="141" t="s">
        <v>584</v>
      </c>
      <c r="C555" s="142">
        <v>57</v>
      </c>
      <c r="D555" s="16">
        <v>3352163</v>
      </c>
      <c r="E555" s="16">
        <v>201129.78</v>
      </c>
      <c r="F555" s="140">
        <f t="shared" si="8"/>
        <v>7.7066605413550384E-5</v>
      </c>
    </row>
    <row r="556" spans="1:6">
      <c r="A556" s="141" t="s">
        <v>163</v>
      </c>
      <c r="B556" s="141" t="s">
        <v>586</v>
      </c>
      <c r="C556" s="142">
        <v>56</v>
      </c>
      <c r="D556" s="16">
        <v>1653168</v>
      </c>
      <c r="E556" s="16">
        <v>99190.080000000002</v>
      </c>
      <c r="F556" s="140">
        <f t="shared" si="8"/>
        <v>3.8006518757682205E-5</v>
      </c>
    </row>
    <row r="557" spans="1:6">
      <c r="A557" s="141" t="s">
        <v>163</v>
      </c>
      <c r="B557" s="141" t="s">
        <v>585</v>
      </c>
      <c r="C557" s="142">
        <v>65</v>
      </c>
      <c r="D557" s="16">
        <v>1470641</v>
      </c>
      <c r="E557" s="16">
        <v>88238.46</v>
      </c>
      <c r="F557" s="140">
        <f t="shared" si="8"/>
        <v>3.3810202443016387E-5</v>
      </c>
    </row>
    <row r="558" spans="1:6">
      <c r="A558" s="141" t="s">
        <v>163</v>
      </c>
      <c r="B558" s="141" t="s">
        <v>256</v>
      </c>
      <c r="C558" s="142">
        <v>59</v>
      </c>
      <c r="D558" s="16">
        <v>5326934</v>
      </c>
      <c r="E558" s="16">
        <v>295469.32</v>
      </c>
      <c r="F558" s="140">
        <f t="shared" si="8"/>
        <v>1.1321454981082389E-4</v>
      </c>
    </row>
    <row r="559" spans="1:6">
      <c r="A559" s="141" t="s">
        <v>165</v>
      </c>
      <c r="B559" s="141" t="s">
        <v>146</v>
      </c>
      <c r="C559" s="142">
        <v>1060</v>
      </c>
      <c r="D559" s="16">
        <v>93220973</v>
      </c>
      <c r="E559" s="16">
        <v>5584129.6799999997</v>
      </c>
      <c r="F559" s="140">
        <f t="shared" si="8"/>
        <v>2.1396628516505878E-3</v>
      </c>
    </row>
    <row r="560" spans="1:6">
      <c r="A560" s="141" t="s">
        <v>165</v>
      </c>
      <c r="B560" s="141" t="s">
        <v>587</v>
      </c>
      <c r="C560" s="142">
        <v>186</v>
      </c>
      <c r="D560" s="16">
        <v>15713222</v>
      </c>
      <c r="E560" s="16">
        <v>942793.32</v>
      </c>
      <c r="F560" s="140">
        <f t="shared" si="8"/>
        <v>3.6124874585439874E-4</v>
      </c>
    </row>
    <row r="561" spans="1:6">
      <c r="A561" s="141" t="s">
        <v>165</v>
      </c>
      <c r="B561" s="141" t="s">
        <v>588</v>
      </c>
      <c r="C561" s="142">
        <v>210</v>
      </c>
      <c r="D561" s="16">
        <v>5958623</v>
      </c>
      <c r="E561" s="16">
        <v>357517.38</v>
      </c>
      <c r="F561" s="140">
        <f t="shared" si="8"/>
        <v>1.369894147596957E-4</v>
      </c>
    </row>
    <row r="562" spans="1:6">
      <c r="A562" s="141" t="s">
        <v>165</v>
      </c>
      <c r="B562" s="141" t="s">
        <v>589</v>
      </c>
      <c r="C562" s="142">
        <v>82</v>
      </c>
      <c r="D562" s="16">
        <v>2558486</v>
      </c>
      <c r="E562" s="16">
        <v>153509.16</v>
      </c>
      <c r="F562" s="140">
        <f t="shared" si="8"/>
        <v>5.8819881675829269E-5</v>
      </c>
    </row>
    <row r="563" spans="1:6">
      <c r="A563" s="141" t="s">
        <v>165</v>
      </c>
      <c r="B563" s="141" t="s">
        <v>256</v>
      </c>
      <c r="C563" s="142">
        <v>330</v>
      </c>
      <c r="D563" s="16">
        <v>7976613</v>
      </c>
      <c r="E563" s="16">
        <v>478334.05</v>
      </c>
      <c r="F563" s="140">
        <f t="shared" si="8"/>
        <v>1.8328256256838483E-4</v>
      </c>
    </row>
    <row r="564" spans="1:6">
      <c r="A564" s="141" t="s">
        <v>167</v>
      </c>
      <c r="B564" s="141" t="s">
        <v>111</v>
      </c>
      <c r="C564" s="142">
        <v>1794</v>
      </c>
      <c r="D564" s="16">
        <v>198495932</v>
      </c>
      <c r="E564" s="16">
        <v>11881397.74</v>
      </c>
      <c r="F564" s="140">
        <f t="shared" si="8"/>
        <v>4.5525778996527979E-3</v>
      </c>
    </row>
    <row r="565" spans="1:6">
      <c r="A565" s="141" t="s">
        <v>167</v>
      </c>
      <c r="B565" s="141" t="s">
        <v>590</v>
      </c>
      <c r="C565" s="142">
        <v>321</v>
      </c>
      <c r="D565" s="16">
        <v>10226551</v>
      </c>
      <c r="E565" s="16">
        <v>613593.06000000006</v>
      </c>
      <c r="F565" s="140">
        <f t="shared" si="8"/>
        <v>2.3510956079956407E-4</v>
      </c>
    </row>
    <row r="566" spans="1:6">
      <c r="A566" s="141" t="s">
        <v>167</v>
      </c>
      <c r="B566" s="141" t="s">
        <v>592</v>
      </c>
      <c r="C566" s="142">
        <v>72</v>
      </c>
      <c r="D566" s="16">
        <v>3432836</v>
      </c>
      <c r="E566" s="16">
        <v>205970.16</v>
      </c>
      <c r="F566" s="140">
        <f t="shared" si="8"/>
        <v>7.8921286781529011E-5</v>
      </c>
    </row>
    <row r="567" spans="1:6">
      <c r="A567" s="141" t="s">
        <v>167</v>
      </c>
      <c r="B567" s="141" t="s">
        <v>206</v>
      </c>
      <c r="C567" s="142">
        <v>105</v>
      </c>
      <c r="D567" s="16">
        <v>2706772</v>
      </c>
      <c r="E567" s="16">
        <v>162406.32</v>
      </c>
      <c r="F567" s="140">
        <f t="shared" si="8"/>
        <v>6.2228993538931913E-5</v>
      </c>
    </row>
    <row r="568" spans="1:6">
      <c r="A568" s="141" t="s">
        <v>167</v>
      </c>
      <c r="B568" s="141" t="s">
        <v>591</v>
      </c>
      <c r="C568" s="142">
        <v>72</v>
      </c>
      <c r="D568" s="16">
        <v>1190500</v>
      </c>
      <c r="E568" s="16">
        <v>71430</v>
      </c>
      <c r="F568" s="140">
        <f t="shared" si="8"/>
        <v>2.7369729259833644E-5</v>
      </c>
    </row>
    <row r="569" spans="1:6">
      <c r="A569" s="141" t="s">
        <v>167</v>
      </c>
      <c r="B569" s="141" t="s">
        <v>865</v>
      </c>
      <c r="C569" s="142">
        <v>37</v>
      </c>
      <c r="D569" s="16">
        <v>554897</v>
      </c>
      <c r="E569" s="16">
        <v>33293.82</v>
      </c>
      <c r="F569" s="140">
        <f t="shared" si="8"/>
        <v>1.2757144609066702E-5</v>
      </c>
    </row>
    <row r="570" spans="1:6">
      <c r="A570" s="141" t="s">
        <v>167</v>
      </c>
      <c r="B570" s="141" t="s">
        <v>1018</v>
      </c>
      <c r="C570" s="142">
        <v>21</v>
      </c>
      <c r="D570" s="16">
        <v>103784</v>
      </c>
      <c r="E570" s="16">
        <v>6227.04</v>
      </c>
      <c r="F570" s="140">
        <f t="shared" si="8"/>
        <v>2.386005864344876E-6</v>
      </c>
    </row>
    <row r="571" spans="1:6">
      <c r="A571" s="141" t="s">
        <v>167</v>
      </c>
      <c r="B571" s="141" t="s">
        <v>256</v>
      </c>
      <c r="C571" s="142">
        <v>170</v>
      </c>
      <c r="D571" s="16">
        <v>2727258</v>
      </c>
      <c r="E571" s="16">
        <v>162923.70000000001</v>
      </c>
      <c r="F571" s="140">
        <f t="shared" si="8"/>
        <v>6.2427237281399394E-5</v>
      </c>
    </row>
    <row r="572" spans="1:6">
      <c r="A572" s="141" t="s">
        <v>93</v>
      </c>
      <c r="B572" s="141" t="s">
        <v>113</v>
      </c>
      <c r="C572" s="142">
        <v>1791</v>
      </c>
      <c r="D572" s="16">
        <v>231092647</v>
      </c>
      <c r="E572" s="16">
        <v>13820513.060000001</v>
      </c>
      <c r="F572" s="140">
        <f t="shared" si="8"/>
        <v>5.2955858978607729E-3</v>
      </c>
    </row>
    <row r="573" spans="1:6">
      <c r="A573" s="141" t="s">
        <v>93</v>
      </c>
      <c r="B573" s="141" t="s">
        <v>87</v>
      </c>
      <c r="C573" s="142">
        <v>1208</v>
      </c>
      <c r="D573" s="16">
        <v>118908710</v>
      </c>
      <c r="E573" s="16">
        <v>7123238.04</v>
      </c>
      <c r="F573" s="140">
        <f t="shared" si="8"/>
        <v>2.7294007644987827E-3</v>
      </c>
    </row>
    <row r="574" spans="1:6">
      <c r="A574" s="141" t="s">
        <v>93</v>
      </c>
      <c r="B574" s="141" t="s">
        <v>593</v>
      </c>
      <c r="C574" s="142">
        <v>267</v>
      </c>
      <c r="D574" s="16">
        <v>9041216</v>
      </c>
      <c r="E574" s="16">
        <v>542472.95999999996</v>
      </c>
      <c r="F574" s="140">
        <f t="shared" si="8"/>
        <v>2.0785857547221846E-4</v>
      </c>
    </row>
    <row r="575" spans="1:6">
      <c r="A575" s="141" t="s">
        <v>93</v>
      </c>
      <c r="B575" s="141" t="s">
        <v>594</v>
      </c>
      <c r="C575" s="142">
        <v>99</v>
      </c>
      <c r="D575" s="16">
        <v>5546571</v>
      </c>
      <c r="E575" s="16">
        <v>332794.26</v>
      </c>
      <c r="F575" s="140">
        <f t="shared" si="8"/>
        <v>1.275162928101174E-4</v>
      </c>
    </row>
    <row r="576" spans="1:6">
      <c r="A576" s="141" t="s">
        <v>93</v>
      </c>
      <c r="B576" s="141" t="s">
        <v>596</v>
      </c>
      <c r="C576" s="142">
        <v>57</v>
      </c>
      <c r="D576" s="16">
        <v>3050685</v>
      </c>
      <c r="E576" s="16">
        <v>183041.1</v>
      </c>
      <c r="F576" s="140">
        <f t="shared" si="8"/>
        <v>7.013559219406602E-5</v>
      </c>
    </row>
    <row r="577" spans="1:6">
      <c r="A577" s="141" t="s">
        <v>93</v>
      </c>
      <c r="B577" s="141" t="s">
        <v>595</v>
      </c>
      <c r="C577" s="142">
        <v>62</v>
      </c>
      <c r="D577" s="16">
        <v>972364</v>
      </c>
      <c r="E577" s="16">
        <v>58341.84</v>
      </c>
      <c r="F577" s="140">
        <f t="shared" si="8"/>
        <v>2.2354758019327073E-5</v>
      </c>
    </row>
    <row r="578" spans="1:6">
      <c r="A578" s="141" t="s">
        <v>93</v>
      </c>
      <c r="B578" s="141" t="s">
        <v>256</v>
      </c>
      <c r="C578" s="142">
        <v>318</v>
      </c>
      <c r="D578" s="16">
        <v>13987688</v>
      </c>
      <c r="E578" s="16">
        <v>819522.21</v>
      </c>
      <c r="F578" s="140">
        <f t="shared" si="8"/>
        <v>3.1401513383901068E-4</v>
      </c>
    </row>
    <row r="579" spans="1:6">
      <c r="A579" s="141" t="s">
        <v>170</v>
      </c>
      <c r="B579" s="141" t="s">
        <v>94</v>
      </c>
      <c r="C579" s="142">
        <v>2660</v>
      </c>
      <c r="D579" s="16">
        <v>394288419</v>
      </c>
      <c r="E579" s="16">
        <v>23603536.890000001</v>
      </c>
      <c r="F579" s="140">
        <f t="shared" si="8"/>
        <v>9.044132916894803E-3</v>
      </c>
    </row>
    <row r="580" spans="1:6">
      <c r="A580" s="141" t="s">
        <v>170</v>
      </c>
      <c r="B580" s="141" t="s">
        <v>597</v>
      </c>
      <c r="C580" s="142">
        <v>222</v>
      </c>
      <c r="D580" s="16">
        <v>8556553</v>
      </c>
      <c r="E580" s="16">
        <v>513393.18</v>
      </c>
      <c r="F580" s="140">
        <f t="shared" si="8"/>
        <v>1.967161184438617E-4</v>
      </c>
    </row>
    <row r="581" spans="1:6">
      <c r="A581" s="141" t="s">
        <v>170</v>
      </c>
      <c r="B581" s="141" t="s">
        <v>599</v>
      </c>
      <c r="C581" s="142">
        <v>97</v>
      </c>
      <c r="D581" s="16">
        <v>2898064</v>
      </c>
      <c r="E581" s="16">
        <v>173883.84</v>
      </c>
      <c r="F581" s="140">
        <f t="shared" si="8"/>
        <v>6.6626818192079405E-5</v>
      </c>
    </row>
    <row r="582" spans="1:6">
      <c r="A582" s="141" t="s">
        <v>170</v>
      </c>
      <c r="B582" s="141" t="s">
        <v>602</v>
      </c>
      <c r="C582" s="142">
        <v>57</v>
      </c>
      <c r="D582" s="16">
        <v>2417526</v>
      </c>
      <c r="E582" s="16">
        <v>145051.56</v>
      </c>
      <c r="F582" s="140">
        <f t="shared" si="8"/>
        <v>5.5579195378923636E-5</v>
      </c>
    </row>
    <row r="583" spans="1:6">
      <c r="A583" s="141" t="s">
        <v>170</v>
      </c>
      <c r="B583" s="141" t="s">
        <v>866</v>
      </c>
      <c r="C583" s="142">
        <v>43</v>
      </c>
      <c r="D583" s="16">
        <v>2229657</v>
      </c>
      <c r="E583" s="16">
        <v>133779.42000000001</v>
      </c>
      <c r="F583" s="140">
        <f t="shared" si="8"/>
        <v>5.1260065881808405E-5</v>
      </c>
    </row>
    <row r="584" spans="1:6">
      <c r="A584" s="141" t="s">
        <v>170</v>
      </c>
      <c r="B584" s="141" t="s">
        <v>601</v>
      </c>
      <c r="C584" s="142">
        <v>75</v>
      </c>
      <c r="D584" s="16">
        <v>2126424</v>
      </c>
      <c r="E584" s="16">
        <v>127585.44</v>
      </c>
      <c r="F584" s="140">
        <f t="shared" ref="F584:F647" si="9">E584/E$912</f>
        <v>4.8886727569603109E-5</v>
      </c>
    </row>
    <row r="585" spans="1:6">
      <c r="A585" s="141" t="s">
        <v>170</v>
      </c>
      <c r="B585" s="141" t="s">
        <v>603</v>
      </c>
      <c r="C585" s="142">
        <v>56</v>
      </c>
      <c r="D585" s="16">
        <v>1917970</v>
      </c>
      <c r="E585" s="16">
        <v>115078.2</v>
      </c>
      <c r="F585" s="140">
        <f t="shared" si="9"/>
        <v>4.4094346600993811E-5</v>
      </c>
    </row>
    <row r="586" spans="1:6">
      <c r="A586" s="141" t="s">
        <v>170</v>
      </c>
      <c r="B586" s="141" t="s">
        <v>600</v>
      </c>
      <c r="C586" s="142">
        <v>77</v>
      </c>
      <c r="D586" s="16">
        <v>1711008</v>
      </c>
      <c r="E586" s="16">
        <v>102660.48</v>
      </c>
      <c r="F586" s="140">
        <f t="shared" si="9"/>
        <v>3.9336266880646317E-5</v>
      </c>
    </row>
    <row r="587" spans="1:6">
      <c r="A587" s="141" t="s">
        <v>170</v>
      </c>
      <c r="B587" s="141" t="s">
        <v>598</v>
      </c>
      <c r="C587" s="142">
        <v>108</v>
      </c>
      <c r="D587" s="16">
        <v>1396383</v>
      </c>
      <c r="E587" s="16">
        <v>83782.98</v>
      </c>
      <c r="F587" s="140">
        <f t="shared" si="9"/>
        <v>3.2103002648495824E-5</v>
      </c>
    </row>
    <row r="588" spans="1:6">
      <c r="A588" s="141" t="s">
        <v>170</v>
      </c>
      <c r="B588" s="141" t="s">
        <v>982</v>
      </c>
      <c r="C588" s="142">
        <v>28</v>
      </c>
      <c r="D588" s="16">
        <v>559904</v>
      </c>
      <c r="E588" s="16">
        <v>33594.239999999998</v>
      </c>
      <c r="F588" s="140">
        <f t="shared" si="9"/>
        <v>1.2872256103736157E-5</v>
      </c>
    </row>
    <row r="589" spans="1:6">
      <c r="A589" s="141" t="s">
        <v>170</v>
      </c>
      <c r="B589" s="141" t="s">
        <v>940</v>
      </c>
      <c r="C589" s="142">
        <v>38</v>
      </c>
      <c r="D589" s="16">
        <v>556362</v>
      </c>
      <c r="E589" s="16">
        <v>33381.72</v>
      </c>
      <c r="F589" s="140">
        <f t="shared" si="9"/>
        <v>1.279082512428355E-5</v>
      </c>
    </row>
    <row r="590" spans="1:6">
      <c r="A590" s="141" t="s">
        <v>170</v>
      </c>
      <c r="B590" s="141" t="s">
        <v>256</v>
      </c>
      <c r="C590" s="142">
        <v>136</v>
      </c>
      <c r="D590" s="16">
        <v>6154712</v>
      </c>
      <c r="E590" s="16">
        <v>356928.74</v>
      </c>
      <c r="F590" s="140">
        <f t="shared" si="9"/>
        <v>1.3676386642662124E-4</v>
      </c>
    </row>
    <row r="591" spans="1:6">
      <c r="A591" s="141" t="s">
        <v>171</v>
      </c>
      <c r="B591" s="141" t="s">
        <v>604</v>
      </c>
      <c r="C591" s="142">
        <v>857</v>
      </c>
      <c r="D591" s="16">
        <v>56360585</v>
      </c>
      <c r="E591" s="16">
        <v>3380511.6</v>
      </c>
      <c r="F591" s="140">
        <f t="shared" si="9"/>
        <v>1.2953057154098705E-3</v>
      </c>
    </row>
    <row r="592" spans="1:6">
      <c r="A592" s="141" t="s">
        <v>171</v>
      </c>
      <c r="B592" s="141" t="s">
        <v>606</v>
      </c>
      <c r="C592" s="142">
        <v>82</v>
      </c>
      <c r="D592" s="16">
        <v>12857148</v>
      </c>
      <c r="E592" s="16">
        <v>771428.88</v>
      </c>
      <c r="F592" s="140">
        <f t="shared" si="9"/>
        <v>2.9558728249778378E-4</v>
      </c>
    </row>
    <row r="593" spans="1:6">
      <c r="A593" s="141" t="s">
        <v>171</v>
      </c>
      <c r="B593" s="141" t="s">
        <v>607</v>
      </c>
      <c r="C593" s="142">
        <v>69</v>
      </c>
      <c r="D593" s="16">
        <v>10448382</v>
      </c>
      <c r="E593" s="16">
        <v>626902.92000000004</v>
      </c>
      <c r="F593" s="140">
        <f t="shared" si="9"/>
        <v>2.4020948050677799E-4</v>
      </c>
    </row>
    <row r="594" spans="1:6">
      <c r="A594" s="141" t="s">
        <v>171</v>
      </c>
      <c r="B594" s="141" t="s">
        <v>605</v>
      </c>
      <c r="C594" s="142">
        <v>237</v>
      </c>
      <c r="D594" s="16">
        <v>7438011</v>
      </c>
      <c r="E594" s="16">
        <v>446280.66</v>
      </c>
      <c r="F594" s="140">
        <f t="shared" si="9"/>
        <v>1.7100071171916378E-4</v>
      </c>
    </row>
    <row r="595" spans="1:6">
      <c r="A595" s="141" t="s">
        <v>171</v>
      </c>
      <c r="B595" s="141" t="s">
        <v>983</v>
      </c>
      <c r="C595" s="142">
        <v>52</v>
      </c>
      <c r="D595" s="16">
        <v>1222336</v>
      </c>
      <c r="E595" s="16">
        <v>73340.160000000003</v>
      </c>
      <c r="F595" s="140">
        <f t="shared" si="9"/>
        <v>2.8101642490170533E-5</v>
      </c>
    </row>
    <row r="596" spans="1:6">
      <c r="A596" s="141" t="s">
        <v>171</v>
      </c>
      <c r="B596" s="141" t="s">
        <v>608</v>
      </c>
      <c r="C596" s="142">
        <v>45</v>
      </c>
      <c r="D596" s="16">
        <v>1220470</v>
      </c>
      <c r="E596" s="16">
        <v>73228.2</v>
      </c>
      <c r="F596" s="140">
        <f t="shared" si="9"/>
        <v>2.8058742939730506E-5</v>
      </c>
    </row>
    <row r="597" spans="1:6">
      <c r="A597" s="141" t="s">
        <v>171</v>
      </c>
      <c r="B597" s="141" t="s">
        <v>256</v>
      </c>
      <c r="C597" s="142">
        <v>108</v>
      </c>
      <c r="D597" s="16">
        <v>2520422</v>
      </c>
      <c r="E597" s="16">
        <v>150577.69</v>
      </c>
      <c r="F597" s="140">
        <f t="shared" si="9"/>
        <v>5.7696634577504691E-5</v>
      </c>
    </row>
    <row r="598" spans="1:6">
      <c r="A598" s="141" t="s">
        <v>173</v>
      </c>
      <c r="B598" s="141" t="s">
        <v>109</v>
      </c>
      <c r="C598" s="142">
        <v>768</v>
      </c>
      <c r="D598" s="16">
        <v>47659979</v>
      </c>
      <c r="E598" s="16">
        <v>2852141.76</v>
      </c>
      <c r="F598" s="140">
        <f t="shared" si="9"/>
        <v>1.0928510119258773E-3</v>
      </c>
    </row>
    <row r="599" spans="1:6">
      <c r="A599" s="141" t="s">
        <v>173</v>
      </c>
      <c r="B599" s="141" t="s">
        <v>609</v>
      </c>
      <c r="C599" s="142">
        <v>402</v>
      </c>
      <c r="D599" s="16">
        <v>13803760</v>
      </c>
      <c r="E599" s="16">
        <v>828014.38</v>
      </c>
      <c r="F599" s="140">
        <f t="shared" si="9"/>
        <v>3.1726906627256075E-4</v>
      </c>
    </row>
    <row r="600" spans="1:6">
      <c r="A600" s="141" t="s">
        <v>173</v>
      </c>
      <c r="B600" s="141" t="s">
        <v>499</v>
      </c>
      <c r="C600" s="142">
        <v>98</v>
      </c>
      <c r="D600" s="16">
        <v>5595527</v>
      </c>
      <c r="E600" s="16">
        <v>335731.62</v>
      </c>
      <c r="F600" s="140">
        <f t="shared" si="9"/>
        <v>1.2864179677117947E-4</v>
      </c>
    </row>
    <row r="601" spans="1:6">
      <c r="A601" s="141" t="s">
        <v>173</v>
      </c>
      <c r="B601" s="141" t="s">
        <v>610</v>
      </c>
      <c r="C601" s="142">
        <v>144</v>
      </c>
      <c r="D601" s="16">
        <v>4623210</v>
      </c>
      <c r="E601" s="16">
        <v>277392.59999999998</v>
      </c>
      <c r="F601" s="140">
        <f t="shared" si="9"/>
        <v>1.0628811928715286E-4</v>
      </c>
    </row>
    <row r="602" spans="1:6">
      <c r="A602" s="141" t="s">
        <v>173</v>
      </c>
      <c r="B602" s="141" t="s">
        <v>611</v>
      </c>
      <c r="C602" s="142">
        <v>53</v>
      </c>
      <c r="D602" s="16">
        <v>1244062</v>
      </c>
      <c r="E602" s="16">
        <v>74643.72</v>
      </c>
      <c r="F602" s="140">
        <f t="shared" si="9"/>
        <v>2.8601125680342011E-5</v>
      </c>
    </row>
    <row r="603" spans="1:6">
      <c r="A603" s="141" t="s">
        <v>173</v>
      </c>
      <c r="B603" s="141" t="s">
        <v>173</v>
      </c>
      <c r="C603" s="142">
        <v>29</v>
      </c>
      <c r="D603" s="16">
        <v>1123492</v>
      </c>
      <c r="E603" s="16">
        <v>67406.11</v>
      </c>
      <c r="F603" s="140">
        <f t="shared" si="9"/>
        <v>2.5827901178196348E-5</v>
      </c>
    </row>
    <row r="604" spans="1:6">
      <c r="A604" s="141" t="s">
        <v>173</v>
      </c>
      <c r="B604" s="141" t="s">
        <v>984</v>
      </c>
      <c r="C604" s="142">
        <v>29</v>
      </c>
      <c r="D604" s="16">
        <v>810399</v>
      </c>
      <c r="E604" s="16">
        <v>48623.94</v>
      </c>
      <c r="F604" s="140">
        <f t="shared" si="9"/>
        <v>1.8631164403561465E-5</v>
      </c>
    </row>
    <row r="605" spans="1:6">
      <c r="A605" s="141" t="s">
        <v>173</v>
      </c>
      <c r="B605" s="141" t="s">
        <v>256</v>
      </c>
      <c r="C605" s="142">
        <v>99</v>
      </c>
      <c r="D605" s="16">
        <v>1667560</v>
      </c>
      <c r="E605" s="16">
        <v>93882.08</v>
      </c>
      <c r="F605" s="140">
        <f t="shared" si="9"/>
        <v>3.5972660114098319E-5</v>
      </c>
    </row>
    <row r="606" spans="1:6">
      <c r="A606" s="141" t="s">
        <v>175</v>
      </c>
      <c r="B606" s="141" t="s">
        <v>612</v>
      </c>
      <c r="C606" s="142">
        <v>517</v>
      </c>
      <c r="D606" s="16">
        <v>40294523</v>
      </c>
      <c r="E606" s="16">
        <v>2410013.69</v>
      </c>
      <c r="F606" s="140">
        <f t="shared" si="9"/>
        <v>9.2344144208025543E-4</v>
      </c>
    </row>
    <row r="607" spans="1:6">
      <c r="A607" s="141" t="s">
        <v>175</v>
      </c>
      <c r="B607" s="141" t="s">
        <v>613</v>
      </c>
      <c r="C607" s="142">
        <v>261</v>
      </c>
      <c r="D607" s="16">
        <v>13231653</v>
      </c>
      <c r="E607" s="16">
        <v>793899.18</v>
      </c>
      <c r="F607" s="140">
        <f t="shared" si="9"/>
        <v>3.0419719468296146E-4</v>
      </c>
    </row>
    <row r="608" spans="1:6">
      <c r="A608" s="141" t="s">
        <v>175</v>
      </c>
      <c r="B608" s="141" t="s">
        <v>615</v>
      </c>
      <c r="C608" s="142">
        <v>93</v>
      </c>
      <c r="D608" s="16">
        <v>1790097</v>
      </c>
      <c r="E608" s="16">
        <v>107405.82</v>
      </c>
      <c r="F608" s="140">
        <f t="shared" si="9"/>
        <v>4.1154531909987762E-5</v>
      </c>
    </row>
    <row r="609" spans="1:6">
      <c r="A609" s="141" t="s">
        <v>175</v>
      </c>
      <c r="B609" s="141" t="s">
        <v>617</v>
      </c>
      <c r="C609" s="142">
        <v>42</v>
      </c>
      <c r="D609" s="16">
        <v>1263034</v>
      </c>
      <c r="E609" s="16">
        <v>75782.039999999994</v>
      </c>
      <c r="F609" s="140">
        <f t="shared" si="9"/>
        <v>2.9037294099928371E-5</v>
      </c>
    </row>
    <row r="610" spans="1:6">
      <c r="A610" s="141" t="s">
        <v>175</v>
      </c>
      <c r="B610" s="141" t="s">
        <v>614</v>
      </c>
      <c r="C610" s="142">
        <v>77</v>
      </c>
      <c r="D610" s="16">
        <v>783305</v>
      </c>
      <c r="E610" s="16">
        <v>46998.3</v>
      </c>
      <c r="F610" s="140">
        <f t="shared" si="9"/>
        <v>1.8008270288008393E-5</v>
      </c>
    </row>
    <row r="611" spans="1:6">
      <c r="A611" s="141" t="s">
        <v>175</v>
      </c>
      <c r="B611" s="141" t="s">
        <v>616</v>
      </c>
      <c r="C611" s="142">
        <v>56</v>
      </c>
      <c r="D611" s="16">
        <v>650649</v>
      </c>
      <c r="E611" s="16">
        <v>39038.94</v>
      </c>
      <c r="F611" s="140">
        <f t="shared" si="9"/>
        <v>1.4958493887594709E-5</v>
      </c>
    </row>
    <row r="612" spans="1:6">
      <c r="A612" s="141" t="s">
        <v>175</v>
      </c>
      <c r="B612" s="141" t="s">
        <v>985</v>
      </c>
      <c r="C612" s="142">
        <v>36</v>
      </c>
      <c r="D612" s="16">
        <v>156769</v>
      </c>
      <c r="E612" s="16">
        <v>9406.14</v>
      </c>
      <c r="F612" s="140">
        <f t="shared" si="9"/>
        <v>3.6041369897814872E-6</v>
      </c>
    </row>
    <row r="613" spans="1:6">
      <c r="A613" s="141" t="s">
        <v>175</v>
      </c>
      <c r="B613" s="141" t="s">
        <v>256</v>
      </c>
      <c r="C613" s="142">
        <v>82</v>
      </c>
      <c r="D613" s="16">
        <v>1074777</v>
      </c>
      <c r="E613" s="16">
        <v>64367.47</v>
      </c>
      <c r="F613" s="140">
        <f t="shared" si="9"/>
        <v>2.4663589906768366E-5</v>
      </c>
    </row>
    <row r="614" spans="1:6">
      <c r="A614" s="141" t="s">
        <v>177</v>
      </c>
      <c r="B614" s="141" t="s">
        <v>618</v>
      </c>
      <c r="C614" s="142">
        <v>652</v>
      </c>
      <c r="D614" s="16">
        <v>39870709</v>
      </c>
      <c r="E614" s="16">
        <v>2387447.31</v>
      </c>
      <c r="F614" s="140">
        <f t="shared" si="9"/>
        <v>9.1479471506115257E-4</v>
      </c>
    </row>
    <row r="615" spans="1:6">
      <c r="A615" s="141" t="s">
        <v>177</v>
      </c>
      <c r="B615" s="141" t="s">
        <v>619</v>
      </c>
      <c r="C615" s="142">
        <v>66</v>
      </c>
      <c r="D615" s="16">
        <v>7441003</v>
      </c>
      <c r="E615" s="16">
        <v>446460.18</v>
      </c>
      <c r="F615" s="140">
        <f t="shared" si="9"/>
        <v>1.7106949813658961E-4</v>
      </c>
    </row>
    <row r="616" spans="1:6">
      <c r="A616" s="141" t="s">
        <v>177</v>
      </c>
      <c r="B616" s="141" t="s">
        <v>592</v>
      </c>
      <c r="C616" s="142">
        <v>31</v>
      </c>
      <c r="D616" s="16">
        <v>1511921</v>
      </c>
      <c r="E616" s="16">
        <v>90715.26</v>
      </c>
      <c r="F616" s="140">
        <f t="shared" si="9"/>
        <v>3.475923429840986E-5</v>
      </c>
    </row>
    <row r="617" spans="1:6">
      <c r="A617" s="141" t="s">
        <v>177</v>
      </c>
      <c r="B617" s="141" t="s">
        <v>986</v>
      </c>
      <c r="C617" s="142">
        <v>37</v>
      </c>
      <c r="D617" s="16">
        <v>758434</v>
      </c>
      <c r="E617" s="16">
        <v>45506.04</v>
      </c>
      <c r="F617" s="140">
        <f t="shared" si="9"/>
        <v>1.7436483193156379E-5</v>
      </c>
    </row>
    <row r="618" spans="1:6">
      <c r="A618" s="141" t="s">
        <v>177</v>
      </c>
      <c r="B618" s="141" t="s">
        <v>256</v>
      </c>
      <c r="C618" s="142">
        <v>47</v>
      </c>
      <c r="D618" s="16">
        <v>57261</v>
      </c>
      <c r="E618" s="16">
        <v>3105.55</v>
      </c>
      <c r="F618" s="140">
        <f t="shared" si="9"/>
        <v>1.1899490788586921E-6</v>
      </c>
    </row>
    <row r="619" spans="1:6">
      <c r="A619" s="141" t="s">
        <v>178</v>
      </c>
      <c r="B619" s="141" t="s">
        <v>620</v>
      </c>
      <c r="C619" s="142">
        <v>874</v>
      </c>
      <c r="D619" s="16">
        <v>71947214</v>
      </c>
      <c r="E619" s="16">
        <v>4306644.47</v>
      </c>
      <c r="F619" s="140">
        <f t="shared" si="9"/>
        <v>1.6501707008576194E-3</v>
      </c>
    </row>
    <row r="620" spans="1:6">
      <c r="A620" s="141" t="s">
        <v>178</v>
      </c>
      <c r="B620" s="141" t="s">
        <v>621</v>
      </c>
      <c r="C620" s="142">
        <v>183</v>
      </c>
      <c r="D620" s="16">
        <v>6450600</v>
      </c>
      <c r="E620" s="16">
        <v>387036</v>
      </c>
      <c r="F620" s="140">
        <f t="shared" si="9"/>
        <v>1.4830002147289619E-4</v>
      </c>
    </row>
    <row r="621" spans="1:6">
      <c r="A621" s="141" t="s">
        <v>178</v>
      </c>
      <c r="B621" s="141" t="s">
        <v>622</v>
      </c>
      <c r="C621" s="142">
        <v>154</v>
      </c>
      <c r="D621" s="16">
        <v>5323516</v>
      </c>
      <c r="E621" s="16">
        <v>318854.96000000002</v>
      </c>
      <c r="F621" s="140">
        <f t="shared" si="9"/>
        <v>1.2217519149314136E-4</v>
      </c>
    </row>
    <row r="622" spans="1:6">
      <c r="A622" s="141" t="s">
        <v>178</v>
      </c>
      <c r="B622" s="141" t="s">
        <v>941</v>
      </c>
      <c r="C622" s="142">
        <v>30</v>
      </c>
      <c r="D622" s="16">
        <v>205951</v>
      </c>
      <c r="E622" s="16">
        <v>12357.06</v>
      </c>
      <c r="F622" s="140">
        <f t="shared" si="9"/>
        <v>4.7348367163309525E-6</v>
      </c>
    </row>
    <row r="623" spans="1:6">
      <c r="A623" s="141" t="s">
        <v>178</v>
      </c>
      <c r="B623" s="141" t="s">
        <v>256</v>
      </c>
      <c r="C623" s="142">
        <v>52</v>
      </c>
      <c r="D623" s="16">
        <v>1267974</v>
      </c>
      <c r="E623" s="16">
        <v>75869.06</v>
      </c>
      <c r="F623" s="140">
        <f t="shared" si="9"/>
        <v>2.9070637426824504E-5</v>
      </c>
    </row>
    <row r="624" spans="1:6">
      <c r="A624" s="141" t="s">
        <v>101</v>
      </c>
      <c r="B624" s="141" t="s">
        <v>101</v>
      </c>
      <c r="C624" s="142">
        <v>2723</v>
      </c>
      <c r="D624" s="16">
        <v>405815071</v>
      </c>
      <c r="E624" s="16">
        <v>24295923.899999999</v>
      </c>
      <c r="F624" s="140">
        <f t="shared" si="9"/>
        <v>9.3094338409704814E-3</v>
      </c>
    </row>
    <row r="625" spans="1:6">
      <c r="A625" s="141" t="s">
        <v>101</v>
      </c>
      <c r="B625" s="141" t="s">
        <v>624</v>
      </c>
      <c r="C625" s="142">
        <v>372</v>
      </c>
      <c r="D625" s="16">
        <v>43836322</v>
      </c>
      <c r="E625" s="16">
        <v>2630133.4500000002</v>
      </c>
      <c r="F625" s="140">
        <f t="shared" si="9"/>
        <v>1.0077844105240406E-3</v>
      </c>
    </row>
    <row r="626" spans="1:6">
      <c r="A626" s="141" t="s">
        <v>101</v>
      </c>
      <c r="B626" s="141" t="s">
        <v>623</v>
      </c>
      <c r="C626" s="142">
        <v>471</v>
      </c>
      <c r="D626" s="16">
        <v>20347850</v>
      </c>
      <c r="E626" s="16">
        <v>1220871</v>
      </c>
      <c r="F626" s="140">
        <f t="shared" si="9"/>
        <v>4.6779936624922807E-4</v>
      </c>
    </row>
    <row r="627" spans="1:6">
      <c r="A627" s="141" t="s">
        <v>101</v>
      </c>
      <c r="B627" s="141" t="s">
        <v>625</v>
      </c>
      <c r="C627" s="142">
        <v>91</v>
      </c>
      <c r="D627" s="16">
        <v>3961560</v>
      </c>
      <c r="E627" s="16">
        <v>237693.6</v>
      </c>
      <c r="F627" s="140">
        <f t="shared" si="9"/>
        <v>9.1076711168909346E-5</v>
      </c>
    </row>
    <row r="628" spans="1:6">
      <c r="A628" s="141" t="s">
        <v>101</v>
      </c>
      <c r="B628" s="141" t="s">
        <v>337</v>
      </c>
      <c r="C628" s="142">
        <v>37</v>
      </c>
      <c r="D628" s="16">
        <v>2279678</v>
      </c>
      <c r="E628" s="16">
        <v>136780.68</v>
      </c>
      <c r="F628" s="140">
        <f t="shared" si="9"/>
        <v>5.2410054312976935E-5</v>
      </c>
    </row>
    <row r="629" spans="1:6">
      <c r="A629" s="141" t="s">
        <v>101</v>
      </c>
      <c r="B629" s="141" t="s">
        <v>681</v>
      </c>
      <c r="C629" s="142">
        <v>34</v>
      </c>
      <c r="D629" s="16">
        <v>478938</v>
      </c>
      <c r="E629" s="16">
        <v>28736.28</v>
      </c>
      <c r="F629" s="140">
        <f t="shared" si="9"/>
        <v>1.1010838632714159E-5</v>
      </c>
    </row>
    <row r="630" spans="1:6">
      <c r="A630" s="141" t="s">
        <v>101</v>
      </c>
      <c r="B630" s="141" t="s">
        <v>988</v>
      </c>
      <c r="C630" s="142">
        <v>40</v>
      </c>
      <c r="D630" s="16">
        <v>465872</v>
      </c>
      <c r="E630" s="16">
        <v>27952.32</v>
      </c>
      <c r="F630" s="140">
        <f t="shared" si="9"/>
        <v>1.0710449819182881E-5</v>
      </c>
    </row>
    <row r="631" spans="1:6">
      <c r="A631" s="141" t="s">
        <v>101</v>
      </c>
      <c r="B631" s="141" t="s">
        <v>626</v>
      </c>
      <c r="C631" s="142">
        <v>56</v>
      </c>
      <c r="D631" s="16">
        <v>382477</v>
      </c>
      <c r="E631" s="16">
        <v>22948.62</v>
      </c>
      <c r="F631" s="140">
        <f t="shared" si="9"/>
        <v>8.7931893642279644E-6</v>
      </c>
    </row>
    <row r="632" spans="1:6">
      <c r="A632" s="141" t="s">
        <v>101</v>
      </c>
      <c r="B632" s="141" t="s">
        <v>987</v>
      </c>
      <c r="C632" s="142">
        <v>35</v>
      </c>
      <c r="D632" s="16">
        <v>355248</v>
      </c>
      <c r="E632" s="16">
        <v>21314.880000000001</v>
      </c>
      <c r="F632" s="140">
        <f t="shared" si="9"/>
        <v>8.1671915834501319E-6</v>
      </c>
    </row>
    <row r="633" spans="1:6">
      <c r="A633" s="141" t="s">
        <v>101</v>
      </c>
      <c r="B633" s="141" t="s">
        <v>256</v>
      </c>
      <c r="C633" s="142">
        <v>197</v>
      </c>
      <c r="D633" s="16">
        <v>4403634</v>
      </c>
      <c r="E633" s="16">
        <v>257272.72</v>
      </c>
      <c r="F633" s="140">
        <f t="shared" si="9"/>
        <v>9.857881411649151E-5</v>
      </c>
    </row>
    <row r="634" spans="1:6">
      <c r="A634" s="141" t="s">
        <v>181</v>
      </c>
      <c r="B634" s="141" t="s">
        <v>120</v>
      </c>
      <c r="C634" s="142">
        <v>827</v>
      </c>
      <c r="D634" s="16">
        <v>83777621</v>
      </c>
      <c r="E634" s="16">
        <v>5026657.26</v>
      </c>
      <c r="F634" s="140">
        <f t="shared" si="9"/>
        <v>1.926056954895383E-3</v>
      </c>
    </row>
    <row r="635" spans="1:6">
      <c r="A635" s="141" t="s">
        <v>181</v>
      </c>
      <c r="B635" s="141" t="s">
        <v>628</v>
      </c>
      <c r="C635" s="142">
        <v>257</v>
      </c>
      <c r="D635" s="16">
        <v>15302805</v>
      </c>
      <c r="E635" s="16">
        <v>918168.3</v>
      </c>
      <c r="F635" s="140">
        <f t="shared" si="9"/>
        <v>3.5181321273920925E-4</v>
      </c>
    </row>
    <row r="636" spans="1:6">
      <c r="A636" s="141" t="s">
        <v>181</v>
      </c>
      <c r="B636" s="141" t="s">
        <v>627</v>
      </c>
      <c r="C636" s="142">
        <v>279</v>
      </c>
      <c r="D636" s="16">
        <v>12349623</v>
      </c>
      <c r="E636" s="16">
        <v>740977.38</v>
      </c>
      <c r="F636" s="140">
        <f t="shared" si="9"/>
        <v>2.8391922551114198E-4</v>
      </c>
    </row>
    <row r="637" spans="1:6">
      <c r="A637" s="141" t="s">
        <v>181</v>
      </c>
      <c r="B637" s="141" t="s">
        <v>629</v>
      </c>
      <c r="C637" s="142">
        <v>234</v>
      </c>
      <c r="D637" s="16">
        <v>10926494</v>
      </c>
      <c r="E637" s="16">
        <v>655391.1</v>
      </c>
      <c r="F637" s="140">
        <f t="shared" si="9"/>
        <v>2.5112525502316333E-4</v>
      </c>
    </row>
    <row r="638" spans="1:6">
      <c r="A638" s="141" t="s">
        <v>181</v>
      </c>
      <c r="B638" s="141" t="s">
        <v>631</v>
      </c>
      <c r="C638" s="142">
        <v>126</v>
      </c>
      <c r="D638" s="16">
        <v>6696335</v>
      </c>
      <c r="E638" s="16">
        <v>401664.85</v>
      </c>
      <c r="F638" s="140">
        <f t="shared" si="9"/>
        <v>1.5390533666095044E-4</v>
      </c>
    </row>
    <row r="639" spans="1:6">
      <c r="A639" s="141" t="s">
        <v>181</v>
      </c>
      <c r="B639" s="141" t="s">
        <v>630</v>
      </c>
      <c r="C639" s="142">
        <v>157</v>
      </c>
      <c r="D639" s="16">
        <v>5332660</v>
      </c>
      <c r="E639" s="16">
        <v>319865.5</v>
      </c>
      <c r="F639" s="140">
        <f t="shared" si="9"/>
        <v>1.2256239863588575E-4</v>
      </c>
    </row>
    <row r="640" spans="1:6">
      <c r="A640" s="141" t="s">
        <v>181</v>
      </c>
      <c r="B640" s="141" t="s">
        <v>867</v>
      </c>
      <c r="C640" s="142">
        <v>51</v>
      </c>
      <c r="D640" s="16">
        <v>4717375</v>
      </c>
      <c r="E640" s="16">
        <v>283042.5</v>
      </c>
      <c r="F640" s="140">
        <f t="shared" si="9"/>
        <v>1.0845298325670537E-4</v>
      </c>
    </row>
    <row r="641" spans="1:6">
      <c r="A641" s="141" t="s">
        <v>181</v>
      </c>
      <c r="B641" s="141" t="s">
        <v>256</v>
      </c>
      <c r="C641" s="142">
        <v>110</v>
      </c>
      <c r="D641" s="16">
        <v>3999514</v>
      </c>
      <c r="E641" s="16">
        <v>220958.92</v>
      </c>
      <c r="F641" s="140">
        <f t="shared" si="9"/>
        <v>8.4664508161070163E-5</v>
      </c>
    </row>
    <row r="642" spans="1:6">
      <c r="A642" s="141" t="s">
        <v>110</v>
      </c>
      <c r="B642" s="141" t="s">
        <v>122</v>
      </c>
      <c r="C642" s="142">
        <v>476</v>
      </c>
      <c r="D642" s="16">
        <v>38515618</v>
      </c>
      <c r="E642" s="16">
        <v>2310898.33</v>
      </c>
      <c r="F642" s="140">
        <f t="shared" si="9"/>
        <v>8.8546355367635039E-4</v>
      </c>
    </row>
    <row r="643" spans="1:6">
      <c r="A643" s="141" t="s">
        <v>110</v>
      </c>
      <c r="B643" s="141" t="s">
        <v>632</v>
      </c>
      <c r="C643" s="142">
        <v>132</v>
      </c>
      <c r="D643" s="16">
        <v>8431319</v>
      </c>
      <c r="E643" s="16">
        <v>505879.14</v>
      </c>
      <c r="F643" s="140">
        <f t="shared" si="9"/>
        <v>1.9383697466047152E-4</v>
      </c>
    </row>
    <row r="644" spans="1:6">
      <c r="A644" s="141" t="s">
        <v>110</v>
      </c>
      <c r="B644" s="141" t="s">
        <v>634</v>
      </c>
      <c r="C644" s="142">
        <v>52</v>
      </c>
      <c r="D644" s="16">
        <v>3093315</v>
      </c>
      <c r="E644" s="16">
        <v>185598.9</v>
      </c>
      <c r="F644" s="140">
        <f t="shared" si="9"/>
        <v>7.1115660701707103E-5</v>
      </c>
    </row>
    <row r="645" spans="1:6">
      <c r="A645" s="141" t="s">
        <v>110</v>
      </c>
      <c r="B645" s="141" t="s">
        <v>633</v>
      </c>
      <c r="C645" s="142">
        <v>67</v>
      </c>
      <c r="D645" s="16">
        <v>333801</v>
      </c>
      <c r="E645" s="16">
        <v>20028.060000000001</v>
      </c>
      <c r="F645" s="140">
        <f t="shared" si="9"/>
        <v>7.6741226347431584E-6</v>
      </c>
    </row>
    <row r="646" spans="1:6">
      <c r="A646" s="141" t="s">
        <v>110</v>
      </c>
      <c r="B646" s="141" t="s">
        <v>635</v>
      </c>
      <c r="C646" s="142">
        <v>39</v>
      </c>
      <c r="D646" s="16">
        <v>257373</v>
      </c>
      <c r="E646" s="16">
        <v>15442.38</v>
      </c>
      <c r="F646" s="140">
        <f t="shared" si="9"/>
        <v>5.9170342954986676E-6</v>
      </c>
    </row>
    <row r="647" spans="1:6">
      <c r="A647" s="141" t="s">
        <v>110</v>
      </c>
      <c r="B647" s="141" t="s">
        <v>256</v>
      </c>
      <c r="C647" s="142">
        <v>51</v>
      </c>
      <c r="D647" s="16">
        <v>3396207</v>
      </c>
      <c r="E647" s="16">
        <v>198450.59</v>
      </c>
      <c r="F647" s="140">
        <f t="shared" si="9"/>
        <v>7.6040024076077975E-5</v>
      </c>
    </row>
    <row r="648" spans="1:6">
      <c r="A648" s="141" t="s">
        <v>184</v>
      </c>
      <c r="B648" s="141" t="s">
        <v>121</v>
      </c>
      <c r="C648" s="142">
        <v>659</v>
      </c>
      <c r="D648" s="16">
        <v>68176600</v>
      </c>
      <c r="E648" s="16">
        <v>4084152.87</v>
      </c>
      <c r="F648" s="140">
        <f t="shared" ref="F648:F711" si="10">E648/E$912</f>
        <v>1.5649189179290572E-3</v>
      </c>
    </row>
    <row r="649" spans="1:6">
      <c r="A649" s="141" t="s">
        <v>184</v>
      </c>
      <c r="B649" s="141" t="s">
        <v>48</v>
      </c>
      <c r="C649" s="142">
        <v>831</v>
      </c>
      <c r="D649" s="16">
        <v>64043266</v>
      </c>
      <c r="E649" s="16">
        <v>3830718.62</v>
      </c>
      <c r="F649" s="140">
        <f t="shared" si="10"/>
        <v>1.4678108847823543E-3</v>
      </c>
    </row>
    <row r="650" spans="1:6">
      <c r="A650" s="141" t="s">
        <v>184</v>
      </c>
      <c r="B650" s="141" t="s">
        <v>636</v>
      </c>
      <c r="C650" s="142">
        <v>121</v>
      </c>
      <c r="D650" s="16">
        <v>2941855</v>
      </c>
      <c r="E650" s="16">
        <v>176511.3</v>
      </c>
      <c r="F650" s="140">
        <f t="shared" si="10"/>
        <v>6.7633578220653427E-5</v>
      </c>
    </row>
    <row r="651" spans="1:6">
      <c r="A651" s="141" t="s">
        <v>184</v>
      </c>
      <c r="B651" s="141" t="s">
        <v>638</v>
      </c>
      <c r="C651" s="142">
        <v>57</v>
      </c>
      <c r="D651" s="16">
        <v>538124</v>
      </c>
      <c r="E651" s="16">
        <v>32287.439999999999</v>
      </c>
      <c r="F651" s="140">
        <f t="shared" si="10"/>
        <v>1.2371531447474775E-5</v>
      </c>
    </row>
    <row r="652" spans="1:6">
      <c r="A652" s="141" t="s">
        <v>184</v>
      </c>
      <c r="B652" s="141" t="s">
        <v>637</v>
      </c>
      <c r="C652" s="142">
        <v>45</v>
      </c>
      <c r="D652" s="16">
        <v>465391</v>
      </c>
      <c r="E652" s="16">
        <v>27923.46</v>
      </c>
      <c r="F652" s="140">
        <f t="shared" si="10"/>
        <v>1.0699391574937623E-5</v>
      </c>
    </row>
    <row r="653" spans="1:6">
      <c r="A653" s="141" t="s">
        <v>184</v>
      </c>
      <c r="B653" s="141" t="s">
        <v>256</v>
      </c>
      <c r="C653" s="142">
        <v>84</v>
      </c>
      <c r="D653" s="16">
        <v>2437609</v>
      </c>
      <c r="E653" s="16">
        <v>146072.65</v>
      </c>
      <c r="F653" s="140">
        <f t="shared" si="10"/>
        <v>5.5970444949831145E-5</v>
      </c>
    </row>
    <row r="654" spans="1:6">
      <c r="A654" s="141" t="s">
        <v>185</v>
      </c>
      <c r="B654" s="141" t="s">
        <v>66</v>
      </c>
      <c r="C654" s="142">
        <v>706</v>
      </c>
      <c r="D654" s="16">
        <v>43617601</v>
      </c>
      <c r="E654" s="16">
        <v>2602554.9</v>
      </c>
      <c r="F654" s="140">
        <f t="shared" si="10"/>
        <v>9.9721717761239561E-4</v>
      </c>
    </row>
    <row r="655" spans="1:6">
      <c r="A655" s="141" t="s">
        <v>185</v>
      </c>
      <c r="B655" s="141" t="s">
        <v>639</v>
      </c>
      <c r="C655" s="142">
        <v>150</v>
      </c>
      <c r="D655" s="16">
        <v>39826204</v>
      </c>
      <c r="E655" s="16">
        <v>2389572.2400000002</v>
      </c>
      <c r="F655" s="140">
        <f t="shared" si="10"/>
        <v>9.1560892140017116E-4</v>
      </c>
    </row>
    <row r="656" spans="1:6">
      <c r="A656" s="141" t="s">
        <v>185</v>
      </c>
      <c r="B656" s="141" t="s">
        <v>140</v>
      </c>
      <c r="C656" s="142">
        <v>235</v>
      </c>
      <c r="D656" s="16">
        <v>12124959</v>
      </c>
      <c r="E656" s="16">
        <v>727020.3</v>
      </c>
      <c r="F656" s="140">
        <f t="shared" si="10"/>
        <v>2.7857131145741333E-4</v>
      </c>
    </row>
    <row r="657" spans="1:6">
      <c r="A657" s="141" t="s">
        <v>185</v>
      </c>
      <c r="B657" s="141" t="s">
        <v>642</v>
      </c>
      <c r="C657" s="142">
        <v>53</v>
      </c>
      <c r="D657" s="16">
        <v>3022332</v>
      </c>
      <c r="E657" s="16">
        <v>181339.92</v>
      </c>
      <c r="F657" s="140">
        <f t="shared" si="10"/>
        <v>6.9483753526527971E-5</v>
      </c>
    </row>
    <row r="658" spans="1:6">
      <c r="A658" s="141" t="s">
        <v>185</v>
      </c>
      <c r="B658" s="141" t="s">
        <v>640</v>
      </c>
      <c r="C658" s="142">
        <v>130</v>
      </c>
      <c r="D658" s="16">
        <v>2856127</v>
      </c>
      <c r="E658" s="16">
        <v>171367.62</v>
      </c>
      <c r="F658" s="140">
        <f t="shared" si="10"/>
        <v>6.5662681832592091E-5</v>
      </c>
    </row>
    <row r="659" spans="1:6">
      <c r="A659" s="141" t="s">
        <v>185</v>
      </c>
      <c r="B659" s="141" t="s">
        <v>641</v>
      </c>
      <c r="C659" s="142">
        <v>60</v>
      </c>
      <c r="D659" s="16">
        <v>2547061</v>
      </c>
      <c r="E659" s="16">
        <v>152823.66</v>
      </c>
      <c r="F659" s="140">
        <f t="shared" si="10"/>
        <v>5.8557219637363413E-5</v>
      </c>
    </row>
    <row r="660" spans="1:6">
      <c r="A660" s="141" t="s">
        <v>185</v>
      </c>
      <c r="B660" s="141" t="s">
        <v>989</v>
      </c>
      <c r="C660" s="142">
        <v>30</v>
      </c>
      <c r="D660" s="16">
        <v>136187</v>
      </c>
      <c r="E660" s="16">
        <v>8083.27</v>
      </c>
      <c r="F660" s="140">
        <f t="shared" si="10"/>
        <v>3.0972548149815974E-6</v>
      </c>
    </row>
    <row r="661" spans="1:6">
      <c r="A661" s="141" t="s">
        <v>185</v>
      </c>
      <c r="B661" s="141" t="s">
        <v>256</v>
      </c>
      <c r="C661" s="142">
        <v>44</v>
      </c>
      <c r="D661" s="16">
        <v>114860</v>
      </c>
      <c r="E661" s="16">
        <v>6057.53</v>
      </c>
      <c r="F661" s="140">
        <f t="shared" si="10"/>
        <v>2.3210549640672E-6</v>
      </c>
    </row>
    <row r="662" spans="1:6">
      <c r="A662" s="141" t="s">
        <v>187</v>
      </c>
      <c r="B662" s="141" t="s">
        <v>643</v>
      </c>
      <c r="C662" s="142">
        <v>1561</v>
      </c>
      <c r="D662" s="16">
        <v>172042069</v>
      </c>
      <c r="E662" s="16">
        <v>10291701.039999999</v>
      </c>
      <c r="F662" s="140">
        <f t="shared" si="10"/>
        <v>3.9434561261087542E-3</v>
      </c>
    </row>
    <row r="663" spans="1:6">
      <c r="A663" s="141" t="s">
        <v>187</v>
      </c>
      <c r="B663" s="141" t="s">
        <v>646</v>
      </c>
      <c r="C663" s="142">
        <v>258</v>
      </c>
      <c r="D663" s="16">
        <v>17750500</v>
      </c>
      <c r="E663" s="16">
        <v>1065030</v>
      </c>
      <c r="F663" s="140">
        <f t="shared" si="10"/>
        <v>4.0808599683047215E-4</v>
      </c>
    </row>
    <row r="664" spans="1:6">
      <c r="A664" s="141" t="s">
        <v>187</v>
      </c>
      <c r="B664" s="141" t="s">
        <v>644</v>
      </c>
      <c r="C664" s="142">
        <v>368</v>
      </c>
      <c r="D664" s="16">
        <v>16304722</v>
      </c>
      <c r="E664" s="16">
        <v>978283.32</v>
      </c>
      <c r="F664" s="140">
        <f t="shared" si="10"/>
        <v>3.7484739756140555E-4</v>
      </c>
    </row>
    <row r="665" spans="1:6">
      <c r="A665" s="141" t="s">
        <v>187</v>
      </c>
      <c r="B665" s="141" t="s">
        <v>647</v>
      </c>
      <c r="C665" s="142">
        <v>221</v>
      </c>
      <c r="D665" s="16">
        <v>11492661</v>
      </c>
      <c r="E665" s="16">
        <v>689559.66</v>
      </c>
      <c r="F665" s="140">
        <f t="shared" si="10"/>
        <v>2.6421757248639143E-4</v>
      </c>
    </row>
    <row r="666" spans="1:6">
      <c r="A666" s="141" t="s">
        <v>187</v>
      </c>
      <c r="B666" s="141" t="s">
        <v>645</v>
      </c>
      <c r="C666" s="142">
        <v>272</v>
      </c>
      <c r="D666" s="16">
        <v>10598678</v>
      </c>
      <c r="E666" s="16">
        <v>635920.68000000005</v>
      </c>
      <c r="F666" s="140">
        <f t="shared" si="10"/>
        <v>2.436648024965604E-4</v>
      </c>
    </row>
    <row r="667" spans="1:6">
      <c r="A667" s="141" t="s">
        <v>187</v>
      </c>
      <c r="B667" s="141" t="s">
        <v>648</v>
      </c>
      <c r="C667" s="142">
        <v>183</v>
      </c>
      <c r="D667" s="16">
        <v>3610647</v>
      </c>
      <c r="E667" s="16">
        <v>216638.82</v>
      </c>
      <c r="F667" s="140">
        <f t="shared" si="10"/>
        <v>8.3009181724343192E-5</v>
      </c>
    </row>
    <row r="668" spans="1:6">
      <c r="A668" s="141" t="s">
        <v>187</v>
      </c>
      <c r="B668" s="141" t="s">
        <v>649</v>
      </c>
      <c r="C668" s="142">
        <v>63</v>
      </c>
      <c r="D668" s="16">
        <v>950245</v>
      </c>
      <c r="E668" s="16">
        <v>57014.7</v>
      </c>
      <c r="F668" s="140">
        <f t="shared" si="10"/>
        <v>2.1846239714834626E-5</v>
      </c>
    </row>
    <row r="669" spans="1:6">
      <c r="A669" s="141" t="s">
        <v>187</v>
      </c>
      <c r="B669" s="141" t="s">
        <v>990</v>
      </c>
      <c r="C669" s="142">
        <v>38</v>
      </c>
      <c r="D669" s="16">
        <v>663144</v>
      </c>
      <c r="E669" s="16">
        <v>39788.639999999999</v>
      </c>
      <c r="F669" s="140">
        <f t="shared" si="10"/>
        <v>1.5245755346730888E-5</v>
      </c>
    </row>
    <row r="670" spans="1:6">
      <c r="A670" s="141" t="s">
        <v>187</v>
      </c>
      <c r="B670" s="141" t="s">
        <v>124</v>
      </c>
      <c r="C670" s="142">
        <v>71</v>
      </c>
      <c r="D670" s="16">
        <v>627103</v>
      </c>
      <c r="E670" s="16">
        <v>37626.18</v>
      </c>
      <c r="F670" s="140">
        <f t="shared" si="10"/>
        <v>1.4417168692170902E-5</v>
      </c>
    </row>
    <row r="671" spans="1:6">
      <c r="A671" s="141" t="s">
        <v>187</v>
      </c>
      <c r="B671" s="141" t="s">
        <v>256</v>
      </c>
      <c r="C671" s="142">
        <v>86</v>
      </c>
      <c r="D671" s="16">
        <v>665793</v>
      </c>
      <c r="E671" s="16">
        <v>38010.31</v>
      </c>
      <c r="F671" s="140">
        <f t="shared" si="10"/>
        <v>1.4564355225848345E-5</v>
      </c>
    </row>
    <row r="672" spans="1:6">
      <c r="A672" s="141" t="s">
        <v>116</v>
      </c>
      <c r="B672" s="141" t="s">
        <v>116</v>
      </c>
      <c r="C672" s="142">
        <v>364</v>
      </c>
      <c r="D672" s="16">
        <v>20162725</v>
      </c>
      <c r="E672" s="16">
        <v>1206031.31</v>
      </c>
      <c r="F672" s="140">
        <f t="shared" si="10"/>
        <v>4.6211326380487893E-4</v>
      </c>
    </row>
    <row r="673" spans="1:6">
      <c r="A673" s="141" t="s">
        <v>116</v>
      </c>
      <c r="B673" s="141" t="s">
        <v>650</v>
      </c>
      <c r="C673" s="142">
        <v>251</v>
      </c>
      <c r="D673" s="16">
        <v>10933697</v>
      </c>
      <c r="E673" s="16">
        <v>656021.81999999995</v>
      </c>
      <c r="F673" s="140">
        <f t="shared" si="10"/>
        <v>2.5136692708866467E-4</v>
      </c>
    </row>
    <row r="674" spans="1:6">
      <c r="A674" s="141" t="s">
        <v>116</v>
      </c>
      <c r="B674" s="141" t="s">
        <v>505</v>
      </c>
      <c r="C674" s="142">
        <v>41</v>
      </c>
      <c r="D674" s="16">
        <v>4130876</v>
      </c>
      <c r="E674" s="16">
        <v>247852.56</v>
      </c>
      <c r="F674" s="140">
        <f t="shared" si="10"/>
        <v>9.4969305103691354E-5</v>
      </c>
    </row>
    <row r="675" spans="1:6">
      <c r="A675" s="141" t="s">
        <v>116</v>
      </c>
      <c r="B675" s="141" t="s">
        <v>654</v>
      </c>
      <c r="C675" s="142">
        <v>53</v>
      </c>
      <c r="D675" s="16">
        <v>2722334</v>
      </c>
      <c r="E675" s="16">
        <v>163340.04</v>
      </c>
      <c r="F675" s="140">
        <f t="shared" si="10"/>
        <v>6.2586765673952098E-5</v>
      </c>
    </row>
    <row r="676" spans="1:6">
      <c r="A676" s="141" t="s">
        <v>116</v>
      </c>
      <c r="B676" s="141" t="s">
        <v>651</v>
      </c>
      <c r="C676" s="142">
        <v>90</v>
      </c>
      <c r="D676" s="16">
        <v>2538183</v>
      </c>
      <c r="E676" s="16">
        <v>152290.98000000001</v>
      </c>
      <c r="F676" s="140">
        <f t="shared" si="10"/>
        <v>5.8353113416138049E-5</v>
      </c>
    </row>
    <row r="677" spans="1:6">
      <c r="A677" s="141" t="s">
        <v>116</v>
      </c>
      <c r="B677" s="141" t="s">
        <v>653</v>
      </c>
      <c r="C677" s="142">
        <v>41</v>
      </c>
      <c r="D677" s="16">
        <v>2510232</v>
      </c>
      <c r="E677" s="16">
        <v>150613.92000000001</v>
      </c>
      <c r="F677" s="140">
        <f t="shared" si="10"/>
        <v>5.7710516773935935E-5</v>
      </c>
    </row>
    <row r="678" spans="1:6">
      <c r="A678" s="141" t="s">
        <v>116</v>
      </c>
      <c r="B678" s="141" t="s">
        <v>652</v>
      </c>
      <c r="C678" s="142">
        <v>95</v>
      </c>
      <c r="D678" s="16">
        <v>1805672</v>
      </c>
      <c r="E678" s="16">
        <v>108340.32</v>
      </c>
      <c r="F678" s="140">
        <f t="shared" si="10"/>
        <v>4.1512602916474035E-5</v>
      </c>
    </row>
    <row r="679" spans="1:6">
      <c r="A679" s="141" t="s">
        <v>116</v>
      </c>
      <c r="B679" s="141" t="s">
        <v>256</v>
      </c>
      <c r="C679" s="142">
        <v>76</v>
      </c>
      <c r="D679" s="16">
        <v>851930</v>
      </c>
      <c r="E679" s="16">
        <v>50775.360000000001</v>
      </c>
      <c r="F679" s="140">
        <f t="shared" si="10"/>
        <v>1.9455520877370667E-5</v>
      </c>
    </row>
    <row r="680" spans="1:6">
      <c r="A680" s="141" t="s">
        <v>190</v>
      </c>
      <c r="B680" s="141" t="s">
        <v>60</v>
      </c>
      <c r="C680" s="142">
        <v>19554</v>
      </c>
      <c r="D680" s="16">
        <v>4118610487</v>
      </c>
      <c r="E680" s="16">
        <v>246438149.11000001</v>
      </c>
      <c r="F680" s="140">
        <f t="shared" si="10"/>
        <v>9.4427347339146206E-2</v>
      </c>
    </row>
    <row r="681" spans="1:6">
      <c r="A681" s="141" t="s">
        <v>190</v>
      </c>
      <c r="B681" s="141" t="s">
        <v>29</v>
      </c>
      <c r="C681" s="142">
        <v>5642</v>
      </c>
      <c r="D681" s="16">
        <v>1144502039</v>
      </c>
      <c r="E681" s="16">
        <v>68542268.519999996</v>
      </c>
      <c r="F681" s="140">
        <f t="shared" si="10"/>
        <v>2.6263241386633326E-2</v>
      </c>
    </row>
    <row r="682" spans="1:6">
      <c r="A682" s="141" t="s">
        <v>190</v>
      </c>
      <c r="B682" s="141" t="s">
        <v>142</v>
      </c>
      <c r="C682" s="142">
        <v>5717</v>
      </c>
      <c r="D682" s="16">
        <v>1038172643</v>
      </c>
      <c r="E682" s="16">
        <v>62111365.380000003</v>
      </c>
      <c r="F682" s="140">
        <f t="shared" si="10"/>
        <v>2.3799121579297276E-2</v>
      </c>
    </row>
    <row r="683" spans="1:6">
      <c r="A683" s="141" t="s">
        <v>190</v>
      </c>
      <c r="B683" s="141" t="s">
        <v>133</v>
      </c>
      <c r="C683" s="142">
        <v>4284</v>
      </c>
      <c r="D683" s="16">
        <v>963840397</v>
      </c>
      <c r="E683" s="16">
        <v>57664131.799999997</v>
      </c>
      <c r="F683" s="140">
        <f t="shared" si="10"/>
        <v>2.2095081553540018E-2</v>
      </c>
    </row>
    <row r="684" spans="1:6">
      <c r="A684" s="141" t="s">
        <v>190</v>
      </c>
      <c r="B684" s="141" t="s">
        <v>26</v>
      </c>
      <c r="C684" s="142">
        <v>1888</v>
      </c>
      <c r="D684" s="16">
        <v>677970133</v>
      </c>
      <c r="E684" s="16">
        <v>40497245.840000004</v>
      </c>
      <c r="F684" s="140">
        <f t="shared" si="10"/>
        <v>1.5517270816319815E-2</v>
      </c>
    </row>
    <row r="685" spans="1:6">
      <c r="A685" s="141" t="s">
        <v>190</v>
      </c>
      <c r="B685" s="141" t="s">
        <v>51</v>
      </c>
      <c r="C685" s="142">
        <v>2025</v>
      </c>
      <c r="D685" s="16">
        <v>436891152</v>
      </c>
      <c r="E685" s="16">
        <v>26106078.829999998</v>
      </c>
      <c r="F685" s="140">
        <f t="shared" si="10"/>
        <v>1.0003028274016165E-2</v>
      </c>
    </row>
    <row r="686" spans="1:6">
      <c r="A686" s="141" t="s">
        <v>190</v>
      </c>
      <c r="B686" s="141" t="s">
        <v>73</v>
      </c>
      <c r="C686" s="142">
        <v>1290</v>
      </c>
      <c r="D686" s="16">
        <v>355401212</v>
      </c>
      <c r="E686" s="16">
        <v>21313000.48</v>
      </c>
      <c r="F686" s="140">
        <f t="shared" si="10"/>
        <v>8.1664714105040524E-3</v>
      </c>
    </row>
    <row r="687" spans="1:6">
      <c r="A687" s="141" t="s">
        <v>190</v>
      </c>
      <c r="B687" s="141" t="s">
        <v>84</v>
      </c>
      <c r="C687" s="142">
        <v>1811</v>
      </c>
      <c r="D687" s="16">
        <v>192710440</v>
      </c>
      <c r="E687" s="16">
        <v>11524088.970000001</v>
      </c>
      <c r="F687" s="140">
        <f t="shared" si="10"/>
        <v>4.415668417683539E-3</v>
      </c>
    </row>
    <row r="688" spans="1:6">
      <c r="A688" s="141" t="s">
        <v>190</v>
      </c>
      <c r="B688" s="141" t="s">
        <v>145</v>
      </c>
      <c r="C688" s="142">
        <v>502</v>
      </c>
      <c r="D688" s="16">
        <v>100933234</v>
      </c>
      <c r="E688" s="16">
        <v>6050304.3099999996</v>
      </c>
      <c r="F688" s="140">
        <f t="shared" si="10"/>
        <v>2.3182863069341258E-3</v>
      </c>
    </row>
    <row r="689" spans="1:6">
      <c r="A689" s="141" t="s">
        <v>190</v>
      </c>
      <c r="B689" s="141" t="s">
        <v>115</v>
      </c>
      <c r="C689" s="142">
        <v>902</v>
      </c>
      <c r="D689" s="16">
        <v>82764874</v>
      </c>
      <c r="E689" s="16">
        <v>4958089.3600000003</v>
      </c>
      <c r="F689" s="140">
        <f t="shared" si="10"/>
        <v>1.8997838923318197E-3</v>
      </c>
    </row>
    <row r="690" spans="1:6">
      <c r="A690" s="141" t="s">
        <v>190</v>
      </c>
      <c r="B690" s="141" t="s">
        <v>35</v>
      </c>
      <c r="C690" s="142">
        <v>620</v>
      </c>
      <c r="D690" s="16">
        <v>43520158</v>
      </c>
      <c r="E690" s="16">
        <v>2610404.17</v>
      </c>
      <c r="F690" s="140">
        <f t="shared" si="10"/>
        <v>1.0002247709875508E-3</v>
      </c>
    </row>
    <row r="691" spans="1:6">
      <c r="A691" s="141" t="s">
        <v>190</v>
      </c>
      <c r="B691" s="141" t="s">
        <v>655</v>
      </c>
      <c r="C691" s="142">
        <v>472</v>
      </c>
      <c r="D691" s="16">
        <v>27736885</v>
      </c>
      <c r="E691" s="16">
        <v>1648681.05</v>
      </c>
      <c r="F691" s="140">
        <f t="shared" si="10"/>
        <v>6.3172272118603183E-4</v>
      </c>
    </row>
    <row r="692" spans="1:6">
      <c r="A692" s="141" t="s">
        <v>190</v>
      </c>
      <c r="B692" s="141" t="s">
        <v>656</v>
      </c>
      <c r="C692" s="142">
        <v>209</v>
      </c>
      <c r="D692" s="16">
        <v>8128040</v>
      </c>
      <c r="E692" s="16">
        <v>487623.38</v>
      </c>
      <c r="F692" s="140">
        <f t="shared" si="10"/>
        <v>1.8684194164027691E-4</v>
      </c>
    </row>
    <row r="693" spans="1:6">
      <c r="A693" s="141" t="s">
        <v>190</v>
      </c>
      <c r="B693" s="141" t="s">
        <v>657</v>
      </c>
      <c r="C693" s="142">
        <v>182</v>
      </c>
      <c r="D693" s="16">
        <v>7546817</v>
      </c>
      <c r="E693" s="16">
        <v>451883.57</v>
      </c>
      <c r="F693" s="140">
        <f t="shared" si="10"/>
        <v>1.7314757059872722E-4</v>
      </c>
    </row>
    <row r="694" spans="1:6">
      <c r="A694" s="141" t="s">
        <v>190</v>
      </c>
      <c r="B694" s="141" t="s">
        <v>658</v>
      </c>
      <c r="C694" s="142">
        <v>119</v>
      </c>
      <c r="D694" s="16">
        <v>6307196</v>
      </c>
      <c r="E694" s="16">
        <v>377747.95</v>
      </c>
      <c r="F694" s="140">
        <f t="shared" si="10"/>
        <v>1.4474113285674334E-4</v>
      </c>
    </row>
    <row r="695" spans="1:6">
      <c r="A695" s="141" t="s">
        <v>190</v>
      </c>
      <c r="B695" s="141" t="s">
        <v>39</v>
      </c>
      <c r="C695" s="142">
        <v>109</v>
      </c>
      <c r="D695" s="16">
        <v>3889342</v>
      </c>
      <c r="E695" s="16">
        <v>233289.28</v>
      </c>
      <c r="F695" s="140">
        <f t="shared" si="10"/>
        <v>8.938911427721579E-5</v>
      </c>
    </row>
    <row r="696" spans="1:6">
      <c r="A696" s="141" t="s">
        <v>190</v>
      </c>
      <c r="B696" s="141" t="s">
        <v>659</v>
      </c>
      <c r="C696" s="142">
        <v>38</v>
      </c>
      <c r="D696" s="16">
        <v>1046480</v>
      </c>
      <c r="E696" s="16">
        <v>62667.11</v>
      </c>
      <c r="F696" s="140">
        <f t="shared" si="10"/>
        <v>2.401206543743824E-5</v>
      </c>
    </row>
    <row r="697" spans="1:6">
      <c r="A697" s="141" t="s">
        <v>190</v>
      </c>
      <c r="B697" s="141" t="s">
        <v>256</v>
      </c>
      <c r="C697" s="142">
        <v>871</v>
      </c>
      <c r="D697" s="16">
        <v>232914925</v>
      </c>
      <c r="E697" s="16">
        <v>12452624.73</v>
      </c>
      <c r="F697" s="140">
        <f t="shared" si="10"/>
        <v>4.7714541149994263E-3</v>
      </c>
    </row>
    <row r="698" spans="1:6">
      <c r="A698" s="141" t="s">
        <v>192</v>
      </c>
      <c r="B698" s="141" t="s">
        <v>54</v>
      </c>
      <c r="C698" s="142">
        <v>5178</v>
      </c>
      <c r="D698" s="16">
        <v>1205009028</v>
      </c>
      <c r="E698" s="16">
        <v>72007127.209999993</v>
      </c>
      <c r="F698" s="140">
        <f t="shared" si="10"/>
        <v>2.7590866253900323E-2</v>
      </c>
    </row>
    <row r="699" spans="1:6">
      <c r="A699" s="141" t="s">
        <v>192</v>
      </c>
      <c r="B699" s="141" t="s">
        <v>31</v>
      </c>
      <c r="C699" s="142">
        <v>311</v>
      </c>
      <c r="D699" s="16">
        <v>32795587</v>
      </c>
      <c r="E699" s="16">
        <v>1952094.71</v>
      </c>
      <c r="F699" s="140">
        <f t="shared" si="10"/>
        <v>7.479812922057045E-4</v>
      </c>
    </row>
    <row r="700" spans="1:6">
      <c r="A700" s="141" t="s">
        <v>192</v>
      </c>
      <c r="B700" s="141" t="s">
        <v>41</v>
      </c>
      <c r="C700" s="142">
        <v>242</v>
      </c>
      <c r="D700" s="16">
        <v>18577550</v>
      </c>
      <c r="E700" s="16">
        <v>1057747.94</v>
      </c>
      <c r="F700" s="140">
        <f t="shared" si="10"/>
        <v>4.0529574048644491E-4</v>
      </c>
    </row>
    <row r="701" spans="1:6">
      <c r="A701" s="141" t="s">
        <v>192</v>
      </c>
      <c r="B701" s="141" t="s">
        <v>660</v>
      </c>
      <c r="C701" s="142">
        <v>248</v>
      </c>
      <c r="D701" s="16">
        <v>12474779</v>
      </c>
      <c r="E701" s="16">
        <v>748486.74</v>
      </c>
      <c r="F701" s="140">
        <f t="shared" si="10"/>
        <v>2.8679657606573566E-4</v>
      </c>
    </row>
    <row r="702" spans="1:6">
      <c r="A702" s="141" t="s">
        <v>192</v>
      </c>
      <c r="B702" s="141" t="s">
        <v>661</v>
      </c>
      <c r="C702" s="142">
        <v>183</v>
      </c>
      <c r="D702" s="16">
        <v>8860030</v>
      </c>
      <c r="E702" s="16">
        <v>530863.79</v>
      </c>
      <c r="F702" s="140">
        <f t="shared" si="10"/>
        <v>2.0341030667995498E-4</v>
      </c>
    </row>
    <row r="703" spans="1:6">
      <c r="A703" s="141" t="s">
        <v>192</v>
      </c>
      <c r="B703" s="141" t="s">
        <v>662</v>
      </c>
      <c r="C703" s="142">
        <v>177</v>
      </c>
      <c r="D703" s="16">
        <v>8399646</v>
      </c>
      <c r="E703" s="16">
        <v>503978.76</v>
      </c>
      <c r="F703" s="140">
        <f t="shared" si="10"/>
        <v>1.9310880881851712E-4</v>
      </c>
    </row>
    <row r="704" spans="1:6">
      <c r="A704" s="141" t="s">
        <v>192</v>
      </c>
      <c r="B704" s="141" t="s">
        <v>663</v>
      </c>
      <c r="C704" s="142">
        <v>176</v>
      </c>
      <c r="D704" s="16">
        <v>5738609</v>
      </c>
      <c r="E704" s="16">
        <v>344316.54</v>
      </c>
      <c r="F704" s="140">
        <f t="shared" si="10"/>
        <v>1.3193126808739577E-4</v>
      </c>
    </row>
    <row r="705" spans="1:6">
      <c r="A705" s="141" t="s">
        <v>192</v>
      </c>
      <c r="B705" s="141" t="s">
        <v>135</v>
      </c>
      <c r="C705" s="142">
        <v>199</v>
      </c>
      <c r="D705" s="16">
        <v>5360899</v>
      </c>
      <c r="E705" s="16">
        <v>319527.07</v>
      </c>
      <c r="F705" s="140">
        <f t="shared" si="10"/>
        <v>1.224327229047727E-4</v>
      </c>
    </row>
    <row r="706" spans="1:6">
      <c r="A706" s="141" t="s">
        <v>192</v>
      </c>
      <c r="B706" s="141" t="s">
        <v>664</v>
      </c>
      <c r="C706" s="142">
        <v>155</v>
      </c>
      <c r="D706" s="16">
        <v>4087040</v>
      </c>
      <c r="E706" s="16">
        <v>245222.39999999999</v>
      </c>
      <c r="F706" s="140">
        <f t="shared" si="10"/>
        <v>9.3961510520042409E-5</v>
      </c>
    </row>
    <row r="707" spans="1:6">
      <c r="A707" s="141" t="s">
        <v>192</v>
      </c>
      <c r="B707" s="141" t="s">
        <v>666</v>
      </c>
      <c r="C707" s="142">
        <v>75</v>
      </c>
      <c r="D707" s="16">
        <v>3263820</v>
      </c>
      <c r="E707" s="16">
        <v>195549.4</v>
      </c>
      <c r="F707" s="140">
        <f t="shared" si="10"/>
        <v>7.4928379321334351E-5</v>
      </c>
    </row>
    <row r="708" spans="1:6">
      <c r="A708" s="141" t="s">
        <v>192</v>
      </c>
      <c r="B708" s="141" t="s">
        <v>992</v>
      </c>
      <c r="C708" s="142">
        <v>39</v>
      </c>
      <c r="D708" s="16">
        <v>3120327</v>
      </c>
      <c r="E708" s="16">
        <v>187219.62</v>
      </c>
      <c r="F708" s="140">
        <f t="shared" si="10"/>
        <v>7.1736669628012537E-5</v>
      </c>
    </row>
    <row r="709" spans="1:6">
      <c r="A709" s="141" t="s">
        <v>192</v>
      </c>
      <c r="B709" s="141" t="s">
        <v>665</v>
      </c>
      <c r="C709" s="142">
        <v>107</v>
      </c>
      <c r="D709" s="16">
        <v>2068837</v>
      </c>
      <c r="E709" s="16">
        <v>124130.22</v>
      </c>
      <c r="F709" s="140">
        <f t="shared" si="10"/>
        <v>4.7562795945171321E-5</v>
      </c>
    </row>
    <row r="710" spans="1:6">
      <c r="A710" s="141" t="s">
        <v>192</v>
      </c>
      <c r="B710" s="141" t="s">
        <v>216</v>
      </c>
      <c r="C710" s="142">
        <v>58</v>
      </c>
      <c r="D710" s="16">
        <v>1386352</v>
      </c>
      <c r="E710" s="16">
        <v>83181.119999999995</v>
      </c>
      <c r="F710" s="140">
        <f t="shared" si="10"/>
        <v>3.1872388827239722E-5</v>
      </c>
    </row>
    <row r="711" spans="1:6">
      <c r="A711" s="141" t="s">
        <v>192</v>
      </c>
      <c r="B711" s="141" t="s">
        <v>991</v>
      </c>
      <c r="C711" s="142">
        <v>42</v>
      </c>
      <c r="D711" s="16">
        <v>376386</v>
      </c>
      <c r="E711" s="16">
        <v>22583.16</v>
      </c>
      <c r="F711" s="140">
        <f t="shared" si="10"/>
        <v>8.6531565873093201E-6</v>
      </c>
    </row>
    <row r="712" spans="1:6">
      <c r="A712" s="141" t="s">
        <v>192</v>
      </c>
      <c r="B712" s="141" t="s">
        <v>256</v>
      </c>
      <c r="C712" s="142">
        <v>230</v>
      </c>
      <c r="D712" s="16">
        <v>16703774</v>
      </c>
      <c r="E712" s="16">
        <v>956705.82</v>
      </c>
      <c r="F712" s="140">
        <f t="shared" ref="F712:F775" si="11">E712/E$912</f>
        <v>3.6657957825433484E-4</v>
      </c>
    </row>
    <row r="713" spans="1:6">
      <c r="A713" s="141" t="s">
        <v>194</v>
      </c>
      <c r="B713" s="141" t="s">
        <v>74</v>
      </c>
      <c r="C713" s="142">
        <v>1329</v>
      </c>
      <c r="D713" s="16">
        <v>122762983</v>
      </c>
      <c r="E713" s="16">
        <v>7332527.0199999996</v>
      </c>
      <c r="F713" s="140">
        <f t="shared" si="11"/>
        <v>2.8095937187150328E-3</v>
      </c>
    </row>
    <row r="714" spans="1:6">
      <c r="A714" s="141" t="s">
        <v>194</v>
      </c>
      <c r="B714" s="141" t="s">
        <v>668</v>
      </c>
      <c r="C714" s="142">
        <v>391</v>
      </c>
      <c r="D714" s="16">
        <v>36825963</v>
      </c>
      <c r="E714" s="16">
        <v>2209557.7799999998</v>
      </c>
      <c r="F714" s="140">
        <f t="shared" si="11"/>
        <v>8.4663304245497775E-4</v>
      </c>
    </row>
    <row r="715" spans="1:6">
      <c r="A715" s="141" t="s">
        <v>194</v>
      </c>
      <c r="B715" s="141" t="s">
        <v>667</v>
      </c>
      <c r="C715" s="142">
        <v>468</v>
      </c>
      <c r="D715" s="16">
        <v>23192665</v>
      </c>
      <c r="E715" s="16">
        <v>1391361.14</v>
      </c>
      <c r="F715" s="140">
        <f t="shared" si="11"/>
        <v>5.3312582534584198E-4</v>
      </c>
    </row>
    <row r="716" spans="1:6">
      <c r="A716" s="141" t="s">
        <v>194</v>
      </c>
      <c r="B716" s="141" t="s">
        <v>511</v>
      </c>
      <c r="C716" s="142">
        <v>41</v>
      </c>
      <c r="D716" s="16">
        <v>2806636</v>
      </c>
      <c r="E716" s="16">
        <v>168398.16</v>
      </c>
      <c r="F716" s="140">
        <f t="shared" si="11"/>
        <v>6.4524878161194838E-5</v>
      </c>
    </row>
    <row r="717" spans="1:6">
      <c r="A717" s="141" t="s">
        <v>194</v>
      </c>
      <c r="B717" s="141" t="s">
        <v>669</v>
      </c>
      <c r="C717" s="142">
        <v>96</v>
      </c>
      <c r="D717" s="16">
        <v>982035</v>
      </c>
      <c r="E717" s="16">
        <v>58922.1</v>
      </c>
      <c r="F717" s="140">
        <f t="shared" si="11"/>
        <v>2.2577095399983815E-5</v>
      </c>
    </row>
    <row r="718" spans="1:6">
      <c r="A718" s="141" t="s">
        <v>194</v>
      </c>
      <c r="B718" s="141" t="s">
        <v>670</v>
      </c>
      <c r="C718" s="142">
        <v>70</v>
      </c>
      <c r="D718" s="16">
        <v>852337</v>
      </c>
      <c r="E718" s="16">
        <v>51140.22</v>
      </c>
      <c r="F718" s="140">
        <f t="shared" si="11"/>
        <v>1.9595323753161552E-5</v>
      </c>
    </row>
    <row r="719" spans="1:6">
      <c r="A719" s="141" t="s">
        <v>194</v>
      </c>
      <c r="B719" s="141" t="s">
        <v>993</v>
      </c>
      <c r="C719" s="142">
        <v>34</v>
      </c>
      <c r="D719" s="16">
        <v>288426</v>
      </c>
      <c r="E719" s="16">
        <v>17305.560000000001</v>
      </c>
      <c r="F719" s="140">
        <f t="shared" si="11"/>
        <v>6.630946267531944E-6</v>
      </c>
    </row>
    <row r="720" spans="1:6">
      <c r="A720" s="141" t="s">
        <v>194</v>
      </c>
      <c r="B720" s="141" t="s">
        <v>256</v>
      </c>
      <c r="C720" s="142">
        <v>116</v>
      </c>
      <c r="D720" s="16">
        <v>2376955</v>
      </c>
      <c r="E720" s="16">
        <v>138054.04999999999</v>
      </c>
      <c r="F720" s="140">
        <f t="shared" si="11"/>
        <v>5.289796964473662E-5</v>
      </c>
    </row>
    <row r="721" spans="1:6">
      <c r="A721" s="141" t="s">
        <v>195</v>
      </c>
      <c r="B721" s="141" t="s">
        <v>98</v>
      </c>
      <c r="C721" s="142">
        <v>462</v>
      </c>
      <c r="D721" s="16">
        <v>39656390</v>
      </c>
      <c r="E721" s="16">
        <v>2375654.17</v>
      </c>
      <c r="F721" s="140">
        <f t="shared" si="11"/>
        <v>9.1027595475143231E-4</v>
      </c>
    </row>
    <row r="722" spans="1:6">
      <c r="A722" s="141" t="s">
        <v>195</v>
      </c>
      <c r="B722" s="141" t="s">
        <v>671</v>
      </c>
      <c r="C722" s="142">
        <v>89</v>
      </c>
      <c r="D722" s="16">
        <v>2743538</v>
      </c>
      <c r="E722" s="16">
        <v>164612.28</v>
      </c>
      <c r="F722" s="140">
        <f t="shared" si="11"/>
        <v>6.3074248025254495E-5</v>
      </c>
    </row>
    <row r="723" spans="1:6">
      <c r="A723" s="141" t="s">
        <v>195</v>
      </c>
      <c r="B723" s="141" t="s">
        <v>994</v>
      </c>
      <c r="C723" s="142">
        <v>41</v>
      </c>
      <c r="D723" s="16">
        <v>1090349</v>
      </c>
      <c r="E723" s="16">
        <v>65420.94</v>
      </c>
      <c r="F723" s="140">
        <f t="shared" si="11"/>
        <v>2.5067246475203995E-5</v>
      </c>
    </row>
    <row r="724" spans="1:6">
      <c r="A724" s="141" t="s">
        <v>195</v>
      </c>
      <c r="B724" s="141" t="s">
        <v>920</v>
      </c>
      <c r="C724" s="142">
        <v>43</v>
      </c>
      <c r="D724" s="16">
        <v>443889</v>
      </c>
      <c r="E724" s="16">
        <v>26633.34</v>
      </c>
      <c r="F724" s="140">
        <f t="shared" si="11"/>
        <v>1.0205058170027968E-5</v>
      </c>
    </row>
    <row r="725" spans="1:6">
      <c r="A725" s="141" t="s">
        <v>195</v>
      </c>
      <c r="B725" s="141" t="s">
        <v>672</v>
      </c>
      <c r="C725" s="142">
        <v>39</v>
      </c>
      <c r="D725" s="16">
        <v>283933</v>
      </c>
      <c r="E725" s="16">
        <v>17025.23</v>
      </c>
      <c r="F725" s="140">
        <f t="shared" si="11"/>
        <v>6.5235326289569868E-6</v>
      </c>
    </row>
    <row r="726" spans="1:6">
      <c r="A726" s="141" t="s">
        <v>195</v>
      </c>
      <c r="B726" s="141" t="s">
        <v>256</v>
      </c>
      <c r="C726" s="142">
        <v>100</v>
      </c>
      <c r="D726" s="16">
        <v>837993</v>
      </c>
      <c r="E726" s="16">
        <v>48955.66</v>
      </c>
      <c r="F726" s="140">
        <f t="shared" si="11"/>
        <v>1.8758269073729073E-5</v>
      </c>
    </row>
    <row r="727" spans="1:6">
      <c r="A727" s="141" t="s">
        <v>197</v>
      </c>
      <c r="B727" s="141" t="s">
        <v>673</v>
      </c>
      <c r="C727" s="142">
        <v>427</v>
      </c>
      <c r="D727" s="16">
        <v>28080378</v>
      </c>
      <c r="E727" s="16">
        <v>1683826.71</v>
      </c>
      <c r="F727" s="140">
        <f t="shared" si="11"/>
        <v>6.4518943263581715E-4</v>
      </c>
    </row>
    <row r="728" spans="1:6">
      <c r="A728" s="141" t="s">
        <v>197</v>
      </c>
      <c r="B728" s="141" t="s">
        <v>88</v>
      </c>
      <c r="C728" s="142">
        <v>323</v>
      </c>
      <c r="D728" s="16">
        <v>15316714</v>
      </c>
      <c r="E728" s="16">
        <v>912859.7</v>
      </c>
      <c r="F728" s="140">
        <f t="shared" si="11"/>
        <v>3.4977912419449755E-4</v>
      </c>
    </row>
    <row r="729" spans="1:6">
      <c r="A729" s="141" t="s">
        <v>197</v>
      </c>
      <c r="B729" s="141" t="s">
        <v>674</v>
      </c>
      <c r="C729" s="142">
        <v>185</v>
      </c>
      <c r="D729" s="16">
        <v>10594510</v>
      </c>
      <c r="E729" s="16">
        <v>635670.6</v>
      </c>
      <c r="F729" s="140">
        <f t="shared" si="11"/>
        <v>2.4356897970650998E-4</v>
      </c>
    </row>
    <row r="730" spans="1:6">
      <c r="A730" s="141" t="s">
        <v>197</v>
      </c>
      <c r="B730" s="141" t="s">
        <v>676</v>
      </c>
      <c r="C730" s="142">
        <v>144</v>
      </c>
      <c r="D730" s="16">
        <v>9771084</v>
      </c>
      <c r="E730" s="16">
        <v>586265.04</v>
      </c>
      <c r="F730" s="140">
        <f t="shared" si="11"/>
        <v>2.2463832310381553E-4</v>
      </c>
    </row>
    <row r="731" spans="1:6">
      <c r="A731" s="141" t="s">
        <v>197</v>
      </c>
      <c r="B731" s="141" t="s">
        <v>675</v>
      </c>
      <c r="C731" s="142">
        <v>137</v>
      </c>
      <c r="D731" s="16">
        <v>5081624</v>
      </c>
      <c r="E731" s="16">
        <v>304897.44</v>
      </c>
      <c r="F731" s="140">
        <f t="shared" si="11"/>
        <v>1.1682710884525232E-4</v>
      </c>
    </row>
    <row r="732" spans="1:6">
      <c r="A732" s="141" t="s">
        <v>197</v>
      </c>
      <c r="B732" s="141" t="s">
        <v>677</v>
      </c>
      <c r="C732" s="142">
        <v>91</v>
      </c>
      <c r="D732" s="16">
        <v>2803497</v>
      </c>
      <c r="E732" s="16">
        <v>168209.82</v>
      </c>
      <c r="F732" s="140">
        <f t="shared" si="11"/>
        <v>6.4452712197190964E-5</v>
      </c>
    </row>
    <row r="733" spans="1:6">
      <c r="A733" s="141" t="s">
        <v>197</v>
      </c>
      <c r="B733" s="141" t="s">
        <v>679</v>
      </c>
      <c r="C733" s="142">
        <v>53</v>
      </c>
      <c r="D733" s="16">
        <v>1359396</v>
      </c>
      <c r="E733" s="16">
        <v>81563.759999999995</v>
      </c>
      <c r="F733" s="140">
        <f t="shared" si="11"/>
        <v>3.1252667347249738E-5</v>
      </c>
    </row>
    <row r="734" spans="1:6">
      <c r="A734" s="141" t="s">
        <v>197</v>
      </c>
      <c r="B734" s="141" t="s">
        <v>678</v>
      </c>
      <c r="C734" s="142">
        <v>78</v>
      </c>
      <c r="D734" s="16">
        <v>1284023</v>
      </c>
      <c r="E734" s="16">
        <v>77041.38</v>
      </c>
      <c r="F734" s="140">
        <f t="shared" si="11"/>
        <v>2.9519833576983938E-5</v>
      </c>
    </row>
    <row r="735" spans="1:6">
      <c r="A735" s="141" t="s">
        <v>197</v>
      </c>
      <c r="B735" s="141" t="s">
        <v>995</v>
      </c>
      <c r="C735" s="142">
        <v>31</v>
      </c>
      <c r="D735" s="16">
        <v>547321</v>
      </c>
      <c r="E735" s="16">
        <v>32839.26</v>
      </c>
      <c r="F735" s="140">
        <f t="shared" si="11"/>
        <v>1.2582971514675691E-5</v>
      </c>
    </row>
    <row r="736" spans="1:6">
      <c r="A736" s="141" t="s">
        <v>197</v>
      </c>
      <c r="B736" s="141" t="s">
        <v>256</v>
      </c>
      <c r="C736" s="142">
        <v>61</v>
      </c>
      <c r="D736" s="16">
        <v>2539634</v>
      </c>
      <c r="E736" s="16">
        <v>152367.64000000001</v>
      </c>
      <c r="F736" s="140">
        <f t="shared" si="11"/>
        <v>5.8382487116894853E-5</v>
      </c>
    </row>
    <row r="737" spans="1:6">
      <c r="A737" s="141" t="s">
        <v>198</v>
      </c>
      <c r="B737" s="141" t="s">
        <v>57</v>
      </c>
      <c r="C737" s="142">
        <v>9630</v>
      </c>
      <c r="D737" s="16">
        <v>2302474496</v>
      </c>
      <c r="E737" s="16">
        <v>137840900.68000001</v>
      </c>
      <c r="F737" s="140">
        <f t="shared" si="11"/>
        <v>5.2816297529654478E-2</v>
      </c>
    </row>
    <row r="738" spans="1:6">
      <c r="A738" s="141" t="s">
        <v>198</v>
      </c>
      <c r="B738" s="141" t="s">
        <v>33</v>
      </c>
      <c r="C738" s="142">
        <v>3185</v>
      </c>
      <c r="D738" s="16">
        <v>383412323</v>
      </c>
      <c r="E738" s="16">
        <v>22893402.690000001</v>
      </c>
      <c r="F738" s="140">
        <f t="shared" si="11"/>
        <v>8.7720318278265048E-3</v>
      </c>
    </row>
    <row r="739" spans="1:6">
      <c r="A739" s="141" t="s">
        <v>198</v>
      </c>
      <c r="B739" s="141" t="s">
        <v>134</v>
      </c>
      <c r="C739" s="142">
        <v>314</v>
      </c>
      <c r="D739" s="16">
        <v>76788333</v>
      </c>
      <c r="E739" s="16">
        <v>4592014.32</v>
      </c>
      <c r="F739" s="140">
        <f t="shared" si="11"/>
        <v>1.7595154514304788E-3</v>
      </c>
    </row>
    <row r="740" spans="1:6">
      <c r="A740" s="141" t="s">
        <v>198</v>
      </c>
      <c r="B740" s="141" t="s">
        <v>64</v>
      </c>
      <c r="C740" s="142">
        <v>905</v>
      </c>
      <c r="D740" s="16">
        <v>71387616</v>
      </c>
      <c r="E740" s="16">
        <v>4279272.09</v>
      </c>
      <c r="F740" s="140">
        <f t="shared" si="11"/>
        <v>1.6396824658051585E-3</v>
      </c>
    </row>
    <row r="741" spans="1:6">
      <c r="A741" s="141" t="s">
        <v>198</v>
      </c>
      <c r="B741" s="141" t="s">
        <v>680</v>
      </c>
      <c r="C741" s="142">
        <v>493</v>
      </c>
      <c r="D741" s="16">
        <v>24303336</v>
      </c>
      <c r="E741" s="16">
        <v>1430409.79</v>
      </c>
      <c r="F741" s="140">
        <f t="shared" si="11"/>
        <v>5.4808803980002099E-4</v>
      </c>
    </row>
    <row r="742" spans="1:6">
      <c r="A742" s="141" t="s">
        <v>198</v>
      </c>
      <c r="B742" s="141" t="s">
        <v>681</v>
      </c>
      <c r="C742" s="142">
        <v>366</v>
      </c>
      <c r="D742" s="16">
        <v>17639904</v>
      </c>
      <c r="E742" s="16">
        <v>1058394.24</v>
      </c>
      <c r="F742" s="140">
        <f t="shared" si="11"/>
        <v>4.0554338231789714E-4</v>
      </c>
    </row>
    <row r="743" spans="1:6">
      <c r="A743" s="141" t="s">
        <v>198</v>
      </c>
      <c r="B743" s="141" t="s">
        <v>685</v>
      </c>
      <c r="C743" s="142">
        <v>88</v>
      </c>
      <c r="D743" s="16">
        <v>7449309</v>
      </c>
      <c r="E743" s="16">
        <v>446958.54</v>
      </c>
      <c r="F743" s="140">
        <f t="shared" si="11"/>
        <v>1.712604540133071E-4</v>
      </c>
    </row>
    <row r="744" spans="1:6">
      <c r="A744" s="141" t="s">
        <v>198</v>
      </c>
      <c r="B744" s="141" t="s">
        <v>683</v>
      </c>
      <c r="C744" s="142">
        <v>93</v>
      </c>
      <c r="D744" s="16">
        <v>3528807</v>
      </c>
      <c r="E744" s="16">
        <v>211728.42</v>
      </c>
      <c r="F744" s="140">
        <f t="shared" si="11"/>
        <v>8.1127670894754964E-5</v>
      </c>
    </row>
    <row r="745" spans="1:6">
      <c r="A745" s="141" t="s">
        <v>198</v>
      </c>
      <c r="B745" s="141" t="s">
        <v>682</v>
      </c>
      <c r="C745" s="142">
        <v>191</v>
      </c>
      <c r="D745" s="16">
        <v>3463132</v>
      </c>
      <c r="E745" s="16">
        <v>207787.92</v>
      </c>
      <c r="F745" s="140">
        <f t="shared" si="11"/>
        <v>7.9617795238190857E-5</v>
      </c>
    </row>
    <row r="746" spans="1:6">
      <c r="A746" s="141" t="s">
        <v>198</v>
      </c>
      <c r="B746" s="141" t="s">
        <v>996</v>
      </c>
      <c r="C746" s="142">
        <v>33</v>
      </c>
      <c r="D746" s="16">
        <v>1617978</v>
      </c>
      <c r="E746" s="16">
        <v>97078.68</v>
      </c>
      <c r="F746" s="140">
        <f t="shared" si="11"/>
        <v>3.7197496689094594E-5</v>
      </c>
    </row>
    <row r="747" spans="1:6">
      <c r="A747" s="141" t="s">
        <v>198</v>
      </c>
      <c r="B747" s="141" t="s">
        <v>686</v>
      </c>
      <c r="C747" s="142">
        <v>62</v>
      </c>
      <c r="D747" s="16">
        <v>1319476</v>
      </c>
      <c r="E747" s="16">
        <v>79168.56</v>
      </c>
      <c r="F747" s="140">
        <f t="shared" si="11"/>
        <v>3.0334902045231629E-5</v>
      </c>
    </row>
    <row r="748" spans="1:6">
      <c r="A748" s="141" t="s">
        <v>198</v>
      </c>
      <c r="B748" s="141" t="s">
        <v>684</v>
      </c>
      <c r="C748" s="142">
        <v>75</v>
      </c>
      <c r="D748" s="16">
        <v>1216904</v>
      </c>
      <c r="E748" s="16">
        <v>73014.240000000005</v>
      </c>
      <c r="F748" s="140">
        <f t="shared" si="11"/>
        <v>2.7976760197571275E-5</v>
      </c>
    </row>
    <row r="749" spans="1:6">
      <c r="A749" s="141" t="s">
        <v>198</v>
      </c>
      <c r="B749" s="141" t="s">
        <v>1019</v>
      </c>
      <c r="C749" s="142">
        <v>31</v>
      </c>
      <c r="D749" s="16">
        <v>400460</v>
      </c>
      <c r="E749" s="16">
        <v>24027.599999999999</v>
      </c>
      <c r="F749" s="140">
        <f t="shared" si="11"/>
        <v>9.2066205622788584E-6</v>
      </c>
    </row>
    <row r="750" spans="1:6">
      <c r="A750" s="141" t="s">
        <v>198</v>
      </c>
      <c r="B750" s="141" t="s">
        <v>687</v>
      </c>
      <c r="C750" s="142">
        <v>61</v>
      </c>
      <c r="D750" s="16">
        <v>385384</v>
      </c>
      <c r="E750" s="16">
        <v>23123.040000000001</v>
      </c>
      <c r="F750" s="140">
        <f t="shared" si="11"/>
        <v>8.8600216220678107E-6</v>
      </c>
    </row>
    <row r="751" spans="1:6">
      <c r="A751" s="141" t="s">
        <v>198</v>
      </c>
      <c r="B751" s="141" t="s">
        <v>256</v>
      </c>
      <c r="C751" s="142">
        <v>312</v>
      </c>
      <c r="D751" s="16">
        <v>53901452</v>
      </c>
      <c r="E751" s="16">
        <v>3095015.55</v>
      </c>
      <c r="F751" s="140">
        <f t="shared" si="11"/>
        <v>1.1859126089664722E-3</v>
      </c>
    </row>
    <row r="752" spans="1:6">
      <c r="A752" s="141" t="s">
        <v>119</v>
      </c>
      <c r="B752" s="141" t="s">
        <v>77</v>
      </c>
      <c r="C752" s="142">
        <v>1053</v>
      </c>
      <c r="D752" s="16">
        <v>70571444</v>
      </c>
      <c r="E752" s="16">
        <v>4228211.3</v>
      </c>
      <c r="F752" s="140">
        <f t="shared" si="11"/>
        <v>1.6201175771296268E-3</v>
      </c>
    </row>
    <row r="753" spans="1:6">
      <c r="A753" s="141" t="s">
        <v>119</v>
      </c>
      <c r="B753" s="141" t="s">
        <v>689</v>
      </c>
      <c r="C753" s="142">
        <v>79</v>
      </c>
      <c r="D753" s="16">
        <v>4550304</v>
      </c>
      <c r="E753" s="16">
        <v>273018.23999999999</v>
      </c>
      <c r="F753" s="140">
        <f t="shared" si="11"/>
        <v>1.0461200212510548E-4</v>
      </c>
    </row>
    <row r="754" spans="1:6">
      <c r="A754" s="141" t="s">
        <v>119</v>
      </c>
      <c r="B754" s="141" t="s">
        <v>65</v>
      </c>
      <c r="C754" s="142">
        <v>144</v>
      </c>
      <c r="D754" s="16">
        <v>3697881</v>
      </c>
      <c r="E754" s="16">
        <v>221733.45</v>
      </c>
      <c r="F754" s="140">
        <f t="shared" si="11"/>
        <v>8.4961283695210148E-5</v>
      </c>
    </row>
    <row r="755" spans="1:6">
      <c r="A755" s="141" t="s">
        <v>119</v>
      </c>
      <c r="B755" s="141" t="s">
        <v>690</v>
      </c>
      <c r="C755" s="142">
        <v>93</v>
      </c>
      <c r="D755" s="16">
        <v>3433075</v>
      </c>
      <c r="E755" s="16">
        <v>205984.5</v>
      </c>
      <c r="F755" s="140">
        <f t="shared" si="11"/>
        <v>7.8926781418482475E-5</v>
      </c>
    </row>
    <row r="756" spans="1:6">
      <c r="A756" s="141" t="s">
        <v>119</v>
      </c>
      <c r="B756" s="141" t="s">
        <v>691</v>
      </c>
      <c r="C756" s="142">
        <v>95</v>
      </c>
      <c r="D756" s="16">
        <v>2411264</v>
      </c>
      <c r="E756" s="16">
        <v>144675.84</v>
      </c>
      <c r="F756" s="140">
        <f t="shared" si="11"/>
        <v>5.5435231292720294E-5</v>
      </c>
    </row>
    <row r="757" spans="1:6">
      <c r="A757" s="141" t="s">
        <v>119</v>
      </c>
      <c r="B757" s="141" t="s">
        <v>692</v>
      </c>
      <c r="C757" s="142">
        <v>63</v>
      </c>
      <c r="D757" s="16">
        <v>1537034</v>
      </c>
      <c r="E757" s="16">
        <v>92222.04</v>
      </c>
      <c r="F757" s="140">
        <f t="shared" si="11"/>
        <v>3.533658500055367E-5</v>
      </c>
    </row>
    <row r="758" spans="1:6">
      <c r="A758" s="141" t="s">
        <v>119</v>
      </c>
      <c r="B758" s="141" t="s">
        <v>688</v>
      </c>
      <c r="C758" s="142">
        <v>106</v>
      </c>
      <c r="D758" s="16">
        <v>1172563</v>
      </c>
      <c r="E758" s="16">
        <v>70353.78</v>
      </c>
      <c r="F758" s="140">
        <f t="shared" si="11"/>
        <v>2.6957355606970448E-5</v>
      </c>
    </row>
    <row r="759" spans="1:6">
      <c r="A759" s="141" t="s">
        <v>119</v>
      </c>
      <c r="B759" s="141" t="s">
        <v>119</v>
      </c>
      <c r="C759" s="142">
        <v>66</v>
      </c>
      <c r="D759" s="16">
        <v>651481</v>
      </c>
      <c r="E759" s="16">
        <v>39088.86</v>
      </c>
      <c r="F759" s="140">
        <f t="shared" si="11"/>
        <v>1.4977621661424345E-5</v>
      </c>
    </row>
    <row r="760" spans="1:6">
      <c r="A760" s="141" t="s">
        <v>119</v>
      </c>
      <c r="B760" s="141" t="s">
        <v>256</v>
      </c>
      <c r="C760" s="142">
        <v>120</v>
      </c>
      <c r="D760" s="16">
        <v>3033403</v>
      </c>
      <c r="E760" s="16">
        <v>180955.06</v>
      </c>
      <c r="F760" s="140">
        <f t="shared" si="11"/>
        <v>6.9336287279811744E-5</v>
      </c>
    </row>
    <row r="761" spans="1:6">
      <c r="A761" s="141" t="s">
        <v>201</v>
      </c>
      <c r="B761" s="141" t="s">
        <v>123</v>
      </c>
      <c r="C761" s="142">
        <v>1310</v>
      </c>
      <c r="D761" s="16">
        <v>182234245</v>
      </c>
      <c r="E761" s="16">
        <v>10909247.279999999</v>
      </c>
      <c r="F761" s="140">
        <f t="shared" si="11"/>
        <v>4.1800804211420493E-3</v>
      </c>
    </row>
    <row r="762" spans="1:6">
      <c r="A762" s="141" t="s">
        <v>201</v>
      </c>
      <c r="B762" s="141" t="s">
        <v>108</v>
      </c>
      <c r="C762" s="142">
        <v>895</v>
      </c>
      <c r="D762" s="16">
        <v>93216331</v>
      </c>
      <c r="E762" s="16">
        <v>5577291.5999999996</v>
      </c>
      <c r="F762" s="140">
        <f t="shared" si="11"/>
        <v>2.1370427144777318E-3</v>
      </c>
    </row>
    <row r="763" spans="1:6">
      <c r="A763" s="141" t="s">
        <v>201</v>
      </c>
      <c r="B763" s="141" t="s">
        <v>693</v>
      </c>
      <c r="C763" s="142">
        <v>847</v>
      </c>
      <c r="D763" s="16">
        <v>66099729</v>
      </c>
      <c r="E763" s="16">
        <v>3956325.2</v>
      </c>
      <c r="F763" s="140">
        <f t="shared" si="11"/>
        <v>1.515939375442492E-3</v>
      </c>
    </row>
    <row r="764" spans="1:6">
      <c r="A764" s="141" t="s">
        <v>201</v>
      </c>
      <c r="B764" s="141" t="s">
        <v>695</v>
      </c>
      <c r="C764" s="142">
        <v>525</v>
      </c>
      <c r="D764" s="16">
        <v>35987112</v>
      </c>
      <c r="E764" s="16">
        <v>2159226.7200000002</v>
      </c>
      <c r="F764" s="140">
        <f t="shared" si="11"/>
        <v>8.2734776336271362E-4</v>
      </c>
    </row>
    <row r="765" spans="1:6">
      <c r="A765" s="141" t="s">
        <v>201</v>
      </c>
      <c r="B765" s="141" t="s">
        <v>694</v>
      </c>
      <c r="C765" s="142">
        <v>408</v>
      </c>
      <c r="D765" s="16">
        <v>24920726</v>
      </c>
      <c r="E765" s="16">
        <v>1492995.87</v>
      </c>
      <c r="F765" s="140">
        <f t="shared" si="11"/>
        <v>5.7206905709015522E-4</v>
      </c>
    </row>
    <row r="766" spans="1:6">
      <c r="A766" s="141" t="s">
        <v>201</v>
      </c>
      <c r="B766" s="141" t="s">
        <v>696</v>
      </c>
      <c r="C766" s="142">
        <v>259</v>
      </c>
      <c r="D766" s="16">
        <v>8819572</v>
      </c>
      <c r="E766" s="16">
        <v>529174.31999999995</v>
      </c>
      <c r="F766" s="140">
        <f t="shared" si="11"/>
        <v>2.0276295491609368E-4</v>
      </c>
    </row>
    <row r="767" spans="1:6">
      <c r="A767" s="141" t="s">
        <v>201</v>
      </c>
      <c r="B767" s="141" t="s">
        <v>699</v>
      </c>
      <c r="C767" s="142">
        <v>134</v>
      </c>
      <c r="D767" s="16">
        <v>7747375</v>
      </c>
      <c r="E767" s="16">
        <v>464842.5</v>
      </c>
      <c r="F767" s="140">
        <f t="shared" si="11"/>
        <v>1.7811302496799973E-4</v>
      </c>
    </row>
    <row r="768" spans="1:6">
      <c r="A768" s="141" t="s">
        <v>201</v>
      </c>
      <c r="B768" s="141" t="s">
        <v>698</v>
      </c>
      <c r="C768" s="142">
        <v>147</v>
      </c>
      <c r="D768" s="16">
        <v>6401549</v>
      </c>
      <c r="E768" s="16">
        <v>384092.94</v>
      </c>
      <c r="F768" s="140">
        <f t="shared" si="11"/>
        <v>1.4717233345112039E-4</v>
      </c>
    </row>
    <row r="769" spans="1:6">
      <c r="A769" s="141" t="s">
        <v>201</v>
      </c>
      <c r="B769" s="141" t="s">
        <v>697</v>
      </c>
      <c r="C769" s="142">
        <v>136</v>
      </c>
      <c r="D769" s="16">
        <v>5296002</v>
      </c>
      <c r="E769" s="16">
        <v>317760.12</v>
      </c>
      <c r="F769" s="140">
        <f t="shared" si="11"/>
        <v>1.2175568324194666E-4</v>
      </c>
    </row>
    <row r="770" spans="1:6">
      <c r="A770" s="141" t="s">
        <v>201</v>
      </c>
      <c r="B770" s="141" t="s">
        <v>700</v>
      </c>
      <c r="C770" s="142">
        <v>81</v>
      </c>
      <c r="D770" s="16">
        <v>4372720</v>
      </c>
      <c r="E770" s="16">
        <v>262363.2</v>
      </c>
      <c r="F770" s="140">
        <f t="shared" si="11"/>
        <v>1.0052932593789145E-4</v>
      </c>
    </row>
    <row r="771" spans="1:6">
      <c r="A771" s="141" t="s">
        <v>201</v>
      </c>
      <c r="B771" s="141" t="s">
        <v>701</v>
      </c>
      <c r="C771" s="142">
        <v>69</v>
      </c>
      <c r="D771" s="16">
        <v>2539586</v>
      </c>
      <c r="E771" s="16">
        <v>152375.16</v>
      </c>
      <c r="F771" s="140">
        <f t="shared" si="11"/>
        <v>5.8385368544362777E-5</v>
      </c>
    </row>
    <row r="772" spans="1:6">
      <c r="A772" s="141" t="s">
        <v>201</v>
      </c>
      <c r="B772" s="141" t="s">
        <v>120</v>
      </c>
      <c r="C772" s="142">
        <v>88</v>
      </c>
      <c r="D772" s="16">
        <v>888789</v>
      </c>
      <c r="E772" s="16">
        <v>53110.36</v>
      </c>
      <c r="F772" s="140">
        <f t="shared" si="11"/>
        <v>2.0350219432903519E-5</v>
      </c>
    </row>
    <row r="773" spans="1:6">
      <c r="A773" s="141" t="s">
        <v>201</v>
      </c>
      <c r="B773" s="141" t="s">
        <v>256</v>
      </c>
      <c r="C773" s="142">
        <v>126</v>
      </c>
      <c r="D773" s="16">
        <v>3088349</v>
      </c>
      <c r="E773" s="16">
        <v>182248.74</v>
      </c>
      <c r="F773" s="140">
        <f t="shared" si="11"/>
        <v>6.9831984764746096E-5</v>
      </c>
    </row>
    <row r="774" spans="1:6">
      <c r="A774" s="141" t="s">
        <v>203</v>
      </c>
      <c r="B774" s="141" t="s">
        <v>27</v>
      </c>
      <c r="C774" s="142">
        <v>5069</v>
      </c>
      <c r="D774" s="16">
        <v>985322424</v>
      </c>
      <c r="E774" s="16">
        <v>58937643.840000004</v>
      </c>
      <c r="F774" s="140">
        <f t="shared" si="11"/>
        <v>2.2583051310560018E-2</v>
      </c>
    </row>
    <row r="775" spans="1:6">
      <c r="A775" s="141" t="s">
        <v>203</v>
      </c>
      <c r="B775" s="141" t="s">
        <v>102</v>
      </c>
      <c r="C775" s="142">
        <v>882</v>
      </c>
      <c r="D775" s="16">
        <v>68950016</v>
      </c>
      <c r="E775" s="16">
        <v>4135664.24</v>
      </c>
      <c r="F775" s="140">
        <f t="shared" si="11"/>
        <v>1.5846564546881656E-3</v>
      </c>
    </row>
    <row r="776" spans="1:6">
      <c r="A776" s="141" t="s">
        <v>203</v>
      </c>
      <c r="B776" s="141" t="s">
        <v>128</v>
      </c>
      <c r="C776" s="142">
        <v>655</v>
      </c>
      <c r="D776" s="16">
        <v>39215543</v>
      </c>
      <c r="E776" s="16">
        <v>2342010.58</v>
      </c>
      <c r="F776" s="140">
        <f t="shared" ref="F776:F839" si="12">E776/E$912</f>
        <v>8.9738478927993794E-4</v>
      </c>
    </row>
    <row r="777" spans="1:6">
      <c r="A777" s="141" t="s">
        <v>203</v>
      </c>
      <c r="B777" s="141" t="s">
        <v>702</v>
      </c>
      <c r="C777" s="142">
        <v>407</v>
      </c>
      <c r="D777" s="16">
        <v>18090237</v>
      </c>
      <c r="E777" s="16">
        <v>1085414.22</v>
      </c>
      <c r="F777" s="140">
        <f t="shared" si="12"/>
        <v>4.1589658877465367E-4</v>
      </c>
    </row>
    <row r="778" spans="1:6">
      <c r="A778" s="141" t="s">
        <v>203</v>
      </c>
      <c r="B778" s="141" t="s">
        <v>703</v>
      </c>
      <c r="C778" s="142">
        <v>171</v>
      </c>
      <c r="D778" s="16">
        <v>10440235</v>
      </c>
      <c r="E778" s="16">
        <v>626414.1</v>
      </c>
      <c r="F778" s="140">
        <f t="shared" si="12"/>
        <v>2.4002218005799185E-4</v>
      </c>
    </row>
    <row r="779" spans="1:6">
      <c r="A779" s="141" t="s">
        <v>203</v>
      </c>
      <c r="B779" s="141" t="s">
        <v>704</v>
      </c>
      <c r="C779" s="142">
        <v>154</v>
      </c>
      <c r="D779" s="16">
        <v>7619494</v>
      </c>
      <c r="E779" s="16">
        <v>457169.64</v>
      </c>
      <c r="F779" s="140">
        <f t="shared" si="12"/>
        <v>1.7517302635609147E-4</v>
      </c>
    </row>
    <row r="780" spans="1:6">
      <c r="A780" s="141" t="s">
        <v>203</v>
      </c>
      <c r="B780" s="141" t="s">
        <v>708</v>
      </c>
      <c r="C780" s="142">
        <v>159</v>
      </c>
      <c r="D780" s="16">
        <v>5208599</v>
      </c>
      <c r="E780" s="16">
        <v>312515.94</v>
      </c>
      <c r="F780" s="140">
        <f t="shared" si="12"/>
        <v>1.1974627841498551E-4</v>
      </c>
    </row>
    <row r="781" spans="1:6">
      <c r="A781" s="141" t="s">
        <v>203</v>
      </c>
      <c r="B781" s="141" t="s">
        <v>706</v>
      </c>
      <c r="C781" s="142">
        <v>135</v>
      </c>
      <c r="D781" s="16">
        <v>4692646</v>
      </c>
      <c r="E781" s="16">
        <v>281558.76</v>
      </c>
      <c r="F781" s="140">
        <f t="shared" si="12"/>
        <v>1.0788446075786754E-4</v>
      </c>
    </row>
    <row r="782" spans="1:6">
      <c r="A782" s="141" t="s">
        <v>203</v>
      </c>
      <c r="B782" s="141" t="s">
        <v>705</v>
      </c>
      <c r="C782" s="142">
        <v>139</v>
      </c>
      <c r="D782" s="16">
        <v>4280326</v>
      </c>
      <c r="E782" s="16">
        <v>256819.56</v>
      </c>
      <c r="F782" s="140">
        <f t="shared" si="12"/>
        <v>9.8405177458065268E-5</v>
      </c>
    </row>
    <row r="783" spans="1:6">
      <c r="A783" s="141" t="s">
        <v>203</v>
      </c>
      <c r="B783" s="141" t="s">
        <v>707</v>
      </c>
      <c r="C783" s="142">
        <v>105</v>
      </c>
      <c r="D783" s="16">
        <v>3565205</v>
      </c>
      <c r="E783" s="16">
        <v>213912.3</v>
      </c>
      <c r="F783" s="140">
        <f t="shared" si="12"/>
        <v>8.1964465019575977E-5</v>
      </c>
    </row>
    <row r="784" spans="1:6">
      <c r="A784" s="141" t="s">
        <v>203</v>
      </c>
      <c r="B784" s="141" t="s">
        <v>710</v>
      </c>
      <c r="C784" s="142">
        <v>92</v>
      </c>
      <c r="D784" s="16">
        <v>1909762</v>
      </c>
      <c r="E784" s="16">
        <v>114585.72</v>
      </c>
      <c r="F784" s="140">
        <f t="shared" si="12"/>
        <v>4.3905643755328369E-5</v>
      </c>
    </row>
    <row r="785" spans="1:6">
      <c r="A785" s="141" t="s">
        <v>203</v>
      </c>
      <c r="B785" s="141" t="s">
        <v>997</v>
      </c>
      <c r="C785" s="142">
        <v>31</v>
      </c>
      <c r="D785" s="16">
        <v>1875135</v>
      </c>
      <c r="E785" s="16">
        <v>112508.1</v>
      </c>
      <c r="F785" s="140">
        <f t="shared" si="12"/>
        <v>4.3109565120233653E-5</v>
      </c>
    </row>
    <row r="786" spans="1:6">
      <c r="A786" s="141" t="s">
        <v>203</v>
      </c>
      <c r="B786" s="141" t="s">
        <v>709</v>
      </c>
      <c r="C786" s="142">
        <v>84</v>
      </c>
      <c r="D786" s="16">
        <v>1190455</v>
      </c>
      <c r="E786" s="16">
        <v>71427.3</v>
      </c>
      <c r="F786" s="140">
        <f t="shared" si="12"/>
        <v>2.7368694704758725E-5</v>
      </c>
    </row>
    <row r="787" spans="1:6">
      <c r="A787" s="141" t="s">
        <v>203</v>
      </c>
      <c r="B787" s="141" t="s">
        <v>711</v>
      </c>
      <c r="C787" s="142">
        <v>76</v>
      </c>
      <c r="D787" s="16">
        <v>838597</v>
      </c>
      <c r="E787" s="16">
        <v>50315.82</v>
      </c>
      <c r="F787" s="140">
        <f t="shared" si="12"/>
        <v>1.9279439603619247E-5</v>
      </c>
    </row>
    <row r="788" spans="1:6">
      <c r="A788" s="141" t="s">
        <v>203</v>
      </c>
      <c r="B788" s="141" t="s">
        <v>256</v>
      </c>
      <c r="C788" s="142">
        <v>124</v>
      </c>
      <c r="D788" s="16">
        <v>9883554</v>
      </c>
      <c r="E788" s="16">
        <v>501721.58</v>
      </c>
      <c r="F788" s="140">
        <f t="shared" si="12"/>
        <v>1.9224392843925474E-4</v>
      </c>
    </row>
    <row r="789" spans="1:6">
      <c r="A789" s="141" t="s">
        <v>205</v>
      </c>
      <c r="B789" s="141" t="s">
        <v>132</v>
      </c>
      <c r="C789" s="142">
        <v>407</v>
      </c>
      <c r="D789" s="16">
        <v>41018408</v>
      </c>
      <c r="E789" s="16">
        <v>2450182.4900000002</v>
      </c>
      <c r="F789" s="140">
        <f t="shared" si="12"/>
        <v>9.3883286278153525E-4</v>
      </c>
    </row>
    <row r="790" spans="1:6">
      <c r="A790" s="141" t="s">
        <v>205</v>
      </c>
      <c r="B790" s="141" t="s">
        <v>205</v>
      </c>
      <c r="C790" s="142">
        <v>359</v>
      </c>
      <c r="D790" s="16">
        <v>17922951</v>
      </c>
      <c r="E790" s="16">
        <v>1075134.8</v>
      </c>
      <c r="F790" s="140">
        <f t="shared" si="12"/>
        <v>4.1195783835678841E-4</v>
      </c>
    </row>
    <row r="791" spans="1:6">
      <c r="A791" s="141" t="s">
        <v>205</v>
      </c>
      <c r="B791" s="141" t="s">
        <v>712</v>
      </c>
      <c r="C791" s="142">
        <v>264</v>
      </c>
      <c r="D791" s="16">
        <v>9435932</v>
      </c>
      <c r="E791" s="16">
        <v>566155.92000000004</v>
      </c>
      <c r="F791" s="140">
        <f t="shared" si="12"/>
        <v>2.1693314082671199E-4</v>
      </c>
    </row>
    <row r="792" spans="1:6">
      <c r="A792" s="141" t="s">
        <v>205</v>
      </c>
      <c r="B792" s="141" t="s">
        <v>714</v>
      </c>
      <c r="C792" s="142">
        <v>145</v>
      </c>
      <c r="D792" s="16">
        <v>8289916</v>
      </c>
      <c r="E792" s="16">
        <v>497394.96</v>
      </c>
      <c r="F792" s="140">
        <f t="shared" si="12"/>
        <v>1.9058610374360612E-4</v>
      </c>
    </row>
    <row r="793" spans="1:6">
      <c r="A793" s="141" t="s">
        <v>205</v>
      </c>
      <c r="B793" s="141" t="s">
        <v>713</v>
      </c>
      <c r="C793" s="142">
        <v>252</v>
      </c>
      <c r="D793" s="16">
        <v>8257458</v>
      </c>
      <c r="E793" s="16">
        <v>495447.48</v>
      </c>
      <c r="F793" s="140">
        <f t="shared" si="12"/>
        <v>1.8983989066312254E-4</v>
      </c>
    </row>
    <row r="794" spans="1:6">
      <c r="A794" s="141" t="s">
        <v>205</v>
      </c>
      <c r="B794" s="141" t="s">
        <v>716</v>
      </c>
      <c r="C794" s="142">
        <v>86</v>
      </c>
      <c r="D794" s="16">
        <v>1357800</v>
      </c>
      <c r="E794" s="16">
        <v>81468</v>
      </c>
      <c r="F794" s="140">
        <f t="shared" si="12"/>
        <v>3.1215975127259239E-5</v>
      </c>
    </row>
    <row r="795" spans="1:6">
      <c r="A795" s="141" t="s">
        <v>205</v>
      </c>
      <c r="B795" s="141" t="s">
        <v>998</v>
      </c>
      <c r="C795" s="142">
        <v>35</v>
      </c>
      <c r="D795" s="16">
        <v>1166890</v>
      </c>
      <c r="E795" s="16">
        <v>70013.399999999994</v>
      </c>
      <c r="F795" s="140">
        <f t="shared" si="12"/>
        <v>2.6826932697192172E-5</v>
      </c>
    </row>
    <row r="796" spans="1:6">
      <c r="A796" s="141" t="s">
        <v>205</v>
      </c>
      <c r="B796" s="141" t="s">
        <v>715</v>
      </c>
      <c r="C796" s="142">
        <v>60</v>
      </c>
      <c r="D796" s="16">
        <v>1142704</v>
      </c>
      <c r="E796" s="16">
        <v>68562.240000000005</v>
      </c>
      <c r="F796" s="140">
        <f t="shared" si="12"/>
        <v>2.6270893829591723E-5</v>
      </c>
    </row>
    <row r="797" spans="1:6">
      <c r="A797" s="141" t="s">
        <v>205</v>
      </c>
      <c r="B797" s="141" t="s">
        <v>838</v>
      </c>
      <c r="C797" s="142">
        <v>48</v>
      </c>
      <c r="D797" s="16">
        <v>770489</v>
      </c>
      <c r="E797" s="16">
        <v>46229.34</v>
      </c>
      <c r="F797" s="140">
        <f t="shared" si="12"/>
        <v>1.7713629002671117E-5</v>
      </c>
    </row>
    <row r="798" spans="1:6">
      <c r="A798" s="141" t="s">
        <v>205</v>
      </c>
      <c r="B798" s="141" t="s">
        <v>717</v>
      </c>
      <c r="C798" s="142">
        <v>35</v>
      </c>
      <c r="D798" s="16">
        <v>280924</v>
      </c>
      <c r="E798" s="16">
        <v>16855.439999999999</v>
      </c>
      <c r="F798" s="140">
        <f t="shared" si="12"/>
        <v>6.4584744414863553E-6</v>
      </c>
    </row>
    <row r="799" spans="1:6">
      <c r="A799" s="141" t="s">
        <v>205</v>
      </c>
      <c r="B799" s="141" t="s">
        <v>256</v>
      </c>
      <c r="C799" s="142">
        <v>124</v>
      </c>
      <c r="D799" s="16">
        <v>2412246</v>
      </c>
      <c r="E799" s="16">
        <v>144021.53</v>
      </c>
      <c r="F799" s="140">
        <f t="shared" si="12"/>
        <v>5.51845202812125E-5</v>
      </c>
    </row>
    <row r="800" spans="1:6">
      <c r="A800" s="141" t="s">
        <v>207</v>
      </c>
      <c r="B800" s="141" t="s">
        <v>718</v>
      </c>
      <c r="C800" s="142">
        <v>385</v>
      </c>
      <c r="D800" s="16">
        <v>15108522</v>
      </c>
      <c r="E800" s="16">
        <v>906294.6</v>
      </c>
      <c r="F800" s="140">
        <f t="shared" si="12"/>
        <v>3.4726358437140174E-4</v>
      </c>
    </row>
    <row r="801" spans="1:6">
      <c r="A801" s="141" t="s">
        <v>207</v>
      </c>
      <c r="B801" s="141" t="s">
        <v>719</v>
      </c>
      <c r="C801" s="142">
        <v>258</v>
      </c>
      <c r="D801" s="16">
        <v>11127404</v>
      </c>
      <c r="E801" s="16">
        <v>667598.07999999996</v>
      </c>
      <c r="F801" s="140">
        <f t="shared" si="12"/>
        <v>2.5580258580407058E-4</v>
      </c>
    </row>
    <row r="802" spans="1:6">
      <c r="A802" s="141" t="s">
        <v>207</v>
      </c>
      <c r="B802" s="141" t="s">
        <v>720</v>
      </c>
      <c r="C802" s="142">
        <v>53</v>
      </c>
      <c r="D802" s="16">
        <v>1430413</v>
      </c>
      <c r="E802" s="16">
        <v>85824.78</v>
      </c>
      <c r="F802" s="140">
        <f t="shared" si="12"/>
        <v>3.2885356186263272E-5</v>
      </c>
    </row>
    <row r="803" spans="1:6">
      <c r="A803" s="141" t="s">
        <v>207</v>
      </c>
      <c r="B803" s="141" t="s">
        <v>942</v>
      </c>
      <c r="C803" s="142">
        <v>47</v>
      </c>
      <c r="D803" s="16">
        <v>734452</v>
      </c>
      <c r="E803" s="16">
        <v>44067.12</v>
      </c>
      <c r="F803" s="140">
        <f t="shared" si="12"/>
        <v>1.6885134308562236E-5</v>
      </c>
    </row>
    <row r="804" spans="1:6">
      <c r="A804" s="141" t="s">
        <v>207</v>
      </c>
      <c r="B804" s="141" t="s">
        <v>999</v>
      </c>
      <c r="C804" s="142">
        <v>29</v>
      </c>
      <c r="D804" s="16">
        <v>256838</v>
      </c>
      <c r="E804" s="16">
        <v>15410.28</v>
      </c>
      <c r="F804" s="140">
        <f t="shared" si="12"/>
        <v>5.9047345851635061E-6</v>
      </c>
    </row>
    <row r="805" spans="1:6">
      <c r="A805" s="141" t="s">
        <v>207</v>
      </c>
      <c r="B805" s="141" t="s">
        <v>256</v>
      </c>
      <c r="C805" s="142">
        <v>65</v>
      </c>
      <c r="D805" s="16">
        <v>384544</v>
      </c>
      <c r="E805" s="16">
        <v>22260.03</v>
      </c>
      <c r="F805" s="140">
        <f t="shared" si="12"/>
        <v>8.5293433349541467E-6</v>
      </c>
    </row>
    <row r="806" spans="1:6">
      <c r="A806" s="141" t="s">
        <v>209</v>
      </c>
      <c r="B806" s="141" t="s">
        <v>56</v>
      </c>
      <c r="C806" s="142">
        <v>1109</v>
      </c>
      <c r="D806" s="16">
        <v>135877043</v>
      </c>
      <c r="E806" s="16">
        <v>8128945.9800000004</v>
      </c>
      <c r="F806" s="140">
        <f t="shared" si="12"/>
        <v>3.1147564138375066E-3</v>
      </c>
    </row>
    <row r="807" spans="1:6">
      <c r="A807" s="141" t="s">
        <v>209</v>
      </c>
      <c r="B807" s="141" t="s">
        <v>721</v>
      </c>
      <c r="C807" s="142">
        <v>197</v>
      </c>
      <c r="D807" s="16">
        <v>6238464</v>
      </c>
      <c r="E807" s="16">
        <v>374307.84000000003</v>
      </c>
      <c r="F807" s="140">
        <f t="shared" si="12"/>
        <v>1.4342299090904564E-4</v>
      </c>
    </row>
    <row r="808" spans="1:6">
      <c r="A808" s="141" t="s">
        <v>209</v>
      </c>
      <c r="B808" s="141" t="s">
        <v>1000</v>
      </c>
      <c r="C808" s="142">
        <v>38</v>
      </c>
      <c r="D808" s="16">
        <v>821008</v>
      </c>
      <c r="E808" s="16">
        <v>49260.480000000003</v>
      </c>
      <c r="F808" s="140">
        <f t="shared" si="12"/>
        <v>1.88750665100021E-5</v>
      </c>
    </row>
    <row r="809" spans="1:6">
      <c r="A809" s="141" t="s">
        <v>209</v>
      </c>
      <c r="B809" s="141" t="s">
        <v>256</v>
      </c>
      <c r="C809" s="142">
        <v>108</v>
      </c>
      <c r="D809" s="16">
        <v>2685318</v>
      </c>
      <c r="E809" s="16">
        <v>158527.72</v>
      </c>
      <c r="F809" s="140">
        <f t="shared" si="12"/>
        <v>6.0742836015381707E-5</v>
      </c>
    </row>
    <row r="810" spans="1:6">
      <c r="A810" s="141" t="s">
        <v>211</v>
      </c>
      <c r="B810" s="141" t="s">
        <v>86</v>
      </c>
      <c r="C810" s="142">
        <v>414</v>
      </c>
      <c r="D810" s="16">
        <v>17703551</v>
      </c>
      <c r="E810" s="16">
        <v>1059265.99</v>
      </c>
      <c r="F810" s="140">
        <f t="shared" si="12"/>
        <v>4.0587740949810515E-4</v>
      </c>
    </row>
    <row r="811" spans="1:6">
      <c r="A811" s="141" t="s">
        <v>211</v>
      </c>
      <c r="B811" s="141" t="s">
        <v>38</v>
      </c>
      <c r="C811" s="142">
        <v>97</v>
      </c>
      <c r="D811" s="16">
        <v>12113178</v>
      </c>
      <c r="E811" s="16">
        <v>726730.81</v>
      </c>
      <c r="F811" s="140">
        <f t="shared" si="12"/>
        <v>2.7846038799495459E-4</v>
      </c>
    </row>
    <row r="812" spans="1:6">
      <c r="A812" s="141" t="s">
        <v>211</v>
      </c>
      <c r="B812" s="141" t="s">
        <v>723</v>
      </c>
      <c r="C812" s="142">
        <v>114</v>
      </c>
      <c r="D812" s="16">
        <v>3136690</v>
      </c>
      <c r="E812" s="16">
        <v>188146.03</v>
      </c>
      <c r="F812" s="140">
        <f t="shared" si="12"/>
        <v>7.2091640800959521E-5</v>
      </c>
    </row>
    <row r="813" spans="1:6">
      <c r="A813" s="141" t="s">
        <v>211</v>
      </c>
      <c r="B813" s="141" t="s">
        <v>722</v>
      </c>
      <c r="C813" s="142">
        <v>103</v>
      </c>
      <c r="D813" s="16">
        <v>2668069</v>
      </c>
      <c r="E813" s="16">
        <v>160056.65</v>
      </c>
      <c r="F813" s="140">
        <f t="shared" si="12"/>
        <v>6.1328673900825313E-5</v>
      </c>
    </row>
    <row r="814" spans="1:6">
      <c r="A814" s="141" t="s">
        <v>211</v>
      </c>
      <c r="B814" s="141" t="s">
        <v>725</v>
      </c>
      <c r="C814" s="142">
        <v>111</v>
      </c>
      <c r="D814" s="16">
        <v>2291681</v>
      </c>
      <c r="E814" s="16">
        <v>137500.85999999999</v>
      </c>
      <c r="F814" s="140">
        <f t="shared" si="12"/>
        <v>5.2686004636627315E-5</v>
      </c>
    </row>
    <row r="815" spans="1:6">
      <c r="A815" s="141" t="s">
        <v>211</v>
      </c>
      <c r="B815" s="141" t="s">
        <v>724</v>
      </c>
      <c r="C815" s="142">
        <v>68</v>
      </c>
      <c r="D815" s="16">
        <v>1996297</v>
      </c>
      <c r="E815" s="16">
        <v>119777.82</v>
      </c>
      <c r="F815" s="140">
        <f t="shared" si="12"/>
        <v>4.5895093164399942E-5</v>
      </c>
    </row>
    <row r="816" spans="1:6">
      <c r="A816" s="141" t="s">
        <v>211</v>
      </c>
      <c r="B816" s="141" t="s">
        <v>726</v>
      </c>
      <c r="C816" s="142">
        <v>57</v>
      </c>
      <c r="D816" s="16">
        <v>277361</v>
      </c>
      <c r="E816" s="16">
        <v>16641.66</v>
      </c>
      <c r="F816" s="140">
        <f t="shared" si="12"/>
        <v>6.3765606696654507E-6</v>
      </c>
    </row>
    <row r="817" spans="1:6">
      <c r="A817" s="141" t="s">
        <v>211</v>
      </c>
      <c r="B817" s="141" t="s">
        <v>256</v>
      </c>
      <c r="C817" s="142">
        <v>186</v>
      </c>
      <c r="D817" s="16">
        <v>6111648</v>
      </c>
      <c r="E817" s="16">
        <v>362212.62</v>
      </c>
      <c r="F817" s="140">
        <f t="shared" si="12"/>
        <v>1.3878848304486917E-4</v>
      </c>
    </row>
    <row r="818" spans="1:6">
      <c r="A818" s="141" t="s">
        <v>213</v>
      </c>
      <c r="B818" s="141" t="s">
        <v>112</v>
      </c>
      <c r="C818" s="142">
        <v>2678</v>
      </c>
      <c r="D818" s="16">
        <v>406537900</v>
      </c>
      <c r="E818" s="16">
        <v>24345000.949999999</v>
      </c>
      <c r="F818" s="140">
        <f t="shared" si="12"/>
        <v>9.3282386228740431E-3</v>
      </c>
    </row>
    <row r="819" spans="1:6">
      <c r="A819" s="141" t="s">
        <v>213</v>
      </c>
      <c r="B819" s="141" t="s">
        <v>592</v>
      </c>
      <c r="C819" s="142">
        <v>108</v>
      </c>
      <c r="D819" s="16">
        <v>5565948</v>
      </c>
      <c r="E819" s="16">
        <v>333956.88</v>
      </c>
      <c r="F819" s="140">
        <f t="shared" si="12"/>
        <v>1.2796177222537805E-4</v>
      </c>
    </row>
    <row r="820" spans="1:6">
      <c r="A820" s="141" t="s">
        <v>213</v>
      </c>
      <c r="B820" s="141" t="s">
        <v>727</v>
      </c>
      <c r="C820" s="142">
        <v>135</v>
      </c>
      <c r="D820" s="16">
        <v>4754298</v>
      </c>
      <c r="E820" s="16">
        <v>285257.88</v>
      </c>
      <c r="F820" s="140">
        <f t="shared" si="12"/>
        <v>1.0930184719073379E-4</v>
      </c>
    </row>
    <row r="821" spans="1:6">
      <c r="A821" s="141" t="s">
        <v>213</v>
      </c>
      <c r="B821" s="141" t="s">
        <v>728</v>
      </c>
      <c r="C821" s="142">
        <v>96</v>
      </c>
      <c r="D821" s="16">
        <v>1715286</v>
      </c>
      <c r="E821" s="16">
        <v>102917.16</v>
      </c>
      <c r="F821" s="140">
        <f t="shared" si="12"/>
        <v>3.9434618583102068E-5</v>
      </c>
    </row>
    <row r="822" spans="1:6">
      <c r="A822" s="141" t="s">
        <v>213</v>
      </c>
      <c r="B822" s="141" t="s">
        <v>729</v>
      </c>
      <c r="C822" s="142">
        <v>74</v>
      </c>
      <c r="D822" s="16">
        <v>927887</v>
      </c>
      <c r="E822" s="16">
        <v>55673.22</v>
      </c>
      <c r="F822" s="140">
        <f t="shared" si="12"/>
        <v>2.1332226773388711E-5</v>
      </c>
    </row>
    <row r="823" spans="1:6">
      <c r="A823" s="141" t="s">
        <v>213</v>
      </c>
      <c r="B823" s="141" t="s">
        <v>256</v>
      </c>
      <c r="C823" s="142">
        <v>117</v>
      </c>
      <c r="D823" s="16">
        <v>3972755</v>
      </c>
      <c r="E823" s="16">
        <v>212890.84</v>
      </c>
      <c r="F823" s="140">
        <f t="shared" si="12"/>
        <v>8.1573073676306348E-5</v>
      </c>
    </row>
    <row r="824" spans="1:6">
      <c r="A824" s="141" t="s">
        <v>215</v>
      </c>
      <c r="B824" s="141" t="s">
        <v>80</v>
      </c>
      <c r="C824" s="142">
        <v>2088</v>
      </c>
      <c r="D824" s="16">
        <v>243247609</v>
      </c>
      <c r="E824" s="16">
        <v>14572531.800000001</v>
      </c>
      <c r="F824" s="140">
        <f t="shared" si="12"/>
        <v>5.583735825231923E-3</v>
      </c>
    </row>
    <row r="825" spans="1:6">
      <c r="A825" s="141" t="s">
        <v>215</v>
      </c>
      <c r="B825" s="141" t="s">
        <v>105</v>
      </c>
      <c r="C825" s="142">
        <v>895</v>
      </c>
      <c r="D825" s="16">
        <v>90605003</v>
      </c>
      <c r="E825" s="16">
        <v>5436300.1799999997</v>
      </c>
      <c r="F825" s="140">
        <f t="shared" si="12"/>
        <v>2.0830192370402479E-3</v>
      </c>
    </row>
    <row r="826" spans="1:6">
      <c r="A826" s="141" t="s">
        <v>215</v>
      </c>
      <c r="B826" s="141" t="s">
        <v>39</v>
      </c>
      <c r="C826" s="142">
        <v>477</v>
      </c>
      <c r="D826" s="16">
        <v>25550700</v>
      </c>
      <c r="E826" s="16">
        <v>1533042</v>
      </c>
      <c r="F826" s="140">
        <f t="shared" si="12"/>
        <v>5.8741347450586435E-4</v>
      </c>
    </row>
    <row r="827" spans="1:6">
      <c r="A827" s="141" t="s">
        <v>215</v>
      </c>
      <c r="B827" s="141" t="s">
        <v>732</v>
      </c>
      <c r="C827" s="142">
        <v>95</v>
      </c>
      <c r="D827" s="16">
        <v>11350081</v>
      </c>
      <c r="E827" s="16">
        <v>681004.86</v>
      </c>
      <c r="F827" s="140">
        <f t="shared" si="12"/>
        <v>2.6093964220678869E-4</v>
      </c>
    </row>
    <row r="828" spans="1:6">
      <c r="A828" s="141" t="s">
        <v>215</v>
      </c>
      <c r="B828" s="141" t="s">
        <v>730</v>
      </c>
      <c r="C828" s="142">
        <v>170</v>
      </c>
      <c r="D828" s="16">
        <v>5346425</v>
      </c>
      <c r="E828" s="16">
        <v>320785.5</v>
      </c>
      <c r="F828" s="140">
        <f t="shared" si="12"/>
        <v>1.2291491369845114E-4</v>
      </c>
    </row>
    <row r="829" spans="1:6">
      <c r="A829" s="141" t="s">
        <v>215</v>
      </c>
      <c r="B829" s="141" t="s">
        <v>731</v>
      </c>
      <c r="C829" s="142">
        <v>153</v>
      </c>
      <c r="D829" s="16">
        <v>4972081</v>
      </c>
      <c r="E829" s="16">
        <v>298324.86</v>
      </c>
      <c r="F829" s="140">
        <f t="shared" si="12"/>
        <v>1.1430870292143042E-4</v>
      </c>
    </row>
    <row r="830" spans="1:6">
      <c r="A830" s="141" t="s">
        <v>215</v>
      </c>
      <c r="B830" s="141" t="s">
        <v>734</v>
      </c>
      <c r="C830" s="142">
        <v>78</v>
      </c>
      <c r="D830" s="16">
        <v>3094857</v>
      </c>
      <c r="E830" s="16">
        <v>185691.42</v>
      </c>
      <c r="F830" s="140">
        <f t="shared" si="12"/>
        <v>7.1151111455607707E-5</v>
      </c>
    </row>
    <row r="831" spans="1:6">
      <c r="A831" s="141" t="s">
        <v>215</v>
      </c>
      <c r="B831" s="141" t="s">
        <v>733</v>
      </c>
      <c r="C831" s="142">
        <v>88</v>
      </c>
      <c r="D831" s="16">
        <v>3044913</v>
      </c>
      <c r="E831" s="16">
        <v>182694.78</v>
      </c>
      <c r="F831" s="140">
        <f t="shared" si="12"/>
        <v>7.0002893263122919E-5</v>
      </c>
    </row>
    <row r="832" spans="1:6">
      <c r="A832" s="141" t="s">
        <v>215</v>
      </c>
      <c r="B832" s="141" t="s">
        <v>60</v>
      </c>
      <c r="C832" s="142">
        <v>46</v>
      </c>
      <c r="D832" s="16">
        <v>1571612</v>
      </c>
      <c r="E832" s="16">
        <v>94296.72</v>
      </c>
      <c r="F832" s="140">
        <f t="shared" si="12"/>
        <v>3.6131537120122363E-5</v>
      </c>
    </row>
    <row r="833" spans="1:6">
      <c r="A833" s="141" t="s">
        <v>215</v>
      </c>
      <c r="B833" s="141" t="s">
        <v>735</v>
      </c>
      <c r="C833" s="142">
        <v>50</v>
      </c>
      <c r="D833" s="16">
        <v>1397754</v>
      </c>
      <c r="E833" s="16">
        <v>83865.240000000005</v>
      </c>
      <c r="F833" s="140">
        <f t="shared" si="12"/>
        <v>3.2134522093111732E-5</v>
      </c>
    </row>
    <row r="834" spans="1:6">
      <c r="A834" s="141" t="s">
        <v>215</v>
      </c>
      <c r="B834" s="141" t="s">
        <v>142</v>
      </c>
      <c r="C834" s="142">
        <v>45</v>
      </c>
      <c r="D834" s="16">
        <v>1120085</v>
      </c>
      <c r="E834" s="16">
        <v>59922.21</v>
      </c>
      <c r="F834" s="140">
        <f t="shared" si="12"/>
        <v>2.2960306094790652E-5</v>
      </c>
    </row>
    <row r="835" spans="1:6">
      <c r="A835" s="141" t="s">
        <v>215</v>
      </c>
      <c r="B835" s="141" t="s">
        <v>1001</v>
      </c>
      <c r="C835" s="142">
        <v>39</v>
      </c>
      <c r="D835" s="16">
        <v>710926</v>
      </c>
      <c r="E835" s="16">
        <v>42655.56</v>
      </c>
      <c r="F835" s="140">
        <f t="shared" si="12"/>
        <v>1.6344268915393945E-5</v>
      </c>
    </row>
    <row r="836" spans="1:6">
      <c r="A836" s="141" t="s">
        <v>215</v>
      </c>
      <c r="B836" s="141" t="s">
        <v>1002</v>
      </c>
      <c r="C836" s="142">
        <v>38</v>
      </c>
      <c r="D836" s="16">
        <v>595229</v>
      </c>
      <c r="E836" s="16">
        <v>35713.74</v>
      </c>
      <c r="F836" s="140">
        <f t="shared" si="12"/>
        <v>1.3684381837548525E-5</v>
      </c>
    </row>
    <row r="837" spans="1:6">
      <c r="A837" s="141" t="s">
        <v>215</v>
      </c>
      <c r="B837" s="141" t="s">
        <v>256</v>
      </c>
      <c r="C837" s="142">
        <v>221</v>
      </c>
      <c r="D837" s="16">
        <v>14520990</v>
      </c>
      <c r="E837" s="16">
        <v>870358.18</v>
      </c>
      <c r="F837" s="140">
        <f t="shared" si="12"/>
        <v>3.334938785619706E-4</v>
      </c>
    </row>
    <row r="838" spans="1:6">
      <c r="A838" s="141" t="s">
        <v>217</v>
      </c>
      <c r="B838" s="141" t="s">
        <v>217</v>
      </c>
      <c r="C838" s="142">
        <v>1297</v>
      </c>
      <c r="D838" s="16">
        <v>113667616</v>
      </c>
      <c r="E838" s="16">
        <v>6813033.75</v>
      </c>
      <c r="F838" s="140">
        <f t="shared" si="12"/>
        <v>2.6105402376537749E-3</v>
      </c>
    </row>
    <row r="839" spans="1:6" ht="12.75" customHeight="1">
      <c r="A839" s="141" t="s">
        <v>217</v>
      </c>
      <c r="B839" s="141" t="s">
        <v>736</v>
      </c>
      <c r="C839" s="142">
        <v>796</v>
      </c>
      <c r="D839" s="16">
        <v>65729781</v>
      </c>
      <c r="E839" s="16">
        <v>3939164.99</v>
      </c>
      <c r="F839" s="140">
        <f t="shared" si="12"/>
        <v>1.5093641227231598E-3</v>
      </c>
    </row>
    <row r="840" spans="1:6">
      <c r="A840" s="141" t="s">
        <v>217</v>
      </c>
      <c r="B840" s="141" t="s">
        <v>117</v>
      </c>
      <c r="C840" s="142">
        <v>365</v>
      </c>
      <c r="D840" s="16">
        <v>24516230</v>
      </c>
      <c r="E840" s="16">
        <v>1451369.05</v>
      </c>
      <c r="F840" s="140">
        <f t="shared" ref="F840:F903" si="13">E840/E$912</f>
        <v>5.5611896898504778E-4</v>
      </c>
    </row>
    <row r="841" spans="1:6">
      <c r="A841" s="141" t="s">
        <v>217</v>
      </c>
      <c r="B841" s="141" t="s">
        <v>737</v>
      </c>
      <c r="C841" s="142">
        <v>331</v>
      </c>
      <c r="D841" s="16">
        <v>14045722</v>
      </c>
      <c r="E841" s="16">
        <v>842743.32</v>
      </c>
      <c r="F841" s="140">
        <f t="shared" si="13"/>
        <v>3.2291273280041086E-4</v>
      </c>
    </row>
    <row r="842" spans="1:6">
      <c r="A842" s="141" t="s">
        <v>217</v>
      </c>
      <c r="B842" s="141" t="s">
        <v>738</v>
      </c>
      <c r="C842" s="142">
        <v>123</v>
      </c>
      <c r="D842" s="16">
        <v>3516601</v>
      </c>
      <c r="E842" s="16">
        <v>210817.36</v>
      </c>
      <c r="F842" s="140">
        <f t="shared" si="13"/>
        <v>8.0778581358993177E-5</v>
      </c>
    </row>
    <row r="843" spans="1:6">
      <c r="A843" s="141" t="s">
        <v>217</v>
      </c>
      <c r="B843" s="141" t="s">
        <v>739</v>
      </c>
      <c r="C843" s="142">
        <v>110</v>
      </c>
      <c r="D843" s="16">
        <v>3076366</v>
      </c>
      <c r="E843" s="16">
        <v>184581.96</v>
      </c>
      <c r="F843" s="140">
        <f t="shared" si="13"/>
        <v>7.0726001280266597E-5</v>
      </c>
    </row>
    <row r="844" spans="1:6">
      <c r="A844" s="141" t="s">
        <v>217</v>
      </c>
      <c r="B844" s="141" t="s">
        <v>874</v>
      </c>
      <c r="C844" s="142">
        <v>46</v>
      </c>
      <c r="D844" s="16">
        <v>1357444</v>
      </c>
      <c r="E844" s="16">
        <v>81446.64</v>
      </c>
      <c r="F844" s="140">
        <f t="shared" si="13"/>
        <v>3.1207790647110982E-5</v>
      </c>
    </row>
    <row r="845" spans="1:6">
      <c r="A845" s="141" t="s">
        <v>217</v>
      </c>
      <c r="B845" s="141" t="s">
        <v>740</v>
      </c>
      <c r="C845" s="142">
        <v>76</v>
      </c>
      <c r="D845" s="16">
        <v>570618</v>
      </c>
      <c r="E845" s="16">
        <v>34237.08</v>
      </c>
      <c r="F845" s="140">
        <f t="shared" si="13"/>
        <v>1.3118572172018273E-5</v>
      </c>
    </row>
    <row r="846" spans="1:6">
      <c r="A846" s="141" t="s">
        <v>217</v>
      </c>
      <c r="B846" s="141" t="s">
        <v>256</v>
      </c>
      <c r="C846" s="142">
        <v>98</v>
      </c>
      <c r="D846" s="16">
        <v>2397787</v>
      </c>
      <c r="E846" s="16">
        <v>141911.72</v>
      </c>
      <c r="F846" s="140">
        <f t="shared" si="13"/>
        <v>5.4376107450613459E-5</v>
      </c>
    </row>
    <row r="847" spans="1:6">
      <c r="A847" s="141" t="s">
        <v>219</v>
      </c>
      <c r="B847" s="141" t="s">
        <v>741</v>
      </c>
      <c r="C847" s="142">
        <v>369</v>
      </c>
      <c r="D847" s="16">
        <v>17491392</v>
      </c>
      <c r="E847" s="16">
        <v>1049483.52</v>
      </c>
      <c r="F847" s="140">
        <f t="shared" si="13"/>
        <v>4.0212907468930713E-4</v>
      </c>
    </row>
    <row r="848" spans="1:6">
      <c r="A848" s="141" t="s">
        <v>219</v>
      </c>
      <c r="B848" s="141" t="s">
        <v>743</v>
      </c>
      <c r="C848" s="142">
        <v>192</v>
      </c>
      <c r="D848" s="16">
        <v>7139930</v>
      </c>
      <c r="E848" s="16">
        <v>428395.8</v>
      </c>
      <c r="F848" s="140">
        <f t="shared" si="13"/>
        <v>1.6414779591277952E-4</v>
      </c>
    </row>
    <row r="849" spans="1:6">
      <c r="A849" s="141" t="s">
        <v>219</v>
      </c>
      <c r="B849" s="141" t="s">
        <v>742</v>
      </c>
      <c r="C849" s="142">
        <v>166</v>
      </c>
      <c r="D849" s="16">
        <v>4882219</v>
      </c>
      <c r="E849" s="16">
        <v>292933.14</v>
      </c>
      <c r="F849" s="140">
        <f t="shared" si="13"/>
        <v>1.1224276540715309E-4</v>
      </c>
    </row>
    <row r="850" spans="1:6">
      <c r="A850" s="141" t="s">
        <v>219</v>
      </c>
      <c r="B850" s="141" t="s">
        <v>1003</v>
      </c>
      <c r="C850" s="142">
        <v>35</v>
      </c>
      <c r="D850" s="16">
        <v>4031069</v>
      </c>
      <c r="E850" s="16">
        <v>241657.73</v>
      </c>
      <c r="F850" s="140">
        <f t="shared" si="13"/>
        <v>9.2595641098221741E-5</v>
      </c>
    </row>
    <row r="851" spans="1:6">
      <c r="A851" s="141" t="s">
        <v>219</v>
      </c>
      <c r="B851" s="141" t="s">
        <v>875</v>
      </c>
      <c r="C851" s="142">
        <v>51</v>
      </c>
      <c r="D851" s="16">
        <v>2397195</v>
      </c>
      <c r="E851" s="16">
        <v>143831.70000000001</v>
      </c>
      <c r="F851" s="140">
        <f t="shared" si="13"/>
        <v>5.511178339607469E-5</v>
      </c>
    </row>
    <row r="852" spans="1:6">
      <c r="A852" s="141" t="s">
        <v>219</v>
      </c>
      <c r="B852" s="141" t="s">
        <v>744</v>
      </c>
      <c r="C852" s="142">
        <v>98</v>
      </c>
      <c r="D852" s="16">
        <v>1658792</v>
      </c>
      <c r="E852" s="16">
        <v>99527.52</v>
      </c>
      <c r="F852" s="140">
        <f t="shared" si="13"/>
        <v>3.8135815151934457E-5</v>
      </c>
    </row>
    <row r="853" spans="1:6">
      <c r="A853" s="141" t="s">
        <v>219</v>
      </c>
      <c r="B853" s="141" t="s">
        <v>256</v>
      </c>
      <c r="C853" s="142">
        <v>91</v>
      </c>
      <c r="D853" s="16">
        <v>1109290</v>
      </c>
      <c r="E853" s="16">
        <v>60952.6</v>
      </c>
      <c r="F853" s="140">
        <f t="shared" si="13"/>
        <v>2.3355119133178443E-5</v>
      </c>
    </row>
    <row r="854" spans="1:6">
      <c r="A854" s="141" t="s">
        <v>221</v>
      </c>
      <c r="B854" s="141" t="s">
        <v>71</v>
      </c>
      <c r="C854" s="142">
        <v>3247</v>
      </c>
      <c r="D854" s="16">
        <v>528132423</v>
      </c>
      <c r="E854" s="16">
        <v>31609124.140000001</v>
      </c>
      <c r="F854" s="140">
        <f t="shared" si="13"/>
        <v>1.2111622145488898E-2</v>
      </c>
    </row>
    <row r="855" spans="1:6">
      <c r="A855" s="141" t="s">
        <v>221</v>
      </c>
      <c r="B855" s="141" t="s">
        <v>745</v>
      </c>
      <c r="C855" s="142">
        <v>236</v>
      </c>
      <c r="D855" s="16">
        <v>7106709</v>
      </c>
      <c r="E855" s="16">
        <v>426402.54</v>
      </c>
      <c r="F855" s="140">
        <f t="shared" si="13"/>
        <v>1.6338404137624787E-4</v>
      </c>
    </row>
    <row r="856" spans="1:6">
      <c r="A856" s="141" t="s">
        <v>221</v>
      </c>
      <c r="B856" s="141" t="s">
        <v>746</v>
      </c>
      <c r="C856" s="142">
        <v>148</v>
      </c>
      <c r="D856" s="16">
        <v>6047514</v>
      </c>
      <c r="E856" s="16">
        <v>362850.84</v>
      </c>
      <c r="F856" s="140">
        <f t="shared" si="13"/>
        <v>1.3903302887446754E-4</v>
      </c>
    </row>
    <row r="857" spans="1:6">
      <c r="A857" s="141" t="s">
        <v>221</v>
      </c>
      <c r="B857" s="141" t="s">
        <v>749</v>
      </c>
      <c r="C857" s="142">
        <v>44</v>
      </c>
      <c r="D857" s="16">
        <v>4446679</v>
      </c>
      <c r="E857" s="16">
        <v>266800.74</v>
      </c>
      <c r="F857" s="140">
        <f t="shared" si="13"/>
        <v>1.0222965168869198E-4</v>
      </c>
    </row>
    <row r="858" spans="1:6">
      <c r="A858" s="141" t="s">
        <v>221</v>
      </c>
      <c r="B858" s="141" t="s">
        <v>748</v>
      </c>
      <c r="C858" s="142">
        <v>51</v>
      </c>
      <c r="D858" s="16">
        <v>1872957</v>
      </c>
      <c r="E858" s="16">
        <v>112377.42</v>
      </c>
      <c r="F858" s="140">
        <f t="shared" si="13"/>
        <v>4.3059492654607514E-5</v>
      </c>
    </row>
    <row r="859" spans="1:6">
      <c r="A859" s="141" t="s">
        <v>221</v>
      </c>
      <c r="B859" s="141" t="s">
        <v>751</v>
      </c>
      <c r="C859" s="142">
        <v>67</v>
      </c>
      <c r="D859" s="16">
        <v>1550513</v>
      </c>
      <c r="E859" s="16">
        <v>93030.78</v>
      </c>
      <c r="F859" s="140">
        <f t="shared" si="13"/>
        <v>3.5646468730661439E-5</v>
      </c>
    </row>
    <row r="860" spans="1:6">
      <c r="A860" s="141" t="s">
        <v>221</v>
      </c>
      <c r="B860" s="141" t="s">
        <v>750</v>
      </c>
      <c r="C860" s="142">
        <v>56</v>
      </c>
      <c r="D860" s="16">
        <v>1451905</v>
      </c>
      <c r="E860" s="16">
        <v>87114.3</v>
      </c>
      <c r="F860" s="140">
        <f t="shared" si="13"/>
        <v>3.3379459690045164E-5</v>
      </c>
    </row>
    <row r="861" spans="1:6">
      <c r="A861" s="141" t="s">
        <v>221</v>
      </c>
      <c r="B861" s="141" t="s">
        <v>752</v>
      </c>
      <c r="C861" s="142">
        <v>77</v>
      </c>
      <c r="D861" s="16">
        <v>1194572</v>
      </c>
      <c r="E861" s="16">
        <v>71674.320000000007</v>
      </c>
      <c r="F861" s="140">
        <f t="shared" si="13"/>
        <v>2.7463344999057539E-5</v>
      </c>
    </row>
    <row r="862" spans="1:6">
      <c r="A862" s="141" t="s">
        <v>221</v>
      </c>
      <c r="B862" s="141" t="s">
        <v>753</v>
      </c>
      <c r="C862" s="142">
        <v>48</v>
      </c>
      <c r="D862" s="16">
        <v>797195</v>
      </c>
      <c r="E862" s="16">
        <v>47831.7</v>
      </c>
      <c r="F862" s="140">
        <f t="shared" si="13"/>
        <v>1.8327602954467099E-5</v>
      </c>
    </row>
    <row r="863" spans="1:6">
      <c r="A863" s="141" t="s">
        <v>221</v>
      </c>
      <c r="B863" s="141" t="s">
        <v>876</v>
      </c>
      <c r="C863" s="142">
        <v>46</v>
      </c>
      <c r="D863" s="16">
        <v>500486</v>
      </c>
      <c r="E863" s="16">
        <v>30029.16</v>
      </c>
      <c r="F863" s="140">
        <f t="shared" si="13"/>
        <v>1.1506229582811508E-5</v>
      </c>
    </row>
    <row r="864" spans="1:6">
      <c r="A864" s="141" t="s">
        <v>221</v>
      </c>
      <c r="B864" s="141" t="s">
        <v>747</v>
      </c>
      <c r="C864" s="142">
        <v>71</v>
      </c>
      <c r="D864" s="16">
        <v>392600</v>
      </c>
      <c r="E864" s="16">
        <v>23556</v>
      </c>
      <c r="F864" s="140">
        <f t="shared" si="13"/>
        <v>9.0259182758594612E-6</v>
      </c>
    </row>
    <row r="865" spans="1:6">
      <c r="A865" s="141" t="s">
        <v>221</v>
      </c>
      <c r="B865" s="141" t="s">
        <v>1004</v>
      </c>
      <c r="C865" s="142">
        <v>33</v>
      </c>
      <c r="D865" s="16">
        <v>185669</v>
      </c>
      <c r="E865" s="16">
        <v>11140.14</v>
      </c>
      <c r="F865" s="140">
        <f t="shared" si="13"/>
        <v>4.2685512490080237E-6</v>
      </c>
    </row>
    <row r="866" spans="1:6">
      <c r="A866" s="141" t="s">
        <v>221</v>
      </c>
      <c r="B866" s="141" t="s">
        <v>256</v>
      </c>
      <c r="C866" s="142">
        <v>170</v>
      </c>
      <c r="D866" s="16">
        <v>10510892</v>
      </c>
      <c r="E866" s="16">
        <v>549379.99</v>
      </c>
      <c r="F866" s="140">
        <f t="shared" si="13"/>
        <v>2.1050513211633929E-4</v>
      </c>
    </row>
    <row r="867" spans="1:6">
      <c r="A867" s="141" t="s">
        <v>223</v>
      </c>
      <c r="B867" s="141" t="s">
        <v>754</v>
      </c>
      <c r="C867" s="142">
        <v>381</v>
      </c>
      <c r="D867" s="16">
        <v>36695952</v>
      </c>
      <c r="E867" s="16">
        <v>2201757.12</v>
      </c>
      <c r="F867" s="140">
        <f t="shared" si="13"/>
        <v>8.4364407490285676E-4</v>
      </c>
    </row>
    <row r="868" spans="1:6">
      <c r="A868" s="141" t="s">
        <v>223</v>
      </c>
      <c r="B868" s="141" t="s">
        <v>70</v>
      </c>
      <c r="C868" s="142">
        <v>597</v>
      </c>
      <c r="D868" s="16">
        <v>35712872</v>
      </c>
      <c r="E868" s="16">
        <v>2132832.38</v>
      </c>
      <c r="F868" s="140">
        <f t="shared" si="13"/>
        <v>8.172342824752433E-4</v>
      </c>
    </row>
    <row r="869" spans="1:6">
      <c r="A869" s="141" t="s">
        <v>223</v>
      </c>
      <c r="B869" s="141" t="s">
        <v>755</v>
      </c>
      <c r="C869" s="142">
        <v>225</v>
      </c>
      <c r="D869" s="16">
        <v>12620921</v>
      </c>
      <c r="E869" s="16">
        <v>757255.26</v>
      </c>
      <c r="F869" s="140">
        <f t="shared" si="13"/>
        <v>2.9015639712704654E-4</v>
      </c>
    </row>
    <row r="870" spans="1:6">
      <c r="A870" s="141" t="s">
        <v>223</v>
      </c>
      <c r="B870" s="141" t="s">
        <v>756</v>
      </c>
      <c r="C870" s="142">
        <v>85</v>
      </c>
      <c r="D870" s="16">
        <v>7543120</v>
      </c>
      <c r="E870" s="16">
        <v>452587.2</v>
      </c>
      <c r="F870" s="140">
        <f t="shared" si="13"/>
        <v>1.7341717948293688E-4</v>
      </c>
    </row>
    <row r="871" spans="1:6">
      <c r="A871" s="141" t="s">
        <v>223</v>
      </c>
      <c r="B871" s="141" t="s">
        <v>757</v>
      </c>
      <c r="C871" s="142">
        <v>60</v>
      </c>
      <c r="D871" s="16">
        <v>1244103</v>
      </c>
      <c r="E871" s="16">
        <v>74646.179999999993</v>
      </c>
      <c r="F871" s="140">
        <f t="shared" si="13"/>
        <v>2.8602068274965825E-5</v>
      </c>
    </row>
    <row r="872" spans="1:6">
      <c r="A872" s="141" t="s">
        <v>223</v>
      </c>
      <c r="B872" s="141" t="s">
        <v>758</v>
      </c>
      <c r="C872" s="142">
        <v>46</v>
      </c>
      <c r="D872" s="16">
        <v>777210</v>
      </c>
      <c r="E872" s="16">
        <v>46632.6</v>
      </c>
      <c r="F872" s="140">
        <f t="shared" si="13"/>
        <v>1.7868145550638645E-5</v>
      </c>
    </row>
    <row r="873" spans="1:6">
      <c r="A873" s="141" t="s">
        <v>223</v>
      </c>
      <c r="B873" s="141" t="s">
        <v>256</v>
      </c>
      <c r="C873" s="142">
        <v>91</v>
      </c>
      <c r="D873" s="16">
        <v>1386844</v>
      </c>
      <c r="E873" s="16">
        <v>82324.58</v>
      </c>
      <c r="F873" s="140">
        <f t="shared" si="13"/>
        <v>3.1544189640620408E-5</v>
      </c>
    </row>
    <row r="874" spans="1:6">
      <c r="A874" s="141" t="s">
        <v>225</v>
      </c>
      <c r="B874" s="141" t="s">
        <v>58</v>
      </c>
      <c r="C874" s="142">
        <v>2068</v>
      </c>
      <c r="D874" s="16">
        <v>202963838</v>
      </c>
      <c r="E874" s="16">
        <v>12125400.449999999</v>
      </c>
      <c r="F874" s="140">
        <f t="shared" si="13"/>
        <v>4.6460720633286438E-3</v>
      </c>
    </row>
    <row r="875" spans="1:6">
      <c r="A875" s="141" t="s">
        <v>225</v>
      </c>
      <c r="B875" s="141" t="s">
        <v>760</v>
      </c>
      <c r="C875" s="142">
        <v>266</v>
      </c>
      <c r="D875" s="16">
        <v>13856907</v>
      </c>
      <c r="E875" s="16">
        <v>830995.35</v>
      </c>
      <c r="F875" s="140">
        <f t="shared" si="13"/>
        <v>3.1841128021392552E-4</v>
      </c>
    </row>
    <row r="876" spans="1:6">
      <c r="A876" s="141" t="s">
        <v>225</v>
      </c>
      <c r="B876" s="141" t="s">
        <v>762</v>
      </c>
      <c r="C876" s="142">
        <v>138</v>
      </c>
      <c r="D876" s="16">
        <v>9427221</v>
      </c>
      <c r="E876" s="16">
        <v>565633.26</v>
      </c>
      <c r="F876" s="140">
        <f t="shared" si="13"/>
        <v>2.1673287395432021E-4</v>
      </c>
    </row>
    <row r="877" spans="1:6">
      <c r="A877" s="141" t="s">
        <v>225</v>
      </c>
      <c r="B877" s="141" t="s">
        <v>759</v>
      </c>
      <c r="C877" s="142">
        <v>209</v>
      </c>
      <c r="D877" s="16">
        <v>7875979</v>
      </c>
      <c r="E877" s="16">
        <v>472449.6</v>
      </c>
      <c r="F877" s="140">
        <f t="shared" si="13"/>
        <v>1.8102782641630548E-4</v>
      </c>
    </row>
    <row r="878" spans="1:6">
      <c r="A878" s="141" t="s">
        <v>225</v>
      </c>
      <c r="B878" s="141" t="s">
        <v>761</v>
      </c>
      <c r="C878" s="142">
        <v>183</v>
      </c>
      <c r="D878" s="16">
        <v>4720649</v>
      </c>
      <c r="E878" s="16">
        <v>282952.62</v>
      </c>
      <c r="F878" s="140">
        <f t="shared" si="13"/>
        <v>1.084185440677669E-4</v>
      </c>
    </row>
    <row r="879" spans="1:6">
      <c r="A879" s="141" t="s">
        <v>225</v>
      </c>
      <c r="B879" s="141" t="s">
        <v>763</v>
      </c>
      <c r="C879" s="142">
        <v>65</v>
      </c>
      <c r="D879" s="16">
        <v>1591941</v>
      </c>
      <c r="E879" s="16">
        <v>95493.29</v>
      </c>
      <c r="F879" s="140">
        <f t="shared" si="13"/>
        <v>3.6590025107528761E-5</v>
      </c>
    </row>
    <row r="880" spans="1:6">
      <c r="A880" s="141" t="s">
        <v>225</v>
      </c>
      <c r="B880" s="141" t="s">
        <v>943</v>
      </c>
      <c r="C880" s="142">
        <v>28</v>
      </c>
      <c r="D880" s="16">
        <v>149468</v>
      </c>
      <c r="E880" s="16">
        <v>8968.08</v>
      </c>
      <c r="F880" s="140">
        <f t="shared" si="13"/>
        <v>3.4362861764038766E-6</v>
      </c>
    </row>
    <row r="881" spans="1:6">
      <c r="A881" s="141" t="s">
        <v>225</v>
      </c>
      <c r="B881" s="141" t="s">
        <v>256</v>
      </c>
      <c r="C881" s="142">
        <v>232</v>
      </c>
      <c r="D881" s="16">
        <v>11042249</v>
      </c>
      <c r="E881" s="16">
        <v>658252.93000000005</v>
      </c>
      <c r="F881" s="140">
        <f t="shared" si="13"/>
        <v>2.5222181826392592E-4</v>
      </c>
    </row>
    <row r="882" spans="1:6">
      <c r="A882" s="141" t="s">
        <v>227</v>
      </c>
      <c r="B882" s="141" t="s">
        <v>124</v>
      </c>
      <c r="C882" s="142">
        <v>8064</v>
      </c>
      <c r="D882" s="16">
        <v>1700538564</v>
      </c>
      <c r="E882" s="16">
        <v>101771509.59</v>
      </c>
      <c r="F882" s="140">
        <f t="shared" si="13"/>
        <v>3.8995641380972466E-2</v>
      </c>
    </row>
    <row r="883" spans="1:6">
      <c r="A883" s="141" t="s">
        <v>227</v>
      </c>
      <c r="B883" s="141" t="s">
        <v>118</v>
      </c>
      <c r="C883" s="142">
        <v>532</v>
      </c>
      <c r="D883" s="16">
        <v>39167857</v>
      </c>
      <c r="E883" s="16">
        <v>2347227.23</v>
      </c>
      <c r="F883" s="140">
        <f t="shared" si="13"/>
        <v>8.9938364547682034E-4</v>
      </c>
    </row>
    <row r="884" spans="1:6">
      <c r="A884" s="141" t="s">
        <v>227</v>
      </c>
      <c r="B884" s="141" t="s">
        <v>764</v>
      </c>
      <c r="C884" s="142">
        <v>220</v>
      </c>
      <c r="D884" s="16">
        <v>10787882</v>
      </c>
      <c r="E884" s="16">
        <v>647272.92000000004</v>
      </c>
      <c r="F884" s="140">
        <f t="shared" si="13"/>
        <v>2.4801462379423162E-4</v>
      </c>
    </row>
    <row r="885" spans="1:6">
      <c r="A885" s="141" t="s">
        <v>227</v>
      </c>
      <c r="B885" s="141" t="s">
        <v>766</v>
      </c>
      <c r="C885" s="142">
        <v>184</v>
      </c>
      <c r="D885" s="16">
        <v>10621488</v>
      </c>
      <c r="E885" s="16">
        <v>637289.28</v>
      </c>
      <c r="F885" s="140">
        <f t="shared" si="13"/>
        <v>2.4418920696898103E-4</v>
      </c>
    </row>
    <row r="886" spans="1:6">
      <c r="A886" s="141" t="s">
        <v>227</v>
      </c>
      <c r="B886" s="141" t="s">
        <v>767</v>
      </c>
      <c r="C886" s="142">
        <v>182</v>
      </c>
      <c r="D886" s="16">
        <v>9502565</v>
      </c>
      <c r="E886" s="16">
        <v>570153.9</v>
      </c>
      <c r="F886" s="140">
        <f t="shared" si="13"/>
        <v>2.1846504101131551E-4</v>
      </c>
    </row>
    <row r="887" spans="1:6">
      <c r="A887" s="141" t="s">
        <v>227</v>
      </c>
      <c r="B887" s="141" t="s">
        <v>768</v>
      </c>
      <c r="C887" s="142">
        <v>147</v>
      </c>
      <c r="D887" s="16">
        <v>6111068</v>
      </c>
      <c r="E887" s="16">
        <v>366504.14</v>
      </c>
      <c r="F887" s="140">
        <f t="shared" si="13"/>
        <v>1.4043285852454384E-4</v>
      </c>
    </row>
    <row r="888" spans="1:6">
      <c r="A888" s="141" t="s">
        <v>227</v>
      </c>
      <c r="B888" s="141" t="s">
        <v>765</v>
      </c>
      <c r="C888" s="142">
        <v>127</v>
      </c>
      <c r="D888" s="16">
        <v>4036229</v>
      </c>
      <c r="E888" s="16">
        <v>242173.74</v>
      </c>
      <c r="F888" s="140">
        <f t="shared" si="13"/>
        <v>9.2793359899780839E-5</v>
      </c>
    </row>
    <row r="889" spans="1:6">
      <c r="A889" s="141" t="s">
        <v>227</v>
      </c>
      <c r="B889" s="141" t="s">
        <v>769</v>
      </c>
      <c r="C889" s="142">
        <v>84</v>
      </c>
      <c r="D889" s="16">
        <v>2678809</v>
      </c>
      <c r="E889" s="16">
        <v>160728.54</v>
      </c>
      <c r="F889" s="140">
        <f t="shared" si="13"/>
        <v>6.1586121015376488E-5</v>
      </c>
    </row>
    <row r="890" spans="1:6">
      <c r="A890" s="141" t="s">
        <v>227</v>
      </c>
      <c r="B890" s="141" t="s">
        <v>770</v>
      </c>
      <c r="C890" s="142">
        <v>87</v>
      </c>
      <c r="D890" s="16">
        <v>2566949</v>
      </c>
      <c r="E890" s="16">
        <v>154016.94</v>
      </c>
      <c r="F890" s="140">
        <f t="shared" si="13"/>
        <v>5.9014447000252596E-5</v>
      </c>
    </row>
    <row r="891" spans="1:6">
      <c r="A891" s="141" t="s">
        <v>227</v>
      </c>
      <c r="B891" s="141" t="s">
        <v>921</v>
      </c>
      <c r="C891" s="142">
        <v>41</v>
      </c>
      <c r="D891" s="16">
        <v>1198541</v>
      </c>
      <c r="E891" s="16">
        <v>71912.460000000006</v>
      </c>
      <c r="F891" s="140">
        <f t="shared" si="13"/>
        <v>2.7554592756665499E-5</v>
      </c>
    </row>
    <row r="892" spans="1:6">
      <c r="A892" s="141" t="s">
        <v>227</v>
      </c>
      <c r="B892" s="141" t="s">
        <v>772</v>
      </c>
      <c r="C892" s="142">
        <v>62</v>
      </c>
      <c r="D892" s="16">
        <v>1138417</v>
      </c>
      <c r="E892" s="16">
        <v>68275.77</v>
      </c>
      <c r="F892" s="140">
        <f t="shared" si="13"/>
        <v>2.6161127536142687E-5</v>
      </c>
    </row>
    <row r="893" spans="1:6">
      <c r="A893" s="141" t="s">
        <v>227</v>
      </c>
      <c r="B893" s="141" t="s">
        <v>771</v>
      </c>
      <c r="C893" s="142">
        <v>57</v>
      </c>
      <c r="D893" s="16">
        <v>936078</v>
      </c>
      <c r="E893" s="16">
        <v>56164.68</v>
      </c>
      <c r="F893" s="140">
        <f t="shared" si="13"/>
        <v>2.1520538787136966E-5</v>
      </c>
    </row>
    <row r="894" spans="1:6">
      <c r="A894" s="141" t="s">
        <v>227</v>
      </c>
      <c r="B894" s="141" t="s">
        <v>1005</v>
      </c>
      <c r="C894" s="142">
        <v>42</v>
      </c>
      <c r="D894" s="16">
        <v>315035</v>
      </c>
      <c r="E894" s="16">
        <v>18902.099999999999</v>
      </c>
      <c r="F894" s="140">
        <f t="shared" si="13"/>
        <v>7.2426901783886533E-6</v>
      </c>
    </row>
    <row r="895" spans="1:6">
      <c r="A895" s="141" t="s">
        <v>227</v>
      </c>
      <c r="B895" s="141" t="s">
        <v>1006</v>
      </c>
      <c r="C895" s="142">
        <v>29</v>
      </c>
      <c r="D895" s="16">
        <v>252318</v>
      </c>
      <c r="E895" s="16">
        <v>15139.08</v>
      </c>
      <c r="F895" s="140">
        <f t="shared" si="13"/>
        <v>5.8008192754159645E-6</v>
      </c>
    </row>
    <row r="896" spans="1:6">
      <c r="A896" s="141" t="s">
        <v>227</v>
      </c>
      <c r="B896" s="141" t="s">
        <v>256</v>
      </c>
      <c r="C896" s="142">
        <v>228</v>
      </c>
      <c r="D896" s="16">
        <v>22609363</v>
      </c>
      <c r="E896" s="16">
        <v>1147327.17</v>
      </c>
      <c r="F896" s="140">
        <f t="shared" si="13"/>
        <v>4.3961968382123936E-4</v>
      </c>
    </row>
    <row r="897" spans="1:6">
      <c r="A897" s="141" t="s">
        <v>229</v>
      </c>
      <c r="B897" s="141" t="s">
        <v>777</v>
      </c>
      <c r="C897" s="142">
        <v>438</v>
      </c>
      <c r="D897" s="16">
        <v>29717976</v>
      </c>
      <c r="E897" s="16">
        <v>1780930.4</v>
      </c>
      <c r="F897" s="140">
        <f t="shared" si="13"/>
        <v>6.8239651237025391E-4</v>
      </c>
    </row>
    <row r="898" spans="1:6">
      <c r="A898" s="141" t="s">
        <v>229</v>
      </c>
      <c r="B898" s="141" t="s">
        <v>775</v>
      </c>
      <c r="C898" s="142">
        <v>87</v>
      </c>
      <c r="D898" s="16">
        <v>6985393</v>
      </c>
      <c r="E898" s="16">
        <v>419123.58</v>
      </c>
      <c r="F898" s="140">
        <f t="shared" si="13"/>
        <v>1.6059497285471409E-4</v>
      </c>
    </row>
    <row r="899" spans="1:6">
      <c r="A899" s="141" t="s">
        <v>229</v>
      </c>
      <c r="B899" s="141" t="s">
        <v>776</v>
      </c>
      <c r="C899" s="142">
        <v>159</v>
      </c>
      <c r="D899" s="16">
        <v>6381586</v>
      </c>
      <c r="E899" s="16">
        <v>382895.16</v>
      </c>
      <c r="F899" s="140">
        <f t="shared" si="13"/>
        <v>1.4671338182977299E-4</v>
      </c>
    </row>
    <row r="900" spans="1:6">
      <c r="A900" s="141" t="s">
        <v>229</v>
      </c>
      <c r="B900" s="141" t="s">
        <v>773</v>
      </c>
      <c r="C900" s="142">
        <v>66</v>
      </c>
      <c r="D900" s="16">
        <v>1465388</v>
      </c>
      <c r="E900" s="16">
        <v>87923.28</v>
      </c>
      <c r="F900" s="140">
        <f t="shared" si="13"/>
        <v>3.3689435380604035E-5</v>
      </c>
    </row>
    <row r="901" spans="1:6">
      <c r="A901" s="141" t="s">
        <v>229</v>
      </c>
      <c r="B901" s="141" t="s">
        <v>774</v>
      </c>
      <c r="C901" s="142">
        <v>52</v>
      </c>
      <c r="D901" s="16">
        <v>1430666</v>
      </c>
      <c r="E901" s="16">
        <v>85839.96</v>
      </c>
      <c r="F901" s="140">
        <f t="shared" si="13"/>
        <v>3.2891172684795602E-5</v>
      </c>
    </row>
    <row r="902" spans="1:6">
      <c r="A902" s="141" t="s">
        <v>229</v>
      </c>
      <c r="B902" s="141" t="s">
        <v>922</v>
      </c>
      <c r="C902" s="142">
        <v>36</v>
      </c>
      <c r="D902" s="16">
        <v>590869</v>
      </c>
      <c r="E902" s="16">
        <v>35452.14</v>
      </c>
      <c r="F902" s="140">
        <f t="shared" si="13"/>
        <v>1.3584144945845146E-5</v>
      </c>
    </row>
    <row r="903" spans="1:6">
      <c r="A903" s="141" t="s">
        <v>229</v>
      </c>
      <c r="B903" s="141" t="s">
        <v>873</v>
      </c>
      <c r="C903" s="142">
        <v>41</v>
      </c>
      <c r="D903" s="16">
        <v>223891</v>
      </c>
      <c r="E903" s="16">
        <v>13433.46</v>
      </c>
      <c r="F903" s="140">
        <f t="shared" si="13"/>
        <v>5.1472793395324775E-6</v>
      </c>
    </row>
    <row r="904" spans="1:6">
      <c r="A904" s="141" t="s">
        <v>229</v>
      </c>
      <c r="B904" s="141" t="s">
        <v>256</v>
      </c>
      <c r="C904" s="142">
        <v>67</v>
      </c>
      <c r="D904" s="16">
        <v>3287508</v>
      </c>
      <c r="E904" s="16">
        <v>166255.82</v>
      </c>
      <c r="F904" s="140">
        <f t="shared" ref="F904:F910" si="14">E904/E$912</f>
        <v>6.3704000857785751E-5</v>
      </c>
    </row>
    <row r="905" spans="1:6">
      <c r="A905" s="141" t="s">
        <v>231</v>
      </c>
      <c r="B905" s="141" t="s">
        <v>780</v>
      </c>
      <c r="C905" s="142">
        <v>408</v>
      </c>
      <c r="D905" s="16">
        <v>34740164</v>
      </c>
      <c r="E905" s="16">
        <v>2080528.09</v>
      </c>
      <c r="F905" s="140">
        <f t="shared" si="14"/>
        <v>7.9719292371242909E-4</v>
      </c>
    </row>
    <row r="906" spans="1:6">
      <c r="A906" s="141" t="s">
        <v>231</v>
      </c>
      <c r="B906" s="141" t="s">
        <v>779</v>
      </c>
      <c r="C906" s="142">
        <v>525</v>
      </c>
      <c r="D906" s="16">
        <v>25076147</v>
      </c>
      <c r="E906" s="16">
        <v>1498849.19</v>
      </c>
      <c r="F906" s="140">
        <f t="shared" si="14"/>
        <v>5.743118652053893E-4</v>
      </c>
    </row>
    <row r="907" spans="1:6">
      <c r="A907" s="141" t="s">
        <v>231</v>
      </c>
      <c r="B907" s="141" t="s">
        <v>778</v>
      </c>
      <c r="C907" s="142">
        <v>498</v>
      </c>
      <c r="D907" s="16">
        <v>23172013</v>
      </c>
      <c r="E907" s="16">
        <v>1390248.56</v>
      </c>
      <c r="F907" s="140">
        <f t="shared" si="14"/>
        <v>5.3269951968463655E-4</v>
      </c>
    </row>
    <row r="908" spans="1:6">
      <c r="A908" s="141" t="s">
        <v>231</v>
      </c>
      <c r="B908" s="141" t="s">
        <v>781</v>
      </c>
      <c r="C908" s="142">
        <v>113</v>
      </c>
      <c r="D908" s="16">
        <v>10421062</v>
      </c>
      <c r="E908" s="16">
        <v>625263.72</v>
      </c>
      <c r="F908" s="140">
        <f t="shared" si="14"/>
        <v>2.3958139062573751E-4</v>
      </c>
    </row>
    <row r="909" spans="1:6">
      <c r="A909" s="141" t="s">
        <v>231</v>
      </c>
      <c r="B909" s="141" t="s">
        <v>446</v>
      </c>
      <c r="C909" s="142">
        <v>80</v>
      </c>
      <c r="D909" s="16">
        <v>1268436</v>
      </c>
      <c r="E909" s="16">
        <v>76106.16</v>
      </c>
      <c r="F909" s="140">
        <f t="shared" si="14"/>
        <v>2.9161486689144349E-5</v>
      </c>
    </row>
    <row r="910" spans="1:6">
      <c r="A910" s="141" t="s">
        <v>231</v>
      </c>
      <c r="B910" s="141" t="s">
        <v>256</v>
      </c>
      <c r="C910" s="142">
        <v>97</v>
      </c>
      <c r="D910" s="16">
        <v>2577272</v>
      </c>
      <c r="E910" s="16">
        <v>154275.74</v>
      </c>
      <c r="F910" s="140">
        <f t="shared" si="14"/>
        <v>5.9113611020026426E-5</v>
      </c>
    </row>
    <row r="911" spans="1:6">
      <c r="A911" s="141"/>
      <c r="B911" s="141"/>
      <c r="C911" s="142"/>
      <c r="D911" s="16"/>
      <c r="E911" s="16"/>
      <c r="F911" s="140"/>
    </row>
    <row r="912" spans="1:6">
      <c r="A912" s="141" t="s">
        <v>1007</v>
      </c>
      <c r="B912" s="141" t="s">
        <v>879</v>
      </c>
      <c r="C912" s="142">
        <f>SUM(C8:C911)</f>
        <v>345241</v>
      </c>
      <c r="D912" s="16">
        <f>SUM(D8:D911)</f>
        <v>43666627999</v>
      </c>
      <c r="E912" s="16">
        <f>SUM(E8:E911)</f>
        <v>2609817558.7299967</v>
      </c>
      <c r="F912" s="140">
        <f>E912/E$912</f>
        <v>1</v>
      </c>
    </row>
    <row r="914" spans="5:5">
      <c r="E914" s="129"/>
    </row>
    <row r="929" ht="12.75" customHeight="1"/>
  </sheetData>
  <autoFilter ref="A7:F837" xr:uid="{00000000-0009-0000-0000-000001000000}"/>
  <mergeCells count="4">
    <mergeCell ref="A1:F1"/>
    <mergeCell ref="A2:F2"/>
    <mergeCell ref="A3:F3"/>
    <mergeCell ref="A5:F5"/>
  </mergeCells>
  <conditionalFormatting sqref="B8:E912">
    <cfRule type="expression" dxfId="0" priority="2">
      <formula>$B8="Other"</formula>
    </cfRule>
  </conditionalFormatting>
  <printOptions horizontalCentered="1"/>
  <pageMargins left="0.7" right="0.7" top="0.75" bottom="0.75" header="0.3" footer="0.3"/>
  <pageSetup scale="56" orientation="portrait" r:id="rId1"/>
  <rowBreaks count="13" manualBreakCount="13">
    <brk id="57" max="16383" man="1"/>
    <brk id="115" max="16383" man="1"/>
    <brk id="180" max="16383" man="1"/>
    <brk id="241" max="16383" man="1"/>
    <brk id="301" max="16383" man="1"/>
    <brk id="369" max="16383" man="1"/>
    <brk id="440" max="16383" man="1"/>
    <brk id="515" max="16383" man="1"/>
    <brk id="579" max="16383" man="1"/>
    <brk id="641" max="16383" man="1"/>
    <brk id="710" max="5" man="1"/>
    <brk id="776" max="16383" man="1"/>
    <brk id="856"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1297"/>
  <sheetViews>
    <sheetView zoomScaleNormal="100" workbookViewId="0">
      <pane xSplit="2" ySplit="7" topLeftCell="C8" activePane="bottomRight" state="frozen"/>
      <selection activeCell="E59" sqref="E59"/>
      <selection pane="topRight" activeCell="E59" sqref="E59"/>
      <selection pane="bottomLeft" activeCell="E59" sqref="E59"/>
      <selection pane="bottomRight" activeCell="F36" sqref="F36"/>
    </sheetView>
  </sheetViews>
  <sheetFormatPr defaultRowHeight="14.25"/>
  <cols>
    <col min="1" max="1" width="15.7109375" style="13" customWidth="1"/>
    <col min="2" max="2" width="25.7109375" style="13" customWidth="1"/>
    <col min="3" max="3" width="13.85546875" style="13" bestFit="1" customWidth="1"/>
    <col min="4" max="4" width="17.5703125" style="45" customWidth="1"/>
    <col min="5" max="5" width="15.28515625" style="45" customWidth="1"/>
    <col min="6" max="6" width="12.140625" style="45" customWidth="1"/>
    <col min="7" max="256" width="9.140625" style="13"/>
    <col min="257" max="257" width="20.7109375" style="13" customWidth="1"/>
    <col min="258" max="258" width="25.7109375" style="13" customWidth="1"/>
    <col min="259" max="262" width="20.7109375" style="13" customWidth="1"/>
    <col min="263" max="512" width="9.140625" style="13"/>
    <col min="513" max="513" width="20.7109375" style="13" customWidth="1"/>
    <col min="514" max="514" width="25.7109375" style="13" customWidth="1"/>
    <col min="515" max="518" width="20.7109375" style="13" customWidth="1"/>
    <col min="519" max="768" width="9.140625" style="13"/>
    <col min="769" max="769" width="20.7109375" style="13" customWidth="1"/>
    <col min="770" max="770" width="25.7109375" style="13" customWidth="1"/>
    <col min="771" max="774" width="20.7109375" style="13" customWidth="1"/>
    <col min="775" max="1024" width="9.140625" style="13"/>
    <col min="1025" max="1025" width="20.7109375" style="13" customWidth="1"/>
    <col min="1026" max="1026" width="25.7109375" style="13" customWidth="1"/>
    <col min="1027" max="1030" width="20.7109375" style="13" customWidth="1"/>
    <col min="1031" max="1280" width="9.140625" style="13"/>
    <col min="1281" max="1281" width="20.7109375" style="13" customWidth="1"/>
    <col min="1282" max="1282" width="25.7109375" style="13" customWidth="1"/>
    <col min="1283" max="1286" width="20.7109375" style="13" customWidth="1"/>
    <col min="1287" max="1536" width="9.140625" style="13"/>
    <col min="1537" max="1537" width="20.7109375" style="13" customWidth="1"/>
    <col min="1538" max="1538" width="25.7109375" style="13" customWidth="1"/>
    <col min="1539" max="1542" width="20.7109375" style="13" customWidth="1"/>
    <col min="1543" max="1792" width="9.140625" style="13"/>
    <col min="1793" max="1793" width="20.7109375" style="13" customWidth="1"/>
    <col min="1794" max="1794" width="25.7109375" style="13" customWidth="1"/>
    <col min="1795" max="1798" width="20.7109375" style="13" customWidth="1"/>
    <col min="1799" max="2048" width="9.140625" style="13"/>
    <col min="2049" max="2049" width="20.7109375" style="13" customWidth="1"/>
    <col min="2050" max="2050" width="25.7109375" style="13" customWidth="1"/>
    <col min="2051" max="2054" width="20.7109375" style="13" customWidth="1"/>
    <col min="2055" max="2304" width="9.140625" style="13"/>
    <col min="2305" max="2305" width="20.7109375" style="13" customWidth="1"/>
    <col min="2306" max="2306" width="25.7109375" style="13" customWidth="1"/>
    <col min="2307" max="2310" width="20.7109375" style="13" customWidth="1"/>
    <col min="2311" max="2560" width="9.140625" style="13"/>
    <col min="2561" max="2561" width="20.7109375" style="13" customWidth="1"/>
    <col min="2562" max="2562" width="25.7109375" style="13" customWidth="1"/>
    <col min="2563" max="2566" width="20.7109375" style="13" customWidth="1"/>
    <col min="2567" max="2816" width="9.140625" style="13"/>
    <col min="2817" max="2817" width="20.7109375" style="13" customWidth="1"/>
    <col min="2818" max="2818" width="25.7109375" style="13" customWidth="1"/>
    <col min="2819" max="2822" width="20.7109375" style="13" customWidth="1"/>
    <col min="2823" max="3072" width="9.140625" style="13"/>
    <col min="3073" max="3073" width="20.7109375" style="13" customWidth="1"/>
    <col min="3074" max="3074" width="25.7109375" style="13" customWidth="1"/>
    <col min="3075" max="3078" width="20.7109375" style="13" customWidth="1"/>
    <col min="3079" max="3328" width="9.140625" style="13"/>
    <col min="3329" max="3329" width="20.7109375" style="13" customWidth="1"/>
    <col min="3330" max="3330" width="25.7109375" style="13" customWidth="1"/>
    <col min="3331" max="3334" width="20.7109375" style="13" customWidth="1"/>
    <col min="3335" max="3584" width="9.140625" style="13"/>
    <col min="3585" max="3585" width="20.7109375" style="13" customWidth="1"/>
    <col min="3586" max="3586" width="25.7109375" style="13" customWidth="1"/>
    <col min="3587" max="3590" width="20.7109375" style="13" customWidth="1"/>
    <col min="3591" max="3840" width="9.140625" style="13"/>
    <col min="3841" max="3841" width="20.7109375" style="13" customWidth="1"/>
    <col min="3842" max="3842" width="25.7109375" style="13" customWidth="1"/>
    <col min="3843" max="3846" width="20.7109375" style="13" customWidth="1"/>
    <col min="3847" max="4096" width="9.140625" style="13"/>
    <col min="4097" max="4097" width="20.7109375" style="13" customWidth="1"/>
    <col min="4098" max="4098" width="25.7109375" style="13" customWidth="1"/>
    <col min="4099" max="4102" width="20.7109375" style="13" customWidth="1"/>
    <col min="4103" max="4352" width="9.140625" style="13"/>
    <col min="4353" max="4353" width="20.7109375" style="13" customWidth="1"/>
    <col min="4354" max="4354" width="25.7109375" style="13" customWidth="1"/>
    <col min="4355" max="4358" width="20.7109375" style="13" customWidth="1"/>
    <col min="4359" max="4608" width="9.140625" style="13"/>
    <col min="4609" max="4609" width="20.7109375" style="13" customWidth="1"/>
    <col min="4610" max="4610" width="25.7109375" style="13" customWidth="1"/>
    <col min="4611" max="4614" width="20.7109375" style="13" customWidth="1"/>
    <col min="4615" max="4864" width="9.140625" style="13"/>
    <col min="4865" max="4865" width="20.7109375" style="13" customWidth="1"/>
    <col min="4866" max="4866" width="25.7109375" style="13" customWidth="1"/>
    <col min="4867" max="4870" width="20.7109375" style="13" customWidth="1"/>
    <col min="4871" max="5120" width="9.140625" style="13"/>
    <col min="5121" max="5121" width="20.7109375" style="13" customWidth="1"/>
    <col min="5122" max="5122" width="25.7109375" style="13" customWidth="1"/>
    <col min="5123" max="5126" width="20.7109375" style="13" customWidth="1"/>
    <col min="5127" max="5376" width="9.140625" style="13"/>
    <col min="5377" max="5377" width="20.7109375" style="13" customWidth="1"/>
    <col min="5378" max="5378" width="25.7109375" style="13" customWidth="1"/>
    <col min="5379" max="5382" width="20.7109375" style="13" customWidth="1"/>
    <col min="5383" max="5632" width="9.140625" style="13"/>
    <col min="5633" max="5633" width="20.7109375" style="13" customWidth="1"/>
    <col min="5634" max="5634" width="25.7109375" style="13" customWidth="1"/>
    <col min="5635" max="5638" width="20.7109375" style="13" customWidth="1"/>
    <col min="5639" max="5888" width="9.140625" style="13"/>
    <col min="5889" max="5889" width="20.7109375" style="13" customWidth="1"/>
    <col min="5890" max="5890" width="25.7109375" style="13" customWidth="1"/>
    <col min="5891" max="5894" width="20.7109375" style="13" customWidth="1"/>
    <col min="5895" max="6144" width="9.140625" style="13"/>
    <col min="6145" max="6145" width="20.7109375" style="13" customWidth="1"/>
    <col min="6146" max="6146" width="25.7109375" style="13" customWidth="1"/>
    <col min="6147" max="6150" width="20.7109375" style="13" customWidth="1"/>
    <col min="6151" max="6400" width="9.140625" style="13"/>
    <col min="6401" max="6401" width="20.7109375" style="13" customWidth="1"/>
    <col min="6402" max="6402" width="25.7109375" style="13" customWidth="1"/>
    <col min="6403" max="6406" width="20.7109375" style="13" customWidth="1"/>
    <col min="6407" max="6656" width="9.140625" style="13"/>
    <col min="6657" max="6657" width="20.7109375" style="13" customWidth="1"/>
    <col min="6658" max="6658" width="25.7109375" style="13" customWidth="1"/>
    <col min="6659" max="6662" width="20.7109375" style="13" customWidth="1"/>
    <col min="6663" max="6912" width="9.140625" style="13"/>
    <col min="6913" max="6913" width="20.7109375" style="13" customWidth="1"/>
    <col min="6914" max="6914" width="25.7109375" style="13" customWidth="1"/>
    <col min="6915" max="6918" width="20.7109375" style="13" customWidth="1"/>
    <col min="6919" max="7168" width="9.140625" style="13"/>
    <col min="7169" max="7169" width="20.7109375" style="13" customWidth="1"/>
    <col min="7170" max="7170" width="25.7109375" style="13" customWidth="1"/>
    <col min="7171" max="7174" width="20.7109375" style="13" customWidth="1"/>
    <col min="7175" max="7424" width="9.140625" style="13"/>
    <col min="7425" max="7425" width="20.7109375" style="13" customWidth="1"/>
    <col min="7426" max="7426" width="25.7109375" style="13" customWidth="1"/>
    <col min="7427" max="7430" width="20.7109375" style="13" customWidth="1"/>
    <col min="7431" max="7680" width="9.140625" style="13"/>
    <col min="7681" max="7681" width="20.7109375" style="13" customWidth="1"/>
    <col min="7682" max="7682" width="25.7109375" style="13" customWidth="1"/>
    <col min="7683" max="7686" width="20.7109375" style="13" customWidth="1"/>
    <col min="7687" max="7936" width="9.140625" style="13"/>
    <col min="7937" max="7937" width="20.7109375" style="13" customWidth="1"/>
    <col min="7938" max="7938" width="25.7109375" style="13" customWidth="1"/>
    <col min="7939" max="7942" width="20.7109375" style="13" customWidth="1"/>
    <col min="7943" max="8192" width="9.140625" style="13"/>
    <col min="8193" max="8193" width="20.7109375" style="13" customWidth="1"/>
    <col min="8194" max="8194" width="25.7109375" style="13" customWidth="1"/>
    <col min="8195" max="8198" width="20.7109375" style="13" customWidth="1"/>
    <col min="8199" max="8448" width="9.140625" style="13"/>
    <col min="8449" max="8449" width="20.7109375" style="13" customWidth="1"/>
    <col min="8450" max="8450" width="25.7109375" style="13" customWidth="1"/>
    <col min="8451" max="8454" width="20.7109375" style="13" customWidth="1"/>
    <col min="8455" max="8704" width="9.140625" style="13"/>
    <col min="8705" max="8705" width="20.7109375" style="13" customWidth="1"/>
    <col min="8706" max="8706" width="25.7109375" style="13" customWidth="1"/>
    <col min="8707" max="8710" width="20.7109375" style="13" customWidth="1"/>
    <col min="8711" max="8960" width="9.140625" style="13"/>
    <col min="8961" max="8961" width="20.7109375" style="13" customWidth="1"/>
    <col min="8962" max="8962" width="25.7109375" style="13" customWidth="1"/>
    <col min="8963" max="8966" width="20.7109375" style="13" customWidth="1"/>
    <col min="8967" max="9216" width="9.140625" style="13"/>
    <col min="9217" max="9217" width="20.7109375" style="13" customWidth="1"/>
    <col min="9218" max="9218" width="25.7109375" style="13" customWidth="1"/>
    <col min="9219" max="9222" width="20.7109375" style="13" customWidth="1"/>
    <col min="9223" max="9472" width="9.140625" style="13"/>
    <col min="9473" max="9473" width="20.7109375" style="13" customWidth="1"/>
    <col min="9474" max="9474" width="25.7109375" style="13" customWidth="1"/>
    <col min="9475" max="9478" width="20.7109375" style="13" customWidth="1"/>
    <col min="9479" max="9728" width="9.140625" style="13"/>
    <col min="9729" max="9729" width="20.7109375" style="13" customWidth="1"/>
    <col min="9730" max="9730" width="25.7109375" style="13" customWidth="1"/>
    <col min="9731" max="9734" width="20.7109375" style="13" customWidth="1"/>
    <col min="9735" max="9984" width="9.140625" style="13"/>
    <col min="9985" max="9985" width="20.7109375" style="13" customWidth="1"/>
    <col min="9986" max="9986" width="25.7109375" style="13" customWidth="1"/>
    <col min="9987" max="9990" width="20.7109375" style="13" customWidth="1"/>
    <col min="9991" max="10240" width="9.140625" style="13"/>
    <col min="10241" max="10241" width="20.7109375" style="13" customWidth="1"/>
    <col min="10242" max="10242" width="25.7109375" style="13" customWidth="1"/>
    <col min="10243" max="10246" width="20.7109375" style="13" customWidth="1"/>
    <col min="10247" max="10496" width="9.140625" style="13"/>
    <col min="10497" max="10497" width="20.7109375" style="13" customWidth="1"/>
    <col min="10498" max="10498" width="25.7109375" style="13" customWidth="1"/>
    <col min="10499" max="10502" width="20.7109375" style="13" customWidth="1"/>
    <col min="10503" max="10752" width="9.140625" style="13"/>
    <col min="10753" max="10753" width="20.7109375" style="13" customWidth="1"/>
    <col min="10754" max="10754" width="25.7109375" style="13" customWidth="1"/>
    <col min="10755" max="10758" width="20.7109375" style="13" customWidth="1"/>
    <col min="10759" max="11008" width="9.140625" style="13"/>
    <col min="11009" max="11009" width="20.7109375" style="13" customWidth="1"/>
    <col min="11010" max="11010" width="25.7109375" style="13" customWidth="1"/>
    <col min="11011" max="11014" width="20.7109375" style="13" customWidth="1"/>
    <col min="11015" max="11264" width="9.140625" style="13"/>
    <col min="11265" max="11265" width="20.7109375" style="13" customWidth="1"/>
    <col min="11266" max="11266" width="25.7109375" style="13" customWidth="1"/>
    <col min="11267" max="11270" width="20.7109375" style="13" customWidth="1"/>
    <col min="11271" max="11520" width="9.140625" style="13"/>
    <col min="11521" max="11521" width="20.7109375" style="13" customWidth="1"/>
    <col min="11522" max="11522" width="25.7109375" style="13" customWidth="1"/>
    <col min="11523" max="11526" width="20.7109375" style="13" customWidth="1"/>
    <col min="11527" max="11776" width="9.140625" style="13"/>
    <col min="11777" max="11777" width="20.7109375" style="13" customWidth="1"/>
    <col min="11778" max="11778" width="25.7109375" style="13" customWidth="1"/>
    <col min="11779" max="11782" width="20.7109375" style="13" customWidth="1"/>
    <col min="11783" max="12032" width="9.140625" style="13"/>
    <col min="12033" max="12033" width="20.7109375" style="13" customWidth="1"/>
    <col min="12034" max="12034" width="25.7109375" style="13" customWidth="1"/>
    <col min="12035" max="12038" width="20.7109375" style="13" customWidth="1"/>
    <col min="12039" max="12288" width="9.140625" style="13"/>
    <col min="12289" max="12289" width="20.7109375" style="13" customWidth="1"/>
    <col min="12290" max="12290" width="25.7109375" style="13" customWidth="1"/>
    <col min="12291" max="12294" width="20.7109375" style="13" customWidth="1"/>
    <col min="12295" max="12544" width="9.140625" style="13"/>
    <col min="12545" max="12545" width="20.7109375" style="13" customWidth="1"/>
    <col min="12546" max="12546" width="25.7109375" style="13" customWidth="1"/>
    <col min="12547" max="12550" width="20.7109375" style="13" customWidth="1"/>
    <col min="12551" max="12800" width="9.140625" style="13"/>
    <col min="12801" max="12801" width="20.7109375" style="13" customWidth="1"/>
    <col min="12802" max="12802" width="25.7109375" style="13" customWidth="1"/>
    <col min="12803" max="12806" width="20.7109375" style="13" customWidth="1"/>
    <col min="12807" max="13056" width="9.140625" style="13"/>
    <col min="13057" max="13057" width="20.7109375" style="13" customWidth="1"/>
    <col min="13058" max="13058" width="25.7109375" style="13" customWidth="1"/>
    <col min="13059" max="13062" width="20.7109375" style="13" customWidth="1"/>
    <col min="13063" max="13312" width="9.140625" style="13"/>
    <col min="13313" max="13313" width="20.7109375" style="13" customWidth="1"/>
    <col min="13314" max="13314" width="25.7109375" style="13" customWidth="1"/>
    <col min="13315" max="13318" width="20.7109375" style="13" customWidth="1"/>
    <col min="13319" max="13568" width="9.140625" style="13"/>
    <col min="13569" max="13569" width="20.7109375" style="13" customWidth="1"/>
    <col min="13570" max="13570" width="25.7109375" style="13" customWidth="1"/>
    <col min="13571" max="13574" width="20.7109375" style="13" customWidth="1"/>
    <col min="13575" max="13824" width="9.140625" style="13"/>
    <col min="13825" max="13825" width="20.7109375" style="13" customWidth="1"/>
    <col min="13826" max="13826" width="25.7109375" style="13" customWidth="1"/>
    <col min="13827" max="13830" width="20.7109375" style="13" customWidth="1"/>
    <col min="13831" max="14080" width="9.140625" style="13"/>
    <col min="14081" max="14081" width="20.7109375" style="13" customWidth="1"/>
    <col min="14082" max="14082" width="25.7109375" style="13" customWidth="1"/>
    <col min="14083" max="14086" width="20.7109375" style="13" customWidth="1"/>
    <col min="14087" max="14336" width="9.140625" style="13"/>
    <col min="14337" max="14337" width="20.7109375" style="13" customWidth="1"/>
    <col min="14338" max="14338" width="25.7109375" style="13" customWidth="1"/>
    <col min="14339" max="14342" width="20.7109375" style="13" customWidth="1"/>
    <col min="14343" max="14592" width="9.140625" style="13"/>
    <col min="14593" max="14593" width="20.7109375" style="13" customWidth="1"/>
    <col min="14594" max="14594" width="25.7109375" style="13" customWidth="1"/>
    <col min="14595" max="14598" width="20.7109375" style="13" customWidth="1"/>
    <col min="14599" max="14848" width="9.140625" style="13"/>
    <col min="14849" max="14849" width="20.7109375" style="13" customWidth="1"/>
    <col min="14850" max="14850" width="25.7109375" style="13" customWidth="1"/>
    <col min="14851" max="14854" width="20.7109375" style="13" customWidth="1"/>
    <col min="14855" max="15104" width="9.140625" style="13"/>
    <col min="15105" max="15105" width="20.7109375" style="13" customWidth="1"/>
    <col min="15106" max="15106" width="25.7109375" style="13" customWidth="1"/>
    <col min="15107" max="15110" width="20.7109375" style="13" customWidth="1"/>
    <col min="15111" max="15360" width="9.140625" style="13"/>
    <col min="15361" max="15361" width="20.7109375" style="13" customWidth="1"/>
    <col min="15362" max="15362" width="25.7109375" style="13" customWidth="1"/>
    <col min="15363" max="15366" width="20.7109375" style="13" customWidth="1"/>
    <col min="15367" max="15616" width="9.140625" style="13"/>
    <col min="15617" max="15617" width="20.7109375" style="13" customWidth="1"/>
    <col min="15618" max="15618" width="25.7109375" style="13" customWidth="1"/>
    <col min="15619" max="15622" width="20.7109375" style="13" customWidth="1"/>
    <col min="15623" max="15872" width="9.140625" style="13"/>
    <col min="15873" max="15873" width="20.7109375" style="13" customWidth="1"/>
    <col min="15874" max="15874" width="25.7109375" style="13" customWidth="1"/>
    <col min="15875" max="15878" width="20.7109375" style="13" customWidth="1"/>
    <col min="15879" max="16128" width="9.140625" style="13"/>
    <col min="16129" max="16129" width="20.7109375" style="13" customWidth="1"/>
    <col min="16130" max="16130" width="25.7109375" style="13" customWidth="1"/>
    <col min="16131" max="16134" width="20.7109375" style="13" customWidth="1"/>
    <col min="16135" max="16384" width="9.140625" style="13"/>
  </cols>
  <sheetData>
    <row r="1" spans="1:12" ht="15">
      <c r="A1" s="151" t="s">
        <v>862</v>
      </c>
      <c r="B1" s="151"/>
      <c r="C1" s="151"/>
      <c r="D1" s="151"/>
      <c r="E1" s="151"/>
      <c r="F1" s="151"/>
      <c r="G1" s="132"/>
      <c r="H1" s="2"/>
      <c r="I1" s="2"/>
      <c r="J1" s="2"/>
      <c r="K1" s="2"/>
      <c r="L1" s="2"/>
    </row>
    <row r="2" spans="1:12" ht="15">
      <c r="A2" s="151" t="s">
        <v>914</v>
      </c>
      <c r="B2" s="151"/>
      <c r="C2" s="151"/>
      <c r="D2" s="151"/>
      <c r="E2" s="151"/>
      <c r="F2" s="151"/>
      <c r="G2" s="132"/>
      <c r="H2" s="2"/>
      <c r="I2" s="2"/>
      <c r="J2" s="2"/>
      <c r="K2" s="2"/>
      <c r="L2" s="2"/>
    </row>
    <row r="3" spans="1:12" ht="15">
      <c r="A3" s="151" t="s">
        <v>1012</v>
      </c>
      <c r="B3" s="151"/>
      <c r="C3" s="151"/>
      <c r="D3" s="151"/>
      <c r="E3" s="151"/>
      <c r="F3" s="151"/>
      <c r="G3" s="132"/>
      <c r="H3" s="2"/>
      <c r="I3" s="2"/>
      <c r="J3" s="2"/>
      <c r="K3" s="2"/>
      <c r="L3" s="2"/>
    </row>
    <row r="4" spans="1:12" ht="15">
      <c r="A4" s="132"/>
      <c r="B4" s="132"/>
      <c r="C4" s="132"/>
      <c r="D4" s="42"/>
      <c r="E4" s="42"/>
      <c r="F4" s="42"/>
      <c r="G4" s="132"/>
      <c r="H4" s="2"/>
      <c r="I4" s="2"/>
      <c r="J4" s="2"/>
      <c r="K4" s="2"/>
      <c r="L4" s="2"/>
    </row>
    <row r="5" spans="1:12" ht="60" customHeight="1">
      <c r="A5" s="152" t="s">
        <v>915</v>
      </c>
      <c r="B5" s="152"/>
      <c r="C5" s="152"/>
      <c r="D5" s="152"/>
      <c r="E5" s="152"/>
      <c r="F5" s="152"/>
      <c r="G5" s="132"/>
      <c r="H5" s="2"/>
      <c r="I5" s="2"/>
      <c r="J5" s="2"/>
      <c r="K5" s="2"/>
      <c r="L5" s="2"/>
    </row>
    <row r="6" spans="1:12" ht="15">
      <c r="A6" s="18"/>
      <c r="C6" s="15"/>
      <c r="D6" s="34"/>
      <c r="E6" s="34"/>
      <c r="H6" s="2"/>
      <c r="I6" s="2"/>
      <c r="J6" s="2"/>
      <c r="K6" s="2"/>
      <c r="L6" s="2"/>
    </row>
    <row r="7" spans="1:12" ht="30" customHeight="1">
      <c r="A7" s="19" t="s">
        <v>856</v>
      </c>
      <c r="B7" s="20" t="s">
        <v>238</v>
      </c>
      <c r="C7" s="38" t="s">
        <v>248</v>
      </c>
      <c r="D7" s="39" t="s">
        <v>147</v>
      </c>
      <c r="E7" s="39" t="s">
        <v>148</v>
      </c>
      <c r="F7" s="39" t="s">
        <v>249</v>
      </c>
      <c r="G7" s="4"/>
      <c r="H7" s="2"/>
      <c r="I7" s="2"/>
      <c r="J7" s="2"/>
      <c r="K7" s="2"/>
      <c r="L7" s="2"/>
    </row>
    <row r="8" spans="1:12">
      <c r="A8" s="141" t="s">
        <v>24</v>
      </c>
      <c r="B8" s="141" t="s">
        <v>240</v>
      </c>
      <c r="C8" s="145" t="s">
        <v>234</v>
      </c>
      <c r="D8" s="146" t="s">
        <v>234</v>
      </c>
      <c r="E8" s="146" t="s">
        <v>234</v>
      </c>
      <c r="F8" s="147" t="s">
        <v>234</v>
      </c>
    </row>
    <row r="9" spans="1:12">
      <c r="A9" s="141" t="s">
        <v>24</v>
      </c>
      <c r="B9" s="141" t="s">
        <v>241</v>
      </c>
      <c r="C9" s="145">
        <v>16</v>
      </c>
      <c r="D9" s="146">
        <v>3117532</v>
      </c>
      <c r="E9" s="146">
        <v>187051.92</v>
      </c>
      <c r="F9" s="147">
        <v>7.1672412262803527E-5</v>
      </c>
    </row>
    <row r="10" spans="1:12">
      <c r="A10" s="141" t="s">
        <v>24</v>
      </c>
      <c r="B10" s="141" t="s">
        <v>834</v>
      </c>
      <c r="C10" s="145">
        <v>79</v>
      </c>
      <c r="D10" s="146">
        <v>9046498</v>
      </c>
      <c r="E10" s="146">
        <v>542789.88</v>
      </c>
      <c r="F10" s="147">
        <v>2.0798000924790108E-4</v>
      </c>
    </row>
    <row r="11" spans="1:12">
      <c r="A11" s="141" t="s">
        <v>24</v>
      </c>
      <c r="B11" s="141" t="s">
        <v>242</v>
      </c>
      <c r="C11" s="145">
        <v>56</v>
      </c>
      <c r="D11" s="146">
        <v>14634959</v>
      </c>
      <c r="E11" s="146">
        <v>878097.54</v>
      </c>
      <c r="F11" s="147">
        <v>3.3645935788220515E-4</v>
      </c>
    </row>
    <row r="12" spans="1:12">
      <c r="A12" s="141" t="s">
        <v>24</v>
      </c>
      <c r="B12" s="141" t="s">
        <v>243</v>
      </c>
      <c r="C12" s="145" t="s">
        <v>234</v>
      </c>
      <c r="D12" s="146" t="s">
        <v>234</v>
      </c>
      <c r="E12" s="146" t="s">
        <v>234</v>
      </c>
      <c r="F12" s="147" t="s">
        <v>234</v>
      </c>
    </row>
    <row r="13" spans="1:12">
      <c r="A13" s="141" t="s">
        <v>24</v>
      </c>
      <c r="B13" s="141" t="s">
        <v>244</v>
      </c>
      <c r="C13" s="145" t="s">
        <v>234</v>
      </c>
      <c r="D13" s="146" t="s">
        <v>234</v>
      </c>
      <c r="E13" s="146" t="s">
        <v>234</v>
      </c>
      <c r="F13" s="147" t="s">
        <v>234</v>
      </c>
    </row>
    <row r="14" spans="1:12">
      <c r="A14" s="141" t="s">
        <v>24</v>
      </c>
      <c r="B14" s="141" t="s">
        <v>245</v>
      </c>
      <c r="C14" s="145">
        <v>201</v>
      </c>
      <c r="D14" s="146">
        <v>6179094</v>
      </c>
      <c r="E14" s="146">
        <v>370745.64</v>
      </c>
      <c r="F14" s="147">
        <v>1.4205806791353406E-4</v>
      </c>
    </row>
    <row r="15" spans="1:12">
      <c r="A15" s="141" t="s">
        <v>24</v>
      </c>
      <c r="B15" s="141" t="s">
        <v>246</v>
      </c>
      <c r="C15" s="145">
        <v>55</v>
      </c>
      <c r="D15" s="146">
        <v>8901821</v>
      </c>
      <c r="E15" s="146">
        <v>534109.26</v>
      </c>
      <c r="F15" s="147">
        <v>2.0465386870180703E-4</v>
      </c>
    </row>
    <row r="16" spans="1:12">
      <c r="A16" s="141" t="s">
        <v>24</v>
      </c>
      <c r="B16" s="141" t="s">
        <v>250</v>
      </c>
      <c r="C16" s="145">
        <v>428</v>
      </c>
      <c r="D16" s="146">
        <v>14573731</v>
      </c>
      <c r="E16" s="146">
        <v>849553.84</v>
      </c>
      <c r="F16" s="147">
        <v>3.25522309848131E-4</v>
      </c>
    </row>
    <row r="17" spans="1:6">
      <c r="A17" s="141" t="s">
        <v>24</v>
      </c>
      <c r="B17" s="141" t="s">
        <v>858</v>
      </c>
      <c r="C17" s="145">
        <v>177</v>
      </c>
      <c r="D17" s="146">
        <v>3774193</v>
      </c>
      <c r="E17" s="146">
        <v>226451.58</v>
      </c>
      <c r="F17" s="147">
        <v>8.6769122708407544E-5</v>
      </c>
    </row>
    <row r="18" spans="1:6">
      <c r="A18" s="141" t="s">
        <v>24</v>
      </c>
      <c r="B18" s="141" t="s">
        <v>835</v>
      </c>
      <c r="C18" s="145">
        <v>67</v>
      </c>
      <c r="D18" s="146">
        <v>5807129</v>
      </c>
      <c r="E18" s="146">
        <v>348427.74</v>
      </c>
      <c r="F18" s="147">
        <v>1.3350655061480747E-4</v>
      </c>
    </row>
    <row r="19" spans="1:6">
      <c r="A19" s="141" t="s">
        <v>24</v>
      </c>
      <c r="B19" s="141" t="s">
        <v>251</v>
      </c>
      <c r="C19" s="145">
        <v>65</v>
      </c>
      <c r="D19" s="146">
        <v>6511853</v>
      </c>
      <c r="E19" s="146">
        <v>390099.06</v>
      </c>
      <c r="F19" s="147">
        <v>1.4947368972022382E-4</v>
      </c>
    </row>
    <row r="20" spans="1:6">
      <c r="A20" s="141" t="s">
        <v>24</v>
      </c>
      <c r="B20" s="141" t="s">
        <v>923</v>
      </c>
      <c r="C20" s="145">
        <v>1168</v>
      </c>
      <c r="D20" s="146">
        <v>74163410</v>
      </c>
      <c r="E20" s="146">
        <v>4424322.46</v>
      </c>
      <c r="F20" s="147">
        <v>1.6952612052135098E-3</v>
      </c>
    </row>
    <row r="21" spans="1:6">
      <c r="A21" s="141" t="s">
        <v>150</v>
      </c>
      <c r="B21" s="141" t="s">
        <v>240</v>
      </c>
      <c r="C21" s="145" t="s">
        <v>234</v>
      </c>
      <c r="D21" s="146" t="s">
        <v>234</v>
      </c>
      <c r="E21" s="146" t="s">
        <v>234</v>
      </c>
      <c r="F21" s="147" t="s">
        <v>234</v>
      </c>
    </row>
    <row r="22" spans="1:6">
      <c r="A22" s="141" t="s">
        <v>150</v>
      </c>
      <c r="B22" s="141" t="s">
        <v>241</v>
      </c>
      <c r="C22" s="145" t="s">
        <v>234</v>
      </c>
      <c r="D22" s="146" t="s">
        <v>234</v>
      </c>
      <c r="E22" s="146" t="s">
        <v>234</v>
      </c>
      <c r="F22" s="147" t="s">
        <v>234</v>
      </c>
    </row>
    <row r="23" spans="1:6">
      <c r="A23" s="141" t="s">
        <v>150</v>
      </c>
      <c r="B23" s="141" t="s">
        <v>834</v>
      </c>
      <c r="C23" s="145">
        <v>56</v>
      </c>
      <c r="D23" s="146">
        <v>2875446</v>
      </c>
      <c r="E23" s="146">
        <v>172526.76</v>
      </c>
      <c r="F23" s="147">
        <v>6.6106827821311642E-5</v>
      </c>
    </row>
    <row r="24" spans="1:6">
      <c r="A24" s="141" t="s">
        <v>150</v>
      </c>
      <c r="B24" s="141" t="s">
        <v>242</v>
      </c>
      <c r="C24" s="145" t="s">
        <v>234</v>
      </c>
      <c r="D24" s="146" t="s">
        <v>234</v>
      </c>
      <c r="E24" s="146" t="s">
        <v>234</v>
      </c>
      <c r="F24" s="147" t="s">
        <v>234</v>
      </c>
    </row>
    <row r="25" spans="1:6">
      <c r="A25" s="141" t="s">
        <v>150</v>
      </c>
      <c r="B25" s="141" t="s">
        <v>243</v>
      </c>
      <c r="C25" s="145" t="s">
        <v>234</v>
      </c>
      <c r="D25" s="146" t="s">
        <v>234</v>
      </c>
      <c r="E25" s="146" t="s">
        <v>234</v>
      </c>
      <c r="F25" s="147" t="s">
        <v>234</v>
      </c>
    </row>
    <row r="26" spans="1:6">
      <c r="A26" s="141" t="s">
        <v>150</v>
      </c>
      <c r="B26" s="141" t="s">
        <v>244</v>
      </c>
      <c r="C26" s="145" t="s">
        <v>234</v>
      </c>
      <c r="D26" s="146" t="s">
        <v>234</v>
      </c>
      <c r="E26" s="146" t="s">
        <v>234</v>
      </c>
      <c r="F26" s="147" t="s">
        <v>234</v>
      </c>
    </row>
    <row r="27" spans="1:6">
      <c r="A27" s="141" t="s">
        <v>150</v>
      </c>
      <c r="B27" s="141" t="s">
        <v>245</v>
      </c>
      <c r="C27" s="145">
        <v>109</v>
      </c>
      <c r="D27" s="146">
        <v>3009086</v>
      </c>
      <c r="E27" s="146">
        <v>180545.16</v>
      </c>
      <c r="F27" s="147">
        <v>6.9179226492696908E-5</v>
      </c>
    </row>
    <row r="28" spans="1:6">
      <c r="A28" s="141" t="s">
        <v>150</v>
      </c>
      <c r="B28" s="141" t="s">
        <v>246</v>
      </c>
      <c r="C28" s="145">
        <v>19</v>
      </c>
      <c r="D28" s="146">
        <v>679734</v>
      </c>
      <c r="E28" s="146">
        <v>40739.47</v>
      </c>
      <c r="F28" s="147">
        <v>1.5610083495577678E-5</v>
      </c>
    </row>
    <row r="29" spans="1:6">
      <c r="A29" s="141" t="s">
        <v>150</v>
      </c>
      <c r="B29" s="141" t="s">
        <v>250</v>
      </c>
      <c r="C29" s="145">
        <v>230</v>
      </c>
      <c r="D29" s="146">
        <v>6517288</v>
      </c>
      <c r="E29" s="146">
        <v>384931.49</v>
      </c>
      <c r="F29" s="147">
        <v>1.4749363943559215E-4</v>
      </c>
    </row>
    <row r="30" spans="1:6">
      <c r="A30" s="141" t="s">
        <v>150</v>
      </c>
      <c r="B30" s="141" t="s">
        <v>858</v>
      </c>
      <c r="C30" s="145">
        <v>91</v>
      </c>
      <c r="D30" s="146">
        <v>696978</v>
      </c>
      <c r="E30" s="146">
        <v>41818.68</v>
      </c>
      <c r="F30" s="147">
        <v>1.6023602822394211E-5</v>
      </c>
    </row>
    <row r="31" spans="1:6">
      <c r="A31" s="141" t="s">
        <v>150</v>
      </c>
      <c r="B31" s="141" t="s">
        <v>835</v>
      </c>
      <c r="C31" s="145">
        <v>53</v>
      </c>
      <c r="D31" s="146">
        <v>9104937</v>
      </c>
      <c r="E31" s="146">
        <v>546296.22</v>
      </c>
      <c r="F31" s="147">
        <v>2.09323528448418E-4</v>
      </c>
    </row>
    <row r="32" spans="1:6">
      <c r="A32" s="141" t="s">
        <v>150</v>
      </c>
      <c r="B32" s="141" t="s">
        <v>251</v>
      </c>
      <c r="C32" s="145">
        <v>46</v>
      </c>
      <c r="D32" s="146">
        <v>6505155</v>
      </c>
      <c r="E32" s="146">
        <v>390309.3</v>
      </c>
      <c r="F32" s="147">
        <v>1.4955424707539092E-4</v>
      </c>
    </row>
    <row r="33" spans="1:6">
      <c r="A33" s="141" t="s">
        <v>150</v>
      </c>
      <c r="B33" s="141" t="s">
        <v>923</v>
      </c>
      <c r="C33" s="145">
        <v>648</v>
      </c>
      <c r="D33" s="146">
        <v>34550577</v>
      </c>
      <c r="E33" s="146">
        <v>2066884.26</v>
      </c>
      <c r="F33" s="147">
        <v>7.9196503720581736E-4</v>
      </c>
    </row>
    <row r="34" spans="1:6">
      <c r="A34" s="141" t="s">
        <v>152</v>
      </c>
      <c r="B34" s="141" t="s">
        <v>240</v>
      </c>
      <c r="C34" s="145">
        <v>20</v>
      </c>
      <c r="D34" s="146">
        <v>627612</v>
      </c>
      <c r="E34" s="146">
        <v>37656.720000000001</v>
      </c>
      <c r="F34" s="147">
        <v>1.4428870659573869E-5</v>
      </c>
    </row>
    <row r="35" spans="1:6">
      <c r="A35" s="141" t="s">
        <v>152</v>
      </c>
      <c r="B35" s="141" t="s">
        <v>241</v>
      </c>
      <c r="C35" s="145">
        <v>53</v>
      </c>
      <c r="D35" s="146">
        <v>9644886</v>
      </c>
      <c r="E35" s="146">
        <v>578693.16</v>
      </c>
      <c r="F35" s="147">
        <v>2.21737016851709E-4</v>
      </c>
    </row>
    <row r="36" spans="1:6">
      <c r="A36" s="141" t="s">
        <v>152</v>
      </c>
      <c r="B36" s="141" t="s">
        <v>834</v>
      </c>
      <c r="C36" s="145">
        <v>155</v>
      </c>
      <c r="D36" s="146">
        <v>9305608</v>
      </c>
      <c r="E36" s="146">
        <v>558304.37</v>
      </c>
      <c r="F36" s="147">
        <v>2.1392467382727102E-4</v>
      </c>
    </row>
    <row r="37" spans="1:6">
      <c r="A37" s="141" t="s">
        <v>152</v>
      </c>
      <c r="B37" s="141" t="s">
        <v>242</v>
      </c>
      <c r="C37" s="145">
        <v>86</v>
      </c>
      <c r="D37" s="146">
        <v>19551298</v>
      </c>
      <c r="E37" s="146">
        <v>1173077.8799999999</v>
      </c>
      <c r="F37" s="147">
        <v>4.4948654593727534E-4</v>
      </c>
    </row>
    <row r="38" spans="1:6">
      <c r="A38" s="141" t="s">
        <v>152</v>
      </c>
      <c r="B38" s="141" t="s">
        <v>243</v>
      </c>
      <c r="C38" s="145">
        <v>18</v>
      </c>
      <c r="D38" s="146">
        <v>4337509</v>
      </c>
      <c r="E38" s="146">
        <v>260250.54</v>
      </c>
      <c r="F38" s="147">
        <v>9.9719821076935418E-5</v>
      </c>
    </row>
    <row r="39" spans="1:6">
      <c r="A39" s="141" t="s">
        <v>152</v>
      </c>
      <c r="B39" s="141" t="s">
        <v>244</v>
      </c>
      <c r="C39" s="145">
        <v>24</v>
      </c>
      <c r="D39" s="146">
        <v>4724574</v>
      </c>
      <c r="E39" s="146">
        <v>283474.44</v>
      </c>
      <c r="F39" s="147">
        <v>1.0861848907857969E-4</v>
      </c>
    </row>
    <row r="40" spans="1:6">
      <c r="A40" s="141" t="s">
        <v>152</v>
      </c>
      <c r="B40" s="141" t="s">
        <v>245</v>
      </c>
      <c r="C40" s="145">
        <v>306</v>
      </c>
      <c r="D40" s="146">
        <v>7964647</v>
      </c>
      <c r="E40" s="146">
        <v>477878.82</v>
      </c>
      <c r="F40" s="147">
        <v>1.8310813275106759E-4</v>
      </c>
    </row>
    <row r="41" spans="1:6">
      <c r="A41" s="141" t="s">
        <v>152</v>
      </c>
      <c r="B41" s="141" t="s">
        <v>246</v>
      </c>
      <c r="C41" s="145">
        <v>57</v>
      </c>
      <c r="D41" s="146">
        <v>5612404</v>
      </c>
      <c r="E41" s="146">
        <v>336744.24</v>
      </c>
      <c r="F41" s="147">
        <v>1.2902980090449993E-4</v>
      </c>
    </row>
    <row r="42" spans="1:6">
      <c r="A42" s="141" t="s">
        <v>152</v>
      </c>
      <c r="B42" s="141" t="s">
        <v>250</v>
      </c>
      <c r="C42" s="145">
        <v>880</v>
      </c>
      <c r="D42" s="146">
        <v>20260989</v>
      </c>
      <c r="E42" s="146">
        <v>1198774.3899999999</v>
      </c>
      <c r="F42" s="147">
        <v>4.5933264031810422E-4</v>
      </c>
    </row>
    <row r="43" spans="1:6">
      <c r="A43" s="141" t="s">
        <v>152</v>
      </c>
      <c r="B43" s="141" t="s">
        <v>858</v>
      </c>
      <c r="C43" s="145">
        <v>321</v>
      </c>
      <c r="D43" s="146">
        <v>12000943</v>
      </c>
      <c r="E43" s="146">
        <v>720056.58</v>
      </c>
      <c r="F43" s="147">
        <v>2.759030329884043E-4</v>
      </c>
    </row>
    <row r="44" spans="1:6">
      <c r="A44" s="141" t="s">
        <v>152</v>
      </c>
      <c r="B44" s="141" t="s">
        <v>835</v>
      </c>
      <c r="C44" s="145">
        <v>75</v>
      </c>
      <c r="D44" s="146">
        <v>5677008</v>
      </c>
      <c r="E44" s="146">
        <v>340620.48</v>
      </c>
      <c r="F44" s="147">
        <v>1.3051505415028096E-4</v>
      </c>
    </row>
    <row r="45" spans="1:6">
      <c r="A45" s="141" t="s">
        <v>152</v>
      </c>
      <c r="B45" s="141" t="s">
        <v>251</v>
      </c>
      <c r="C45" s="145">
        <v>109</v>
      </c>
      <c r="D45" s="146">
        <v>23057795</v>
      </c>
      <c r="E45" s="146">
        <v>1325374.78</v>
      </c>
      <c r="F45" s="147">
        <v>5.078419277112072E-4</v>
      </c>
    </row>
    <row r="46" spans="1:6">
      <c r="A46" s="141" t="s">
        <v>152</v>
      </c>
      <c r="B46" s="141" t="s">
        <v>923</v>
      </c>
      <c r="C46" s="145">
        <v>2104</v>
      </c>
      <c r="D46" s="146">
        <v>122765273</v>
      </c>
      <c r="E46" s="146">
        <v>7290906.4000000004</v>
      </c>
      <c r="F46" s="147">
        <v>2.7936460062549088E-3</v>
      </c>
    </row>
    <row r="47" spans="1:6">
      <c r="A47" s="141" t="s">
        <v>153</v>
      </c>
      <c r="B47" s="141" t="s">
        <v>240</v>
      </c>
      <c r="C47" s="145" t="s">
        <v>234</v>
      </c>
      <c r="D47" s="146" t="s">
        <v>234</v>
      </c>
      <c r="E47" s="146" t="s">
        <v>234</v>
      </c>
      <c r="F47" s="147" t="s">
        <v>234</v>
      </c>
    </row>
    <row r="48" spans="1:6">
      <c r="A48" s="141" t="s">
        <v>153</v>
      </c>
      <c r="B48" s="141" t="s">
        <v>241</v>
      </c>
      <c r="C48" s="145">
        <v>27</v>
      </c>
      <c r="D48" s="146">
        <v>14783342</v>
      </c>
      <c r="E48" s="146">
        <v>887000.52</v>
      </c>
      <c r="F48" s="147">
        <v>3.3987069978624705E-4</v>
      </c>
    </row>
    <row r="49" spans="1:6">
      <c r="A49" s="141" t="s">
        <v>153</v>
      </c>
      <c r="B49" s="141" t="s">
        <v>834</v>
      </c>
      <c r="C49" s="145">
        <v>112</v>
      </c>
      <c r="D49" s="146">
        <v>12248388</v>
      </c>
      <c r="E49" s="146">
        <v>734903.28</v>
      </c>
      <c r="F49" s="147">
        <v>2.815918214442628E-4</v>
      </c>
    </row>
    <row r="50" spans="1:6">
      <c r="A50" s="141" t="s">
        <v>153</v>
      </c>
      <c r="B50" s="141" t="s">
        <v>242</v>
      </c>
      <c r="C50" s="145">
        <v>77</v>
      </c>
      <c r="D50" s="146">
        <v>15812515</v>
      </c>
      <c r="E50" s="146">
        <v>948750.9</v>
      </c>
      <c r="F50" s="147">
        <v>3.6353150312226612E-4</v>
      </c>
    </row>
    <row r="51" spans="1:6">
      <c r="A51" s="141" t="s">
        <v>153</v>
      </c>
      <c r="B51" s="141" t="s">
        <v>243</v>
      </c>
      <c r="C51" s="145" t="s">
        <v>234</v>
      </c>
      <c r="D51" s="146" t="s">
        <v>234</v>
      </c>
      <c r="E51" s="146" t="s">
        <v>234</v>
      </c>
      <c r="F51" s="147" t="s">
        <v>234</v>
      </c>
    </row>
    <row r="52" spans="1:6">
      <c r="A52" s="141" t="s">
        <v>153</v>
      </c>
      <c r="B52" s="141" t="s">
        <v>244</v>
      </c>
      <c r="C52" s="145">
        <v>36</v>
      </c>
      <c r="D52" s="146">
        <v>2341226</v>
      </c>
      <c r="E52" s="146">
        <v>140473.56</v>
      </c>
      <c r="F52" s="147">
        <v>5.3825049774114403E-5</v>
      </c>
    </row>
    <row r="53" spans="1:6">
      <c r="A53" s="141" t="s">
        <v>153</v>
      </c>
      <c r="B53" s="141" t="s">
        <v>245</v>
      </c>
      <c r="C53" s="145">
        <v>248</v>
      </c>
      <c r="D53" s="146">
        <v>8049894</v>
      </c>
      <c r="E53" s="146">
        <v>482993.64</v>
      </c>
      <c r="F53" s="147">
        <v>1.8506797089488366E-4</v>
      </c>
    </row>
    <row r="54" spans="1:6">
      <c r="A54" s="141" t="s">
        <v>153</v>
      </c>
      <c r="B54" s="141" t="s">
        <v>246</v>
      </c>
      <c r="C54" s="145">
        <v>66</v>
      </c>
      <c r="D54" s="146">
        <v>4422469</v>
      </c>
      <c r="E54" s="146">
        <v>265348.14</v>
      </c>
      <c r="F54" s="147">
        <v>1.0167306105838479E-4</v>
      </c>
    </row>
    <row r="55" spans="1:6">
      <c r="A55" s="141" t="s">
        <v>153</v>
      </c>
      <c r="B55" s="141" t="s">
        <v>250</v>
      </c>
      <c r="C55" s="145">
        <v>655</v>
      </c>
      <c r="D55" s="146">
        <v>17065263</v>
      </c>
      <c r="E55" s="146">
        <v>974329.2</v>
      </c>
      <c r="F55" s="147">
        <v>3.7333230314924083E-4</v>
      </c>
    </row>
    <row r="56" spans="1:6">
      <c r="A56" s="141" t="s">
        <v>153</v>
      </c>
      <c r="B56" s="141" t="s">
        <v>858</v>
      </c>
      <c r="C56" s="145">
        <v>238</v>
      </c>
      <c r="D56" s="146">
        <v>8154073</v>
      </c>
      <c r="E56" s="146">
        <v>489244.38</v>
      </c>
      <c r="F56" s="147">
        <v>1.8746305785377507E-4</v>
      </c>
    </row>
    <row r="57" spans="1:6">
      <c r="A57" s="141" t="s">
        <v>153</v>
      </c>
      <c r="B57" s="141" t="s">
        <v>835</v>
      </c>
      <c r="C57" s="145">
        <v>77</v>
      </c>
      <c r="D57" s="146">
        <v>14177628</v>
      </c>
      <c r="E57" s="146">
        <v>850657.68</v>
      </c>
      <c r="F57" s="147">
        <v>3.2594526661624217E-4</v>
      </c>
    </row>
    <row r="58" spans="1:6">
      <c r="A58" s="141" t="s">
        <v>153</v>
      </c>
      <c r="B58" s="141" t="s">
        <v>251</v>
      </c>
      <c r="C58" s="145">
        <v>66</v>
      </c>
      <c r="D58" s="146">
        <v>7235080</v>
      </c>
      <c r="E58" s="146">
        <v>434104.8</v>
      </c>
      <c r="F58" s="147">
        <v>1.6633530514341616E-4</v>
      </c>
    </row>
    <row r="59" spans="1:6">
      <c r="A59" s="141" t="s">
        <v>153</v>
      </c>
      <c r="B59" s="141" t="s">
        <v>923</v>
      </c>
      <c r="C59" s="145">
        <v>1654</v>
      </c>
      <c r="D59" s="146">
        <v>133922777</v>
      </c>
      <c r="E59" s="146">
        <v>7985780.04</v>
      </c>
      <c r="F59" s="147">
        <v>3.0598997287327903E-3</v>
      </c>
    </row>
    <row r="60" spans="1:6">
      <c r="A60" s="141" t="s">
        <v>155</v>
      </c>
      <c r="B60" s="141" t="s">
        <v>240</v>
      </c>
      <c r="C60" s="145" t="s">
        <v>234</v>
      </c>
      <c r="D60" s="146" t="s">
        <v>234</v>
      </c>
      <c r="E60" s="146" t="s">
        <v>234</v>
      </c>
      <c r="F60" s="147" t="s">
        <v>234</v>
      </c>
    </row>
    <row r="61" spans="1:6">
      <c r="A61" s="141" t="s">
        <v>155</v>
      </c>
      <c r="B61" s="141" t="s">
        <v>241</v>
      </c>
      <c r="C61" s="145">
        <v>21</v>
      </c>
      <c r="D61" s="146">
        <v>2298850</v>
      </c>
      <c r="E61" s="146">
        <v>137931</v>
      </c>
      <c r="F61" s="147">
        <v>5.2850820755118434E-5</v>
      </c>
    </row>
    <row r="62" spans="1:6">
      <c r="A62" s="141" t="s">
        <v>155</v>
      </c>
      <c r="B62" s="141" t="s">
        <v>834</v>
      </c>
      <c r="C62" s="145">
        <v>57</v>
      </c>
      <c r="D62" s="146">
        <v>2216500</v>
      </c>
      <c r="E62" s="146">
        <v>132959.99</v>
      </c>
      <c r="F62" s="147">
        <v>5.0946086079940976E-5</v>
      </c>
    </row>
    <row r="63" spans="1:6">
      <c r="A63" s="141" t="s">
        <v>155</v>
      </c>
      <c r="B63" s="141" t="s">
        <v>242</v>
      </c>
      <c r="C63" s="145">
        <v>24</v>
      </c>
      <c r="D63" s="146">
        <v>5804353</v>
      </c>
      <c r="E63" s="146">
        <v>348261.18</v>
      </c>
      <c r="F63" s="147">
        <v>1.3344273006174129E-4</v>
      </c>
    </row>
    <row r="64" spans="1:6">
      <c r="A64" s="141" t="s">
        <v>155</v>
      </c>
      <c r="B64" s="141" t="s">
        <v>243</v>
      </c>
      <c r="C64" s="145">
        <v>13</v>
      </c>
      <c r="D64" s="146">
        <v>2246508</v>
      </c>
      <c r="E64" s="146">
        <v>134790.48000000001</v>
      </c>
      <c r="F64" s="147">
        <v>5.1647472272196795E-5</v>
      </c>
    </row>
    <row r="65" spans="1:6">
      <c r="A65" s="141" t="s">
        <v>155</v>
      </c>
      <c r="B65" s="141" t="s">
        <v>244</v>
      </c>
      <c r="C65" s="145" t="s">
        <v>234</v>
      </c>
      <c r="D65" s="146" t="s">
        <v>234</v>
      </c>
      <c r="E65" s="146" t="s">
        <v>234</v>
      </c>
      <c r="F65" s="147" t="s">
        <v>234</v>
      </c>
    </row>
    <row r="66" spans="1:6">
      <c r="A66" s="141" t="s">
        <v>155</v>
      </c>
      <c r="B66" s="141" t="s">
        <v>245</v>
      </c>
      <c r="C66" s="145">
        <v>109</v>
      </c>
      <c r="D66" s="146">
        <v>6565565</v>
      </c>
      <c r="E66" s="146">
        <v>393933.9</v>
      </c>
      <c r="F66" s="147">
        <v>1.5094307978818938E-4</v>
      </c>
    </row>
    <row r="67" spans="1:6">
      <c r="A67" s="141" t="s">
        <v>155</v>
      </c>
      <c r="B67" s="141" t="s">
        <v>246</v>
      </c>
      <c r="C67" s="145">
        <v>37</v>
      </c>
      <c r="D67" s="146">
        <v>1848235</v>
      </c>
      <c r="E67" s="146">
        <v>110869.16</v>
      </c>
      <c r="F67" s="147">
        <v>4.2481574863015177E-5</v>
      </c>
    </row>
    <row r="68" spans="1:6">
      <c r="A68" s="141" t="s">
        <v>155</v>
      </c>
      <c r="B68" s="141" t="s">
        <v>250</v>
      </c>
      <c r="C68" s="145">
        <v>293</v>
      </c>
      <c r="D68" s="146">
        <v>9574747</v>
      </c>
      <c r="E68" s="146">
        <v>570375.36</v>
      </c>
      <c r="F68" s="147">
        <v>2.1854989751757145E-4</v>
      </c>
    </row>
    <row r="69" spans="1:6">
      <c r="A69" s="141" t="s">
        <v>155</v>
      </c>
      <c r="B69" s="141" t="s">
        <v>858</v>
      </c>
      <c r="C69" s="145">
        <v>127</v>
      </c>
      <c r="D69" s="146">
        <v>1253653</v>
      </c>
      <c r="E69" s="146">
        <v>75219.179999999993</v>
      </c>
      <c r="F69" s="147">
        <v>2.8821623851976633E-5</v>
      </c>
    </row>
    <row r="70" spans="1:6">
      <c r="A70" s="141" t="s">
        <v>155</v>
      </c>
      <c r="B70" s="141" t="s">
        <v>835</v>
      </c>
      <c r="C70" s="145">
        <v>75</v>
      </c>
      <c r="D70" s="146">
        <v>3921946</v>
      </c>
      <c r="E70" s="146">
        <v>235316.76</v>
      </c>
      <c r="F70" s="147">
        <v>9.0165980841400574E-5</v>
      </c>
    </row>
    <row r="71" spans="1:6">
      <c r="A71" s="141" t="s">
        <v>155</v>
      </c>
      <c r="B71" s="141" t="s">
        <v>251</v>
      </c>
      <c r="C71" s="145">
        <v>64</v>
      </c>
      <c r="D71" s="146">
        <v>4782686</v>
      </c>
      <c r="E71" s="146">
        <v>286961.15999999997</v>
      </c>
      <c r="F71" s="147">
        <v>1.0995449051221887E-4</v>
      </c>
    </row>
    <row r="72" spans="1:6">
      <c r="A72" s="141" t="s">
        <v>155</v>
      </c>
      <c r="B72" s="141" t="s">
        <v>923</v>
      </c>
      <c r="C72" s="145">
        <v>832</v>
      </c>
      <c r="D72" s="146">
        <v>42102336</v>
      </c>
      <c r="E72" s="146">
        <v>2521975.75</v>
      </c>
      <c r="F72" s="147">
        <v>9.6634178184748444E-4</v>
      </c>
    </row>
    <row r="73" spans="1:6">
      <c r="A73" s="141" t="s">
        <v>157</v>
      </c>
      <c r="B73" s="141" t="s">
        <v>240</v>
      </c>
      <c r="C73" s="145">
        <v>30</v>
      </c>
      <c r="D73" s="146">
        <v>1761180</v>
      </c>
      <c r="E73" s="146">
        <v>105670.8</v>
      </c>
      <c r="F73" s="147">
        <v>4.048972681884398E-5</v>
      </c>
    </row>
    <row r="74" spans="1:6">
      <c r="A74" s="141" t="s">
        <v>157</v>
      </c>
      <c r="B74" s="141" t="s">
        <v>241</v>
      </c>
      <c r="C74" s="145">
        <v>34</v>
      </c>
      <c r="D74" s="146">
        <v>9853872</v>
      </c>
      <c r="E74" s="146">
        <v>591232.31999999995</v>
      </c>
      <c r="F74" s="147">
        <v>2.2654162856031507E-4</v>
      </c>
    </row>
    <row r="75" spans="1:6">
      <c r="A75" s="141" t="s">
        <v>157</v>
      </c>
      <c r="B75" s="141" t="s">
        <v>834</v>
      </c>
      <c r="C75" s="145">
        <v>150</v>
      </c>
      <c r="D75" s="146">
        <v>9890226</v>
      </c>
      <c r="E75" s="146">
        <v>593413.56000000006</v>
      </c>
      <c r="F75" s="147">
        <v>2.27377411120174E-4</v>
      </c>
    </row>
    <row r="76" spans="1:6">
      <c r="A76" s="141" t="s">
        <v>157</v>
      </c>
      <c r="B76" s="141" t="s">
        <v>242</v>
      </c>
      <c r="C76" s="145">
        <v>94</v>
      </c>
      <c r="D76" s="146">
        <v>26457356</v>
      </c>
      <c r="E76" s="146">
        <v>1587441.36</v>
      </c>
      <c r="F76" s="147">
        <v>6.0825759819490492E-4</v>
      </c>
    </row>
    <row r="77" spans="1:6">
      <c r="A77" s="141" t="s">
        <v>157</v>
      </c>
      <c r="B77" s="141" t="s">
        <v>243</v>
      </c>
      <c r="C77" s="145">
        <v>34</v>
      </c>
      <c r="D77" s="146">
        <v>7664339</v>
      </c>
      <c r="E77" s="146">
        <v>459860.34</v>
      </c>
      <c r="F77" s="147">
        <v>1.762040179635312E-4</v>
      </c>
    </row>
    <row r="78" spans="1:6">
      <c r="A78" s="141" t="s">
        <v>157</v>
      </c>
      <c r="B78" s="141" t="s">
        <v>244</v>
      </c>
      <c r="C78" s="145">
        <v>32</v>
      </c>
      <c r="D78" s="146">
        <v>3483262</v>
      </c>
      <c r="E78" s="146">
        <v>208995.72</v>
      </c>
      <c r="F78" s="147">
        <v>8.0080586208371727E-5</v>
      </c>
    </row>
    <row r="79" spans="1:6">
      <c r="A79" s="141" t="s">
        <v>157</v>
      </c>
      <c r="B79" s="141" t="s">
        <v>245</v>
      </c>
      <c r="C79" s="145">
        <v>436</v>
      </c>
      <c r="D79" s="146">
        <v>16420647</v>
      </c>
      <c r="E79" s="146">
        <v>985238.82</v>
      </c>
      <c r="F79" s="147">
        <v>3.7751252638496344E-4</v>
      </c>
    </row>
    <row r="80" spans="1:6">
      <c r="A80" s="141" t="s">
        <v>157</v>
      </c>
      <c r="B80" s="141" t="s">
        <v>246</v>
      </c>
      <c r="C80" s="145">
        <v>92</v>
      </c>
      <c r="D80" s="146">
        <v>12236535</v>
      </c>
      <c r="E80" s="146">
        <v>734192.1</v>
      </c>
      <c r="F80" s="147">
        <v>2.8131931963752883E-4</v>
      </c>
    </row>
    <row r="81" spans="1:6">
      <c r="A81" s="141" t="s">
        <v>157</v>
      </c>
      <c r="B81" s="141" t="s">
        <v>250</v>
      </c>
      <c r="C81" s="145">
        <v>1129</v>
      </c>
      <c r="D81" s="146">
        <v>20640144</v>
      </c>
      <c r="E81" s="146">
        <v>1228407.6100000001</v>
      </c>
      <c r="F81" s="147">
        <v>4.706871581467069E-4</v>
      </c>
    </row>
    <row r="82" spans="1:6">
      <c r="A82" s="141" t="s">
        <v>157</v>
      </c>
      <c r="B82" s="141" t="s">
        <v>858</v>
      </c>
      <c r="C82" s="145">
        <v>415</v>
      </c>
      <c r="D82" s="146">
        <v>7331552</v>
      </c>
      <c r="E82" s="146">
        <v>439893.12</v>
      </c>
      <c r="F82" s="147">
        <v>1.6855320730314288E-4</v>
      </c>
    </row>
    <row r="83" spans="1:6">
      <c r="A83" s="141" t="s">
        <v>157</v>
      </c>
      <c r="B83" s="141" t="s">
        <v>835</v>
      </c>
      <c r="C83" s="145">
        <v>265</v>
      </c>
      <c r="D83" s="146">
        <v>16278636</v>
      </c>
      <c r="E83" s="146">
        <v>976718.16</v>
      </c>
      <c r="F83" s="147">
        <v>3.7424767747953024E-4</v>
      </c>
    </row>
    <row r="84" spans="1:6">
      <c r="A84" s="141" t="s">
        <v>157</v>
      </c>
      <c r="B84" s="141" t="s">
        <v>251</v>
      </c>
      <c r="C84" s="145">
        <v>123</v>
      </c>
      <c r="D84" s="146">
        <v>25832956</v>
      </c>
      <c r="E84" s="146">
        <v>1549745.62</v>
      </c>
      <c r="F84" s="147">
        <v>5.9381377629865578E-4</v>
      </c>
    </row>
    <row r="85" spans="1:6">
      <c r="A85" s="141" t="s">
        <v>157</v>
      </c>
      <c r="B85" s="141" t="s">
        <v>923</v>
      </c>
      <c r="C85" s="145">
        <v>2834</v>
      </c>
      <c r="D85" s="146">
        <v>157850705</v>
      </c>
      <c r="E85" s="146">
        <v>9460809.5299999993</v>
      </c>
      <c r="F85" s="147">
        <v>3.6250846341166687E-3</v>
      </c>
    </row>
    <row r="86" spans="1:6">
      <c r="A86" s="141" t="s">
        <v>159</v>
      </c>
      <c r="B86" s="141" t="s">
        <v>240</v>
      </c>
      <c r="C86" s="145">
        <v>357</v>
      </c>
      <c r="D86" s="146">
        <v>44262573</v>
      </c>
      <c r="E86" s="146">
        <v>2655754.38</v>
      </c>
      <c r="F86" s="147">
        <v>1.0176015450261411E-3</v>
      </c>
    </row>
    <row r="87" spans="1:6">
      <c r="A87" s="141" t="s">
        <v>159</v>
      </c>
      <c r="B87" s="141" t="s">
        <v>241</v>
      </c>
      <c r="C87" s="145">
        <v>188</v>
      </c>
      <c r="D87" s="146">
        <v>357298957</v>
      </c>
      <c r="E87" s="146">
        <v>21437937.420000002</v>
      </c>
      <c r="F87" s="147">
        <v>8.2143433161788581E-3</v>
      </c>
    </row>
    <row r="88" spans="1:6">
      <c r="A88" s="141" t="s">
        <v>159</v>
      </c>
      <c r="B88" s="141" t="s">
        <v>834</v>
      </c>
      <c r="C88" s="145">
        <v>1364</v>
      </c>
      <c r="D88" s="146">
        <v>224556910</v>
      </c>
      <c r="E88" s="146">
        <v>13451768.390000001</v>
      </c>
      <c r="F88" s="147">
        <v>5.1542945387132557E-3</v>
      </c>
    </row>
    <row r="89" spans="1:6">
      <c r="A89" s="141" t="s">
        <v>159</v>
      </c>
      <c r="B89" s="141" t="s">
        <v>242</v>
      </c>
      <c r="C89" s="145">
        <v>504</v>
      </c>
      <c r="D89" s="146">
        <v>156036952</v>
      </c>
      <c r="E89" s="146">
        <v>9362217.1199999992</v>
      </c>
      <c r="F89" s="147">
        <v>3.5873071237040336E-3</v>
      </c>
    </row>
    <row r="90" spans="1:6">
      <c r="A90" s="141" t="s">
        <v>159</v>
      </c>
      <c r="B90" s="141" t="s">
        <v>243</v>
      </c>
      <c r="C90" s="145">
        <v>159</v>
      </c>
      <c r="D90" s="146">
        <v>271978406</v>
      </c>
      <c r="E90" s="146">
        <v>16318704.359999999</v>
      </c>
      <c r="F90" s="147">
        <v>6.2528142265779966E-3</v>
      </c>
    </row>
    <row r="91" spans="1:6">
      <c r="A91" s="141" t="s">
        <v>159</v>
      </c>
      <c r="B91" s="141" t="s">
        <v>244</v>
      </c>
      <c r="C91" s="145">
        <v>232</v>
      </c>
      <c r="D91" s="146">
        <v>65741444</v>
      </c>
      <c r="E91" s="146">
        <v>3944486.64</v>
      </c>
      <c r="F91" s="147">
        <v>1.5114032116173984E-3</v>
      </c>
    </row>
    <row r="92" spans="1:6">
      <c r="A92" s="141" t="s">
        <v>159</v>
      </c>
      <c r="B92" s="141" t="s">
        <v>245</v>
      </c>
      <c r="C92" s="145">
        <v>1517</v>
      </c>
      <c r="D92" s="146">
        <v>105730203</v>
      </c>
      <c r="E92" s="146">
        <v>6343812.1799999997</v>
      </c>
      <c r="F92" s="147">
        <v>2.4307492907998714E-3</v>
      </c>
    </row>
    <row r="93" spans="1:6">
      <c r="A93" s="141" t="s">
        <v>159</v>
      </c>
      <c r="B93" s="141" t="s">
        <v>246</v>
      </c>
      <c r="C93" s="145">
        <v>392</v>
      </c>
      <c r="D93" s="146">
        <v>110181876</v>
      </c>
      <c r="E93" s="146">
        <v>6596191.6200000001</v>
      </c>
      <c r="F93" s="147">
        <v>2.5274531539322869E-3</v>
      </c>
    </row>
    <row r="94" spans="1:6">
      <c r="A94" s="141" t="s">
        <v>159</v>
      </c>
      <c r="B94" s="141" t="s">
        <v>250</v>
      </c>
      <c r="C94" s="145">
        <v>4895</v>
      </c>
      <c r="D94" s="146">
        <v>248006894</v>
      </c>
      <c r="E94" s="146">
        <v>14553573.66</v>
      </c>
      <c r="F94" s="147">
        <v>5.5764716622881943E-3</v>
      </c>
    </row>
    <row r="95" spans="1:6">
      <c r="A95" s="141" t="s">
        <v>159</v>
      </c>
      <c r="B95" s="141" t="s">
        <v>858</v>
      </c>
      <c r="C95" s="145">
        <v>2195</v>
      </c>
      <c r="D95" s="146">
        <v>252016297</v>
      </c>
      <c r="E95" s="146">
        <v>15120977.82</v>
      </c>
      <c r="F95" s="147">
        <v>5.7938830894210978E-3</v>
      </c>
    </row>
    <row r="96" spans="1:6">
      <c r="A96" s="141" t="s">
        <v>159</v>
      </c>
      <c r="B96" s="141" t="s">
        <v>835</v>
      </c>
      <c r="C96" s="145">
        <v>419</v>
      </c>
      <c r="D96" s="146">
        <v>193796836</v>
      </c>
      <c r="E96" s="146">
        <v>11627810.16</v>
      </c>
      <c r="F96" s="147">
        <v>4.4554111152728896E-3</v>
      </c>
    </row>
    <row r="97" spans="1:6">
      <c r="A97" s="141" t="s">
        <v>159</v>
      </c>
      <c r="B97" s="141" t="s">
        <v>251</v>
      </c>
      <c r="C97" s="145">
        <v>517</v>
      </c>
      <c r="D97" s="146">
        <v>195578731</v>
      </c>
      <c r="E97" s="146">
        <v>11665339.220000001</v>
      </c>
      <c r="F97" s="147">
        <v>4.4697910706358477E-3</v>
      </c>
    </row>
    <row r="98" spans="1:6">
      <c r="A98" s="141" t="s">
        <v>159</v>
      </c>
      <c r="B98" s="141" t="s">
        <v>923</v>
      </c>
      <c r="C98" s="145">
        <v>12739</v>
      </c>
      <c r="D98" s="146">
        <v>2225186079</v>
      </c>
      <c r="E98" s="146">
        <v>133078572.97</v>
      </c>
      <c r="F98" s="147">
        <v>5.0991523344167872E-2</v>
      </c>
    </row>
    <row r="99" spans="1:6">
      <c r="A99" s="141" t="s">
        <v>36</v>
      </c>
      <c r="B99" s="141" t="s">
        <v>240</v>
      </c>
      <c r="C99" s="145">
        <v>64</v>
      </c>
      <c r="D99" s="146">
        <v>3113030</v>
      </c>
      <c r="E99" s="146">
        <v>186781.8</v>
      </c>
      <c r="F99" s="147">
        <v>7.1568910775085941E-5</v>
      </c>
    </row>
    <row r="100" spans="1:6">
      <c r="A100" s="141" t="s">
        <v>36</v>
      </c>
      <c r="B100" s="141" t="s">
        <v>241</v>
      </c>
      <c r="C100" s="145">
        <v>50</v>
      </c>
      <c r="D100" s="146">
        <v>7150722</v>
      </c>
      <c r="E100" s="146">
        <v>429043.32</v>
      </c>
      <c r="F100" s="147">
        <v>1.6439590520985796E-4</v>
      </c>
    </row>
    <row r="101" spans="1:6">
      <c r="A101" s="141" t="s">
        <v>36</v>
      </c>
      <c r="B101" s="141" t="s">
        <v>834</v>
      </c>
      <c r="C101" s="145">
        <v>173</v>
      </c>
      <c r="D101" s="146">
        <v>21593526</v>
      </c>
      <c r="E101" s="146">
        <v>1295611.56</v>
      </c>
      <c r="F101" s="147">
        <v>4.9643759797158996E-4</v>
      </c>
    </row>
    <row r="102" spans="1:6">
      <c r="A102" s="141" t="s">
        <v>36</v>
      </c>
      <c r="B102" s="141" t="s">
        <v>242</v>
      </c>
      <c r="C102" s="145">
        <v>76</v>
      </c>
      <c r="D102" s="146">
        <v>27751726</v>
      </c>
      <c r="E102" s="146">
        <v>1665103.56</v>
      </c>
      <c r="F102" s="147">
        <v>6.3801531046878211E-4</v>
      </c>
    </row>
    <row r="103" spans="1:6">
      <c r="A103" s="141" t="s">
        <v>36</v>
      </c>
      <c r="B103" s="141" t="s">
        <v>243</v>
      </c>
      <c r="C103" s="145">
        <v>40</v>
      </c>
      <c r="D103" s="146">
        <v>32481941</v>
      </c>
      <c r="E103" s="146">
        <v>1948916.46</v>
      </c>
      <c r="F103" s="147">
        <v>7.4676348677353121E-4</v>
      </c>
    </row>
    <row r="104" spans="1:6">
      <c r="A104" s="141" t="s">
        <v>36</v>
      </c>
      <c r="B104" s="141" t="s">
        <v>244</v>
      </c>
      <c r="C104" s="145">
        <v>43</v>
      </c>
      <c r="D104" s="146">
        <v>24202742</v>
      </c>
      <c r="E104" s="146">
        <v>1452164.52</v>
      </c>
      <c r="F104" s="147">
        <v>5.5642376806854584E-4</v>
      </c>
    </row>
    <row r="105" spans="1:6">
      <c r="A105" s="141" t="s">
        <v>36</v>
      </c>
      <c r="B105" s="141" t="s">
        <v>245</v>
      </c>
      <c r="C105" s="145">
        <v>485</v>
      </c>
      <c r="D105" s="146">
        <v>50011519</v>
      </c>
      <c r="E105" s="146">
        <v>3000691.14</v>
      </c>
      <c r="F105" s="147">
        <v>1.1497704619093025E-3</v>
      </c>
    </row>
    <row r="106" spans="1:6">
      <c r="A106" s="141" t="s">
        <v>36</v>
      </c>
      <c r="B106" s="141" t="s">
        <v>246</v>
      </c>
      <c r="C106" s="145">
        <v>51</v>
      </c>
      <c r="D106" s="146">
        <v>10757903</v>
      </c>
      <c r="E106" s="146">
        <v>645474.18000000005</v>
      </c>
      <c r="F106" s="147">
        <v>2.4732540320331943E-4</v>
      </c>
    </row>
    <row r="107" spans="1:6">
      <c r="A107" s="141" t="s">
        <v>36</v>
      </c>
      <c r="B107" s="141" t="s">
        <v>250</v>
      </c>
      <c r="C107" s="145">
        <v>962</v>
      </c>
      <c r="D107" s="146">
        <v>24802540</v>
      </c>
      <c r="E107" s="146">
        <v>1468702.24</v>
      </c>
      <c r="F107" s="147">
        <v>5.6276050219951227E-4</v>
      </c>
    </row>
    <row r="108" spans="1:6">
      <c r="A108" s="141" t="s">
        <v>36</v>
      </c>
      <c r="B108" s="141" t="s">
        <v>858</v>
      </c>
      <c r="C108" s="145">
        <v>546</v>
      </c>
      <c r="D108" s="146">
        <v>17446655</v>
      </c>
      <c r="E108" s="146">
        <v>1046799.3</v>
      </c>
      <c r="F108" s="147">
        <v>4.011005660140465E-4</v>
      </c>
    </row>
    <row r="109" spans="1:6">
      <c r="A109" s="141" t="s">
        <v>36</v>
      </c>
      <c r="B109" s="141" t="s">
        <v>835</v>
      </c>
      <c r="C109" s="145">
        <v>155</v>
      </c>
      <c r="D109" s="146">
        <v>14097548</v>
      </c>
      <c r="E109" s="146">
        <v>845852.88</v>
      </c>
      <c r="F109" s="147">
        <v>3.241042183851397E-4</v>
      </c>
    </row>
    <row r="110" spans="1:6">
      <c r="A110" s="141" t="s">
        <v>36</v>
      </c>
      <c r="B110" s="141" t="s">
        <v>251</v>
      </c>
      <c r="C110" s="145">
        <v>91</v>
      </c>
      <c r="D110" s="146">
        <v>10570255</v>
      </c>
      <c r="E110" s="146">
        <v>634215.30000000005</v>
      </c>
      <c r="F110" s="147">
        <v>2.4301135452112771E-4</v>
      </c>
    </row>
    <row r="111" spans="1:6">
      <c r="A111" s="141" t="s">
        <v>36</v>
      </c>
      <c r="B111" s="141" t="s">
        <v>923</v>
      </c>
      <c r="C111" s="145">
        <v>2736</v>
      </c>
      <c r="D111" s="146">
        <v>243980107</v>
      </c>
      <c r="E111" s="146">
        <v>14619356.26</v>
      </c>
      <c r="F111" s="147">
        <v>5.6016774854998411E-3</v>
      </c>
    </row>
    <row r="112" spans="1:6">
      <c r="A112" s="141" t="s">
        <v>162</v>
      </c>
      <c r="B112" s="141" t="s">
        <v>240</v>
      </c>
      <c r="C112" s="145">
        <v>29</v>
      </c>
      <c r="D112" s="146">
        <v>1892735</v>
      </c>
      <c r="E112" s="146">
        <v>113564.1</v>
      </c>
      <c r="F112" s="147">
        <v>4.3514191105091282E-5</v>
      </c>
    </row>
    <row r="113" spans="1:6">
      <c r="A113" s="141" t="s">
        <v>162</v>
      </c>
      <c r="B113" s="141" t="s">
        <v>241</v>
      </c>
      <c r="C113" s="145">
        <v>42</v>
      </c>
      <c r="D113" s="146">
        <v>8933051</v>
      </c>
      <c r="E113" s="146">
        <v>535983.06000000006</v>
      </c>
      <c r="F113" s="147">
        <v>2.0537184992380168E-4</v>
      </c>
    </row>
    <row r="114" spans="1:6">
      <c r="A114" s="141" t="s">
        <v>162</v>
      </c>
      <c r="B114" s="141" t="s">
        <v>834</v>
      </c>
      <c r="C114" s="145">
        <v>189</v>
      </c>
      <c r="D114" s="146">
        <v>23712685</v>
      </c>
      <c r="E114" s="146">
        <v>1422761.1</v>
      </c>
      <c r="F114" s="147">
        <v>5.4515730237187537E-4</v>
      </c>
    </row>
    <row r="115" spans="1:6">
      <c r="A115" s="141" t="s">
        <v>162</v>
      </c>
      <c r="B115" s="141" t="s">
        <v>242</v>
      </c>
      <c r="C115" s="145">
        <v>80</v>
      </c>
      <c r="D115" s="146">
        <v>28350925</v>
      </c>
      <c r="E115" s="146">
        <v>1701055.5</v>
      </c>
      <c r="F115" s="147">
        <v>6.517909630540514E-4</v>
      </c>
    </row>
    <row r="116" spans="1:6">
      <c r="A116" s="141" t="s">
        <v>162</v>
      </c>
      <c r="B116" s="141" t="s">
        <v>243</v>
      </c>
      <c r="C116" s="145">
        <v>26</v>
      </c>
      <c r="D116" s="146">
        <v>43027176</v>
      </c>
      <c r="E116" s="146">
        <v>2581630.56</v>
      </c>
      <c r="F116" s="147">
        <v>9.8919962867300326E-4</v>
      </c>
    </row>
    <row r="117" spans="1:6">
      <c r="A117" s="141" t="s">
        <v>162</v>
      </c>
      <c r="B117" s="141" t="s">
        <v>244</v>
      </c>
      <c r="C117" s="145">
        <v>55</v>
      </c>
      <c r="D117" s="146">
        <v>3386710</v>
      </c>
      <c r="E117" s="146">
        <v>203202.6</v>
      </c>
      <c r="F117" s="147">
        <v>7.7860844839622919E-5</v>
      </c>
    </row>
    <row r="118" spans="1:6">
      <c r="A118" s="141" t="s">
        <v>162</v>
      </c>
      <c r="B118" s="141" t="s">
        <v>245</v>
      </c>
      <c r="C118" s="145">
        <v>489</v>
      </c>
      <c r="D118" s="146">
        <v>17866262</v>
      </c>
      <c r="E118" s="146">
        <v>1071975.72</v>
      </c>
      <c r="F118" s="147">
        <v>4.1074737826564747E-4</v>
      </c>
    </row>
    <row r="119" spans="1:6">
      <c r="A119" s="141" t="s">
        <v>162</v>
      </c>
      <c r="B119" s="141" t="s">
        <v>246</v>
      </c>
      <c r="C119" s="145">
        <v>65</v>
      </c>
      <c r="D119" s="146">
        <v>17594116</v>
      </c>
      <c r="E119" s="146">
        <v>1055636.6200000001</v>
      </c>
      <c r="F119" s="147">
        <v>4.0448674907134056E-4</v>
      </c>
    </row>
    <row r="120" spans="1:6">
      <c r="A120" s="141" t="s">
        <v>162</v>
      </c>
      <c r="B120" s="141" t="s">
        <v>250</v>
      </c>
      <c r="C120" s="145">
        <v>1121</v>
      </c>
      <c r="D120" s="146">
        <v>23830481</v>
      </c>
      <c r="E120" s="146">
        <v>1408260.28</v>
      </c>
      <c r="F120" s="147">
        <v>5.3960104425279957E-4</v>
      </c>
    </row>
    <row r="121" spans="1:6">
      <c r="A121" s="141" t="s">
        <v>162</v>
      </c>
      <c r="B121" s="141" t="s">
        <v>858</v>
      </c>
      <c r="C121" s="145">
        <v>454</v>
      </c>
      <c r="D121" s="146">
        <v>14791546</v>
      </c>
      <c r="E121" s="146">
        <v>887492.76</v>
      </c>
      <c r="F121" s="147">
        <v>3.4005931067146141E-4</v>
      </c>
    </row>
    <row r="122" spans="1:6">
      <c r="A122" s="141" t="s">
        <v>162</v>
      </c>
      <c r="B122" s="141" t="s">
        <v>835</v>
      </c>
      <c r="C122" s="145">
        <v>139</v>
      </c>
      <c r="D122" s="146">
        <v>29903883</v>
      </c>
      <c r="E122" s="146">
        <v>1794232.98</v>
      </c>
      <c r="F122" s="147">
        <v>6.8749364261045005E-4</v>
      </c>
    </row>
    <row r="123" spans="1:6">
      <c r="A123" s="141" t="s">
        <v>162</v>
      </c>
      <c r="B123" s="141" t="s">
        <v>251</v>
      </c>
      <c r="C123" s="145">
        <v>130</v>
      </c>
      <c r="D123" s="146">
        <v>14606409</v>
      </c>
      <c r="E123" s="146">
        <v>875495.95</v>
      </c>
      <c r="F123" s="147">
        <v>3.3546251042392304E-4</v>
      </c>
    </row>
    <row r="124" spans="1:6">
      <c r="A124" s="141" t="s">
        <v>162</v>
      </c>
      <c r="B124" s="141" t="s">
        <v>923</v>
      </c>
      <c r="C124" s="145">
        <v>2819</v>
      </c>
      <c r="D124" s="146">
        <v>227895979</v>
      </c>
      <c r="E124" s="146">
        <v>13651291.23</v>
      </c>
      <c r="F124" s="147">
        <v>5.230745415263068E-3</v>
      </c>
    </row>
    <row r="125" spans="1:6">
      <c r="A125" s="141" t="s">
        <v>164</v>
      </c>
      <c r="B125" s="141" t="s">
        <v>240</v>
      </c>
      <c r="C125" s="145">
        <v>36</v>
      </c>
      <c r="D125" s="146">
        <v>444741</v>
      </c>
      <c r="E125" s="146">
        <v>26684.46</v>
      </c>
      <c r="F125" s="147">
        <v>1.022464574611311E-5</v>
      </c>
    </row>
    <row r="126" spans="1:6">
      <c r="A126" s="141" t="s">
        <v>164</v>
      </c>
      <c r="B126" s="141" t="s">
        <v>241</v>
      </c>
      <c r="C126" s="145">
        <v>46</v>
      </c>
      <c r="D126" s="146">
        <v>9702508</v>
      </c>
      <c r="E126" s="146">
        <v>582150.48</v>
      </c>
      <c r="F126" s="147">
        <v>2.2306175313008793E-4</v>
      </c>
    </row>
    <row r="127" spans="1:6">
      <c r="A127" s="141" t="s">
        <v>164</v>
      </c>
      <c r="B127" s="141" t="s">
        <v>834</v>
      </c>
      <c r="C127" s="145">
        <v>183</v>
      </c>
      <c r="D127" s="146">
        <v>15693097</v>
      </c>
      <c r="E127" s="146">
        <v>941585.82</v>
      </c>
      <c r="F127" s="147">
        <v>3.6078606983478117E-4</v>
      </c>
    </row>
    <row r="128" spans="1:6">
      <c r="A128" s="141" t="s">
        <v>164</v>
      </c>
      <c r="B128" s="141" t="s">
        <v>242</v>
      </c>
      <c r="C128" s="145">
        <v>92</v>
      </c>
      <c r="D128" s="146">
        <v>19822532</v>
      </c>
      <c r="E128" s="146">
        <v>1189351.92</v>
      </c>
      <c r="F128" s="147">
        <v>4.5572224618596217E-4</v>
      </c>
    </row>
    <row r="129" spans="1:6">
      <c r="A129" s="141" t="s">
        <v>164</v>
      </c>
      <c r="B129" s="141" t="s">
        <v>243</v>
      </c>
      <c r="C129" s="145">
        <v>29</v>
      </c>
      <c r="D129" s="146">
        <v>32483500</v>
      </c>
      <c r="E129" s="146">
        <v>1949010</v>
      </c>
      <c r="F129" s="147">
        <v>7.4679932835934907E-4</v>
      </c>
    </row>
    <row r="130" spans="1:6">
      <c r="A130" s="141" t="s">
        <v>164</v>
      </c>
      <c r="B130" s="141" t="s">
        <v>244</v>
      </c>
      <c r="C130" s="145">
        <v>48</v>
      </c>
      <c r="D130" s="146">
        <v>4326437</v>
      </c>
      <c r="E130" s="146">
        <v>259586.22</v>
      </c>
      <c r="F130" s="147">
        <v>9.9465274548279494E-5</v>
      </c>
    </row>
    <row r="131" spans="1:6">
      <c r="A131" s="141" t="s">
        <v>164</v>
      </c>
      <c r="B131" s="141" t="s">
        <v>245</v>
      </c>
      <c r="C131" s="145">
        <v>412</v>
      </c>
      <c r="D131" s="146">
        <v>21391907</v>
      </c>
      <c r="E131" s="146">
        <v>1283514.42</v>
      </c>
      <c r="F131" s="147">
        <v>4.918023544238046E-4</v>
      </c>
    </row>
    <row r="132" spans="1:6">
      <c r="A132" s="141" t="s">
        <v>164</v>
      </c>
      <c r="B132" s="141" t="s">
        <v>246</v>
      </c>
      <c r="C132" s="145">
        <v>105</v>
      </c>
      <c r="D132" s="146">
        <v>21163973</v>
      </c>
      <c r="E132" s="146">
        <v>1269809.8799999999</v>
      </c>
      <c r="F132" s="147">
        <v>4.8655120575475009E-4</v>
      </c>
    </row>
    <row r="133" spans="1:6">
      <c r="A133" s="141" t="s">
        <v>164</v>
      </c>
      <c r="B133" s="141" t="s">
        <v>250</v>
      </c>
      <c r="C133" s="145">
        <v>887</v>
      </c>
      <c r="D133" s="146">
        <v>16539292</v>
      </c>
      <c r="E133" s="146">
        <v>979881.43</v>
      </c>
      <c r="F133" s="147">
        <v>3.7545974304687948E-4</v>
      </c>
    </row>
    <row r="134" spans="1:6">
      <c r="A134" s="141" t="s">
        <v>164</v>
      </c>
      <c r="B134" s="141" t="s">
        <v>858</v>
      </c>
      <c r="C134" s="145">
        <v>393</v>
      </c>
      <c r="D134" s="146">
        <v>12300043</v>
      </c>
      <c r="E134" s="146">
        <v>738002.58</v>
      </c>
      <c r="F134" s="147">
        <v>2.8277937571970728E-4</v>
      </c>
    </row>
    <row r="135" spans="1:6">
      <c r="A135" s="141" t="s">
        <v>164</v>
      </c>
      <c r="B135" s="141" t="s">
        <v>835</v>
      </c>
      <c r="C135" s="145">
        <v>113</v>
      </c>
      <c r="D135" s="146">
        <v>11896307</v>
      </c>
      <c r="E135" s="146">
        <v>713778.42</v>
      </c>
      <c r="F135" s="147">
        <v>2.7349743954797429E-4</v>
      </c>
    </row>
    <row r="136" spans="1:6">
      <c r="A136" s="141" t="s">
        <v>164</v>
      </c>
      <c r="B136" s="141" t="s">
        <v>251</v>
      </c>
      <c r="C136" s="145">
        <v>131</v>
      </c>
      <c r="D136" s="146">
        <v>30883875</v>
      </c>
      <c r="E136" s="146">
        <v>1848031.5</v>
      </c>
      <c r="F136" s="147">
        <v>7.0810754331015254E-4</v>
      </c>
    </row>
    <row r="137" spans="1:6">
      <c r="A137" s="141" t="s">
        <v>164</v>
      </c>
      <c r="B137" s="141" t="s">
        <v>923</v>
      </c>
      <c r="C137" s="145">
        <v>2475</v>
      </c>
      <c r="D137" s="146">
        <v>196648212</v>
      </c>
      <c r="E137" s="146">
        <v>11781387.130000001</v>
      </c>
      <c r="F137" s="147">
        <v>4.5142569796078414E-3</v>
      </c>
    </row>
    <row r="138" spans="1:6">
      <c r="A138" s="141" t="s">
        <v>166</v>
      </c>
      <c r="B138" s="141" t="s">
        <v>240</v>
      </c>
      <c r="C138" s="145" t="s">
        <v>234</v>
      </c>
      <c r="D138" s="146" t="s">
        <v>234</v>
      </c>
      <c r="E138" s="146" t="s">
        <v>234</v>
      </c>
      <c r="F138" s="147" t="s">
        <v>234</v>
      </c>
    </row>
    <row r="139" spans="1:6">
      <c r="A139" s="141" t="s">
        <v>166</v>
      </c>
      <c r="B139" s="141" t="s">
        <v>241</v>
      </c>
      <c r="C139" s="145">
        <v>38</v>
      </c>
      <c r="D139" s="146">
        <v>11797312</v>
      </c>
      <c r="E139" s="146">
        <v>707838.72</v>
      </c>
      <c r="F139" s="147">
        <v>2.7122153333371371E-4</v>
      </c>
    </row>
    <row r="140" spans="1:6">
      <c r="A140" s="141" t="s">
        <v>166</v>
      </c>
      <c r="B140" s="141" t="s">
        <v>834</v>
      </c>
      <c r="C140" s="145">
        <v>205</v>
      </c>
      <c r="D140" s="146">
        <v>21392001</v>
      </c>
      <c r="E140" s="146">
        <v>1283520.06</v>
      </c>
      <c r="F140" s="147">
        <v>4.9180451549440561E-4</v>
      </c>
    </row>
    <row r="141" spans="1:6">
      <c r="A141" s="141" t="s">
        <v>166</v>
      </c>
      <c r="B141" s="141" t="s">
        <v>242</v>
      </c>
      <c r="C141" s="145">
        <v>118</v>
      </c>
      <c r="D141" s="146">
        <v>27530094</v>
      </c>
      <c r="E141" s="146">
        <v>1651805.64</v>
      </c>
      <c r="F141" s="147">
        <v>6.3291996579401065E-4</v>
      </c>
    </row>
    <row r="142" spans="1:6">
      <c r="A142" s="141" t="s">
        <v>166</v>
      </c>
      <c r="B142" s="141" t="s">
        <v>243</v>
      </c>
      <c r="C142" s="145" t="s">
        <v>234</v>
      </c>
      <c r="D142" s="146" t="s">
        <v>234</v>
      </c>
      <c r="E142" s="146" t="s">
        <v>234</v>
      </c>
      <c r="F142" s="147" t="s">
        <v>234</v>
      </c>
    </row>
    <row r="143" spans="1:6">
      <c r="A143" s="141" t="s">
        <v>166</v>
      </c>
      <c r="B143" s="141" t="s">
        <v>244</v>
      </c>
      <c r="C143" s="145">
        <v>40</v>
      </c>
      <c r="D143" s="146">
        <v>5772569</v>
      </c>
      <c r="E143" s="146">
        <v>346354.14</v>
      </c>
      <c r="F143" s="147">
        <v>1.3271201231726876E-4</v>
      </c>
    </row>
    <row r="144" spans="1:6">
      <c r="A144" s="141" t="s">
        <v>166</v>
      </c>
      <c r="B144" s="141" t="s">
        <v>245</v>
      </c>
      <c r="C144" s="145">
        <v>361</v>
      </c>
      <c r="D144" s="146">
        <v>14671148</v>
      </c>
      <c r="E144" s="146">
        <v>880268.88</v>
      </c>
      <c r="F144" s="147">
        <v>3.3729134707345595E-4</v>
      </c>
    </row>
    <row r="145" spans="1:6">
      <c r="A145" s="141" t="s">
        <v>166</v>
      </c>
      <c r="B145" s="141" t="s">
        <v>246</v>
      </c>
      <c r="C145" s="145">
        <v>63</v>
      </c>
      <c r="D145" s="146">
        <v>18635709</v>
      </c>
      <c r="E145" s="146">
        <v>1118142.54</v>
      </c>
      <c r="F145" s="147">
        <v>4.2843705157080599E-4</v>
      </c>
    </row>
    <row r="146" spans="1:6">
      <c r="A146" s="141" t="s">
        <v>166</v>
      </c>
      <c r="B146" s="141" t="s">
        <v>250</v>
      </c>
      <c r="C146" s="145">
        <v>863</v>
      </c>
      <c r="D146" s="146">
        <v>28511497</v>
      </c>
      <c r="E146" s="146">
        <v>1667140.67</v>
      </c>
      <c r="F146" s="147">
        <v>6.3879586694606751E-4</v>
      </c>
    </row>
    <row r="147" spans="1:6">
      <c r="A147" s="141" t="s">
        <v>166</v>
      </c>
      <c r="B147" s="141" t="s">
        <v>858</v>
      </c>
      <c r="C147" s="145">
        <v>349</v>
      </c>
      <c r="D147" s="146">
        <v>14238021</v>
      </c>
      <c r="E147" s="146">
        <v>854281.26</v>
      </c>
      <c r="F147" s="147">
        <v>3.273337084971234E-4</v>
      </c>
    </row>
    <row r="148" spans="1:6">
      <c r="A148" s="141" t="s">
        <v>166</v>
      </c>
      <c r="B148" s="141" t="s">
        <v>835</v>
      </c>
      <c r="C148" s="145">
        <v>176</v>
      </c>
      <c r="D148" s="146">
        <v>15057145</v>
      </c>
      <c r="E148" s="146">
        <v>903428.7</v>
      </c>
      <c r="F148" s="147">
        <v>3.4616546163465542E-4</v>
      </c>
    </row>
    <row r="149" spans="1:6">
      <c r="A149" s="141" t="s">
        <v>166</v>
      </c>
      <c r="B149" s="141" t="s">
        <v>251</v>
      </c>
      <c r="C149" s="145">
        <v>156</v>
      </c>
      <c r="D149" s="146">
        <v>12005860</v>
      </c>
      <c r="E149" s="146">
        <v>718451.6</v>
      </c>
      <c r="F149" s="147">
        <v>2.752880551350171E-4</v>
      </c>
    </row>
    <row r="150" spans="1:6">
      <c r="A150" s="141" t="s">
        <v>166</v>
      </c>
      <c r="B150" s="141" t="s">
        <v>923</v>
      </c>
      <c r="C150" s="145">
        <v>2440</v>
      </c>
      <c r="D150" s="146">
        <v>212745253</v>
      </c>
      <c r="E150" s="146">
        <v>12719266.029999999</v>
      </c>
      <c r="F150" s="147">
        <v>4.8736226742950948E-3</v>
      </c>
    </row>
    <row r="151" spans="1:6">
      <c r="A151" s="141" t="s">
        <v>168</v>
      </c>
      <c r="B151" s="141" t="s">
        <v>240</v>
      </c>
      <c r="C151" s="145">
        <v>24</v>
      </c>
      <c r="D151" s="146">
        <v>267179</v>
      </c>
      <c r="E151" s="146">
        <v>16030.74</v>
      </c>
      <c r="F151" s="147">
        <v>6.1424753413801631E-6</v>
      </c>
    </row>
    <row r="152" spans="1:6">
      <c r="A152" s="141" t="s">
        <v>168</v>
      </c>
      <c r="B152" s="141" t="s">
        <v>241</v>
      </c>
      <c r="C152" s="145">
        <v>21</v>
      </c>
      <c r="D152" s="146">
        <v>1762803</v>
      </c>
      <c r="E152" s="146">
        <v>105768.18</v>
      </c>
      <c r="F152" s="147">
        <v>4.0527039771879434E-5</v>
      </c>
    </row>
    <row r="153" spans="1:6">
      <c r="A153" s="141" t="s">
        <v>168</v>
      </c>
      <c r="B153" s="141" t="s">
        <v>834</v>
      </c>
      <c r="C153" s="145">
        <v>89</v>
      </c>
      <c r="D153" s="146">
        <v>3380847</v>
      </c>
      <c r="E153" s="146">
        <v>202850.82</v>
      </c>
      <c r="F153" s="147">
        <v>7.7726053808417202E-5</v>
      </c>
    </row>
    <row r="154" spans="1:6">
      <c r="A154" s="141" t="s">
        <v>168</v>
      </c>
      <c r="B154" s="141" t="s">
        <v>242</v>
      </c>
      <c r="C154" s="145">
        <v>68</v>
      </c>
      <c r="D154" s="146">
        <v>15084150</v>
      </c>
      <c r="E154" s="146">
        <v>905049</v>
      </c>
      <c r="F154" s="147">
        <v>3.4678630963017146E-4</v>
      </c>
    </row>
    <row r="155" spans="1:6">
      <c r="A155" s="141" t="s">
        <v>168</v>
      </c>
      <c r="B155" s="141" t="s">
        <v>243</v>
      </c>
      <c r="C155" s="145">
        <v>16</v>
      </c>
      <c r="D155" s="146">
        <v>2632737</v>
      </c>
      <c r="E155" s="146">
        <v>157964.22</v>
      </c>
      <c r="F155" s="147">
        <v>6.0526920539560319E-5</v>
      </c>
    </row>
    <row r="156" spans="1:6">
      <c r="A156" s="141" t="s">
        <v>168</v>
      </c>
      <c r="B156" s="141" t="s">
        <v>244</v>
      </c>
      <c r="C156" s="145">
        <v>17</v>
      </c>
      <c r="D156" s="146">
        <v>516773</v>
      </c>
      <c r="E156" s="146">
        <v>31006.38</v>
      </c>
      <c r="F156" s="147">
        <v>1.1880669549594283E-5</v>
      </c>
    </row>
    <row r="157" spans="1:6">
      <c r="A157" s="141" t="s">
        <v>168</v>
      </c>
      <c r="B157" s="141" t="s">
        <v>245</v>
      </c>
      <c r="C157" s="145">
        <v>336</v>
      </c>
      <c r="D157" s="146">
        <v>10154004</v>
      </c>
      <c r="E157" s="146">
        <v>609240.24</v>
      </c>
      <c r="F157" s="147">
        <v>2.3344169708800294E-4</v>
      </c>
    </row>
    <row r="158" spans="1:6">
      <c r="A158" s="141" t="s">
        <v>168</v>
      </c>
      <c r="B158" s="141" t="s">
        <v>246</v>
      </c>
      <c r="C158" s="145">
        <v>38</v>
      </c>
      <c r="D158" s="146">
        <v>5470397</v>
      </c>
      <c r="E158" s="146">
        <v>328213.02</v>
      </c>
      <c r="F158" s="147">
        <v>1.2576090573921818E-4</v>
      </c>
    </row>
    <row r="159" spans="1:6">
      <c r="A159" s="141" t="s">
        <v>168</v>
      </c>
      <c r="B159" s="141" t="s">
        <v>250</v>
      </c>
      <c r="C159" s="145">
        <v>559</v>
      </c>
      <c r="D159" s="146">
        <v>8686659</v>
      </c>
      <c r="E159" s="146">
        <v>518524.81</v>
      </c>
      <c r="F159" s="147">
        <v>1.9868239765094027E-4</v>
      </c>
    </row>
    <row r="160" spans="1:6">
      <c r="A160" s="141" t="s">
        <v>168</v>
      </c>
      <c r="B160" s="141" t="s">
        <v>858</v>
      </c>
      <c r="C160" s="145">
        <v>325</v>
      </c>
      <c r="D160" s="146">
        <v>3491442</v>
      </c>
      <c r="E160" s="146">
        <v>209486.52</v>
      </c>
      <c r="F160" s="147">
        <v>8.0268645330879444E-5</v>
      </c>
    </row>
    <row r="161" spans="1:6">
      <c r="A161" s="141" t="s">
        <v>168</v>
      </c>
      <c r="B161" s="141" t="s">
        <v>835</v>
      </c>
      <c r="C161" s="145">
        <v>140</v>
      </c>
      <c r="D161" s="146">
        <v>7376252</v>
      </c>
      <c r="E161" s="146">
        <v>442575.12</v>
      </c>
      <c r="F161" s="147">
        <v>1.6958086534423031E-4</v>
      </c>
    </row>
    <row r="162" spans="1:6">
      <c r="A162" s="141" t="s">
        <v>168</v>
      </c>
      <c r="B162" s="141" t="s">
        <v>251</v>
      </c>
      <c r="C162" s="145">
        <v>153</v>
      </c>
      <c r="D162" s="146">
        <v>13174761</v>
      </c>
      <c r="E162" s="146">
        <v>790485.66</v>
      </c>
      <c r="F162" s="147">
        <v>3.0288924118690864E-4</v>
      </c>
    </row>
    <row r="163" spans="1:6">
      <c r="A163" s="141" t="s">
        <v>168</v>
      </c>
      <c r="B163" s="141" t="s">
        <v>923</v>
      </c>
      <c r="C163" s="145">
        <v>1786</v>
      </c>
      <c r="D163" s="146">
        <v>71998004</v>
      </c>
      <c r="E163" s="146">
        <v>4317194.71</v>
      </c>
      <c r="F163" s="147">
        <v>1.6542132209811827E-3</v>
      </c>
    </row>
    <row r="164" spans="1:6">
      <c r="A164" s="141" t="s">
        <v>169</v>
      </c>
      <c r="B164" s="141" t="s">
        <v>240</v>
      </c>
      <c r="C164" s="145" t="s">
        <v>234</v>
      </c>
      <c r="D164" s="146" t="s">
        <v>234</v>
      </c>
      <c r="E164" s="146" t="s">
        <v>234</v>
      </c>
      <c r="F164" s="147" t="s">
        <v>234</v>
      </c>
    </row>
    <row r="165" spans="1:6">
      <c r="A165" s="141" t="s">
        <v>169</v>
      </c>
      <c r="B165" s="141" t="s">
        <v>241</v>
      </c>
      <c r="C165" s="145">
        <v>33</v>
      </c>
      <c r="D165" s="146">
        <v>1865901</v>
      </c>
      <c r="E165" s="146">
        <v>111954.06</v>
      </c>
      <c r="F165" s="147">
        <v>4.2897274418859963E-5</v>
      </c>
    </row>
    <row r="166" spans="1:6">
      <c r="A166" s="141" t="s">
        <v>169</v>
      </c>
      <c r="B166" s="141" t="s">
        <v>834</v>
      </c>
      <c r="C166" s="145">
        <v>79</v>
      </c>
      <c r="D166" s="146">
        <v>4760458</v>
      </c>
      <c r="E166" s="146">
        <v>285627.48</v>
      </c>
      <c r="F166" s="147">
        <v>1.0944346628543382E-4</v>
      </c>
    </row>
    <row r="167" spans="1:6">
      <c r="A167" s="141" t="s">
        <v>169</v>
      </c>
      <c r="B167" s="141" t="s">
        <v>242</v>
      </c>
      <c r="C167" s="145">
        <v>49</v>
      </c>
      <c r="D167" s="146">
        <v>11467770</v>
      </c>
      <c r="E167" s="146">
        <v>688066.2</v>
      </c>
      <c r="F167" s="147">
        <v>2.6364532558928352E-4</v>
      </c>
    </row>
    <row r="168" spans="1:6">
      <c r="A168" s="141" t="s">
        <v>169</v>
      </c>
      <c r="B168" s="141" t="s">
        <v>243</v>
      </c>
      <c r="C168" s="145">
        <v>22</v>
      </c>
      <c r="D168" s="146">
        <v>4218814</v>
      </c>
      <c r="E168" s="146">
        <v>253128.84</v>
      </c>
      <c r="F168" s="147">
        <v>9.6991009640987546E-5</v>
      </c>
    </row>
    <row r="169" spans="1:6">
      <c r="A169" s="141" t="s">
        <v>169</v>
      </c>
      <c r="B169" s="141" t="s">
        <v>244</v>
      </c>
      <c r="C169" s="145" t="s">
        <v>234</v>
      </c>
      <c r="D169" s="146" t="s">
        <v>234</v>
      </c>
      <c r="E169" s="146" t="s">
        <v>234</v>
      </c>
      <c r="F169" s="147" t="s">
        <v>234</v>
      </c>
    </row>
    <row r="170" spans="1:6">
      <c r="A170" s="141" t="s">
        <v>169</v>
      </c>
      <c r="B170" s="141" t="s">
        <v>245</v>
      </c>
      <c r="C170" s="145">
        <v>231</v>
      </c>
      <c r="D170" s="146">
        <v>6141299</v>
      </c>
      <c r="E170" s="146">
        <v>368477.94</v>
      </c>
      <c r="F170" s="147">
        <v>1.4118915660116496E-4</v>
      </c>
    </row>
    <row r="171" spans="1:6">
      <c r="A171" s="141" t="s">
        <v>169</v>
      </c>
      <c r="B171" s="141" t="s">
        <v>246</v>
      </c>
      <c r="C171" s="145">
        <v>50</v>
      </c>
      <c r="D171" s="146">
        <v>6407633</v>
      </c>
      <c r="E171" s="146">
        <v>384457.98</v>
      </c>
      <c r="F171" s="147">
        <v>1.4731220529724939E-4</v>
      </c>
    </row>
    <row r="172" spans="1:6">
      <c r="A172" s="141" t="s">
        <v>169</v>
      </c>
      <c r="B172" s="141" t="s">
        <v>250</v>
      </c>
      <c r="C172" s="145">
        <v>468</v>
      </c>
      <c r="D172" s="146">
        <v>6242951</v>
      </c>
      <c r="E172" s="146">
        <v>372775.14</v>
      </c>
      <c r="F172" s="147">
        <v>1.4283570847818241E-4</v>
      </c>
    </row>
    <row r="173" spans="1:6">
      <c r="A173" s="141" t="s">
        <v>169</v>
      </c>
      <c r="B173" s="141" t="s">
        <v>858</v>
      </c>
      <c r="C173" s="145">
        <v>211</v>
      </c>
      <c r="D173" s="146">
        <v>2085780</v>
      </c>
      <c r="E173" s="146">
        <v>125146.8</v>
      </c>
      <c r="F173" s="147">
        <v>4.795231742593511E-5</v>
      </c>
    </row>
    <row r="174" spans="1:6">
      <c r="A174" s="141" t="s">
        <v>169</v>
      </c>
      <c r="B174" s="141" t="s">
        <v>835</v>
      </c>
      <c r="C174" s="145">
        <v>107</v>
      </c>
      <c r="D174" s="146">
        <v>5254530</v>
      </c>
      <c r="E174" s="146">
        <v>315271.8</v>
      </c>
      <c r="F174" s="147">
        <v>1.2080223728490003E-4</v>
      </c>
    </row>
    <row r="175" spans="1:6">
      <c r="A175" s="141" t="s">
        <v>169</v>
      </c>
      <c r="B175" s="141" t="s">
        <v>251</v>
      </c>
      <c r="C175" s="145">
        <v>101</v>
      </c>
      <c r="D175" s="146">
        <v>15273232</v>
      </c>
      <c r="E175" s="146">
        <v>916393.92</v>
      </c>
      <c r="F175" s="147">
        <v>3.5113332613408399E-4</v>
      </c>
    </row>
    <row r="176" spans="1:6">
      <c r="A176" s="141" t="s">
        <v>169</v>
      </c>
      <c r="B176" s="141" t="s">
        <v>923</v>
      </c>
      <c r="C176" s="145">
        <v>1367</v>
      </c>
      <c r="D176" s="146">
        <v>63761802</v>
      </c>
      <c r="E176" s="146">
        <v>3823906.2</v>
      </c>
      <c r="F176" s="147">
        <v>1.4652005797143939E-3</v>
      </c>
    </row>
    <row r="177" spans="1:6">
      <c r="A177" s="141" t="s">
        <v>40</v>
      </c>
      <c r="B177" s="141" t="s">
        <v>240</v>
      </c>
      <c r="C177" s="145">
        <v>78</v>
      </c>
      <c r="D177" s="146">
        <v>5923136</v>
      </c>
      <c r="E177" s="146">
        <v>355388.15999999997</v>
      </c>
      <c r="F177" s="147">
        <v>1.3617356462761342E-4</v>
      </c>
    </row>
    <row r="178" spans="1:6">
      <c r="A178" s="141" t="s">
        <v>40</v>
      </c>
      <c r="B178" s="141" t="s">
        <v>241</v>
      </c>
      <c r="C178" s="145">
        <v>69</v>
      </c>
      <c r="D178" s="146">
        <v>46903117</v>
      </c>
      <c r="E178" s="146">
        <v>2814187.02</v>
      </c>
      <c r="F178" s="147">
        <v>1.0783079493761438E-3</v>
      </c>
    </row>
    <row r="179" spans="1:6">
      <c r="A179" s="141" t="s">
        <v>40</v>
      </c>
      <c r="B179" s="141" t="s">
        <v>834</v>
      </c>
      <c r="C179" s="145">
        <v>221</v>
      </c>
      <c r="D179" s="146">
        <v>27535602</v>
      </c>
      <c r="E179" s="146">
        <v>1652136.12</v>
      </c>
      <c r="F179" s="147">
        <v>6.3304659533518096E-4</v>
      </c>
    </row>
    <row r="180" spans="1:6">
      <c r="A180" s="141" t="s">
        <v>40</v>
      </c>
      <c r="B180" s="141" t="s">
        <v>242</v>
      </c>
      <c r="C180" s="145">
        <v>108</v>
      </c>
      <c r="D180" s="146">
        <v>31376006</v>
      </c>
      <c r="E180" s="146">
        <v>1882560.36</v>
      </c>
      <c r="F180" s="147">
        <v>7.2133791640060054E-4</v>
      </c>
    </row>
    <row r="181" spans="1:6">
      <c r="A181" s="141" t="s">
        <v>40</v>
      </c>
      <c r="B181" s="141" t="s">
        <v>243</v>
      </c>
      <c r="C181" s="145">
        <v>46</v>
      </c>
      <c r="D181" s="146">
        <v>45146220</v>
      </c>
      <c r="E181" s="146">
        <v>2708773.2</v>
      </c>
      <c r="F181" s="147">
        <v>1.0379166892103195E-3</v>
      </c>
    </row>
    <row r="182" spans="1:6">
      <c r="A182" s="141" t="s">
        <v>40</v>
      </c>
      <c r="B182" s="141" t="s">
        <v>244</v>
      </c>
      <c r="C182" s="145">
        <v>57</v>
      </c>
      <c r="D182" s="146">
        <v>7083864</v>
      </c>
      <c r="E182" s="146">
        <v>425031.84</v>
      </c>
      <c r="F182" s="147">
        <v>1.6285883224987984E-4</v>
      </c>
    </row>
    <row r="183" spans="1:6">
      <c r="A183" s="141" t="s">
        <v>40</v>
      </c>
      <c r="B183" s="141" t="s">
        <v>245</v>
      </c>
      <c r="C183" s="145">
        <v>510</v>
      </c>
      <c r="D183" s="146">
        <v>21777640</v>
      </c>
      <c r="E183" s="146">
        <v>1306658.3999999999</v>
      </c>
      <c r="F183" s="147">
        <v>5.0067039959523119E-4</v>
      </c>
    </row>
    <row r="184" spans="1:6">
      <c r="A184" s="141" t="s">
        <v>40</v>
      </c>
      <c r="B184" s="141" t="s">
        <v>246</v>
      </c>
      <c r="C184" s="145">
        <v>107</v>
      </c>
      <c r="D184" s="146">
        <v>16213258</v>
      </c>
      <c r="E184" s="146">
        <v>972502.76</v>
      </c>
      <c r="F184" s="147">
        <v>3.7263246878959738E-4</v>
      </c>
    </row>
    <row r="185" spans="1:6">
      <c r="A185" s="141" t="s">
        <v>40</v>
      </c>
      <c r="B185" s="141" t="s">
        <v>250</v>
      </c>
      <c r="C185" s="145">
        <v>1364</v>
      </c>
      <c r="D185" s="146">
        <v>34587892</v>
      </c>
      <c r="E185" s="146">
        <v>2043671.46</v>
      </c>
      <c r="F185" s="147">
        <v>7.8307062237503668E-4</v>
      </c>
    </row>
    <row r="186" spans="1:6">
      <c r="A186" s="141" t="s">
        <v>40</v>
      </c>
      <c r="B186" s="141" t="s">
        <v>858</v>
      </c>
      <c r="C186" s="145">
        <v>483</v>
      </c>
      <c r="D186" s="146">
        <v>27434062</v>
      </c>
      <c r="E186" s="146">
        <v>1646043.72</v>
      </c>
      <c r="F186" s="147">
        <v>6.3071217928390539E-4</v>
      </c>
    </row>
    <row r="187" spans="1:6">
      <c r="A187" s="141" t="s">
        <v>40</v>
      </c>
      <c r="B187" s="141" t="s">
        <v>835</v>
      </c>
      <c r="C187" s="145">
        <v>207</v>
      </c>
      <c r="D187" s="146">
        <v>24860787</v>
      </c>
      <c r="E187" s="146">
        <v>1491647.22</v>
      </c>
      <c r="F187" s="147">
        <v>5.7155229683023185E-4</v>
      </c>
    </row>
    <row r="188" spans="1:6">
      <c r="A188" s="141" t="s">
        <v>40</v>
      </c>
      <c r="B188" s="141" t="s">
        <v>251</v>
      </c>
      <c r="C188" s="145">
        <v>259</v>
      </c>
      <c r="D188" s="146">
        <v>38479808</v>
      </c>
      <c r="E188" s="146">
        <v>2302113.94</v>
      </c>
      <c r="F188" s="147">
        <v>8.8209765173020906E-4</v>
      </c>
    </row>
    <row r="189" spans="1:6">
      <c r="A189" s="141" t="s">
        <v>40</v>
      </c>
      <c r="B189" s="141" t="s">
        <v>923</v>
      </c>
      <c r="C189" s="145">
        <v>3509</v>
      </c>
      <c r="D189" s="146">
        <v>327321392</v>
      </c>
      <c r="E189" s="146">
        <v>19600714.199999999</v>
      </c>
      <c r="F189" s="147">
        <v>7.5103771658039491E-3</v>
      </c>
    </row>
    <row r="190" spans="1:6">
      <c r="A190" s="141" t="s">
        <v>172</v>
      </c>
      <c r="B190" s="141" t="s">
        <v>240</v>
      </c>
      <c r="C190" s="145" t="s">
        <v>234</v>
      </c>
      <c r="D190" s="146" t="s">
        <v>234</v>
      </c>
      <c r="E190" s="146" t="s">
        <v>234</v>
      </c>
      <c r="F190" s="147" t="s">
        <v>234</v>
      </c>
    </row>
    <row r="191" spans="1:6">
      <c r="A191" s="141" t="s">
        <v>172</v>
      </c>
      <c r="B191" s="141" t="s">
        <v>241</v>
      </c>
      <c r="C191" s="145">
        <v>36</v>
      </c>
      <c r="D191" s="146">
        <v>7469389</v>
      </c>
      <c r="E191" s="146">
        <v>448163.34</v>
      </c>
      <c r="F191" s="147">
        <v>1.7172209547784906E-4</v>
      </c>
    </row>
    <row r="192" spans="1:6">
      <c r="A192" s="141" t="s">
        <v>172</v>
      </c>
      <c r="B192" s="141" t="s">
        <v>834</v>
      </c>
      <c r="C192" s="145">
        <v>194</v>
      </c>
      <c r="D192" s="146">
        <v>13881760</v>
      </c>
      <c r="E192" s="146">
        <v>832905.6</v>
      </c>
      <c r="F192" s="147">
        <v>3.1914322792943117E-4</v>
      </c>
    </row>
    <row r="193" spans="1:6">
      <c r="A193" s="141" t="s">
        <v>172</v>
      </c>
      <c r="B193" s="141" t="s">
        <v>242</v>
      </c>
      <c r="C193" s="145">
        <v>57</v>
      </c>
      <c r="D193" s="146">
        <v>19230403</v>
      </c>
      <c r="E193" s="146">
        <v>1153824.18</v>
      </c>
      <c r="F193" s="147">
        <v>4.4210913369801928E-4</v>
      </c>
    </row>
    <row r="194" spans="1:6">
      <c r="A194" s="141" t="s">
        <v>172</v>
      </c>
      <c r="B194" s="141" t="s">
        <v>243</v>
      </c>
      <c r="C194" s="145" t="s">
        <v>234</v>
      </c>
      <c r="D194" s="146" t="s">
        <v>234</v>
      </c>
      <c r="E194" s="146" t="s">
        <v>234</v>
      </c>
      <c r="F194" s="147" t="s">
        <v>234</v>
      </c>
    </row>
    <row r="195" spans="1:6">
      <c r="A195" s="141" t="s">
        <v>172</v>
      </c>
      <c r="B195" s="141" t="s">
        <v>244</v>
      </c>
      <c r="C195" s="145">
        <v>24</v>
      </c>
      <c r="D195" s="146">
        <v>2599458</v>
      </c>
      <c r="E195" s="146">
        <v>155967.48000000001</v>
      </c>
      <c r="F195" s="147">
        <v>5.9761832576487658E-5</v>
      </c>
    </row>
    <row r="196" spans="1:6">
      <c r="A196" s="141" t="s">
        <v>172</v>
      </c>
      <c r="B196" s="141" t="s">
        <v>245</v>
      </c>
      <c r="C196" s="145">
        <v>286</v>
      </c>
      <c r="D196" s="146">
        <v>13692684</v>
      </c>
      <c r="E196" s="146">
        <v>821561.04</v>
      </c>
      <c r="F196" s="147">
        <v>3.1479634936619532E-4</v>
      </c>
    </row>
    <row r="197" spans="1:6">
      <c r="A197" s="141" t="s">
        <v>172</v>
      </c>
      <c r="B197" s="141" t="s">
        <v>246</v>
      </c>
      <c r="C197" s="145">
        <v>88</v>
      </c>
      <c r="D197" s="146">
        <v>14963263</v>
      </c>
      <c r="E197" s="146">
        <v>892605.5</v>
      </c>
      <c r="F197" s="147">
        <v>3.4201835182470124E-4</v>
      </c>
    </row>
    <row r="198" spans="1:6">
      <c r="A198" s="141" t="s">
        <v>172</v>
      </c>
      <c r="B198" s="141" t="s">
        <v>250</v>
      </c>
      <c r="C198" s="145">
        <v>821</v>
      </c>
      <c r="D198" s="146">
        <v>25397748</v>
      </c>
      <c r="E198" s="146">
        <v>1503563.92</v>
      </c>
      <c r="F198" s="147">
        <v>5.7611840144552876E-4</v>
      </c>
    </row>
    <row r="199" spans="1:6">
      <c r="A199" s="141" t="s">
        <v>172</v>
      </c>
      <c r="B199" s="141" t="s">
        <v>858</v>
      </c>
      <c r="C199" s="145">
        <v>249</v>
      </c>
      <c r="D199" s="146">
        <v>6659922</v>
      </c>
      <c r="E199" s="146">
        <v>399595.32</v>
      </c>
      <c r="F199" s="147">
        <v>1.5311235785939485E-4</v>
      </c>
    </row>
    <row r="200" spans="1:6">
      <c r="A200" s="141" t="s">
        <v>172</v>
      </c>
      <c r="B200" s="141" t="s">
        <v>835</v>
      </c>
      <c r="C200" s="145">
        <v>156</v>
      </c>
      <c r="D200" s="146">
        <v>12979541</v>
      </c>
      <c r="E200" s="146">
        <v>778772.46</v>
      </c>
      <c r="F200" s="147">
        <v>2.9840111137077697E-4</v>
      </c>
    </row>
    <row r="201" spans="1:6">
      <c r="A201" s="141" t="s">
        <v>172</v>
      </c>
      <c r="B201" s="141" t="s">
        <v>251</v>
      </c>
      <c r="C201" s="145">
        <v>168</v>
      </c>
      <c r="D201" s="146">
        <v>20221747</v>
      </c>
      <c r="E201" s="146">
        <v>1213304.82</v>
      </c>
      <c r="F201" s="147">
        <v>4.6490024405783495E-4</v>
      </c>
    </row>
    <row r="202" spans="1:6">
      <c r="A202" s="141" t="s">
        <v>172</v>
      </c>
      <c r="B202" s="141" t="s">
        <v>923</v>
      </c>
      <c r="C202" s="145">
        <v>2119</v>
      </c>
      <c r="D202" s="146">
        <v>171702766</v>
      </c>
      <c r="E202" s="146">
        <v>10276674.720000001</v>
      </c>
      <c r="F202" s="147">
        <v>3.9376985129186111E-3</v>
      </c>
    </row>
    <row r="203" spans="1:6">
      <c r="A203" s="141" t="s">
        <v>174</v>
      </c>
      <c r="B203" s="141" t="s">
        <v>240</v>
      </c>
      <c r="C203" s="145">
        <v>35</v>
      </c>
      <c r="D203" s="146">
        <v>918654</v>
      </c>
      <c r="E203" s="146">
        <v>55119.24</v>
      </c>
      <c r="F203" s="147">
        <v>2.1119959062127833E-5</v>
      </c>
    </row>
    <row r="204" spans="1:6">
      <c r="A204" s="141" t="s">
        <v>174</v>
      </c>
      <c r="B204" s="141" t="s">
        <v>241</v>
      </c>
      <c r="C204" s="145" t="s">
        <v>234</v>
      </c>
      <c r="D204" s="146" t="s">
        <v>234</v>
      </c>
      <c r="E204" s="146" t="s">
        <v>234</v>
      </c>
      <c r="F204" s="147" t="s">
        <v>234</v>
      </c>
    </row>
    <row r="205" spans="1:6">
      <c r="A205" s="141" t="s">
        <v>174</v>
      </c>
      <c r="B205" s="141" t="s">
        <v>834</v>
      </c>
      <c r="C205" s="145">
        <v>142</v>
      </c>
      <c r="D205" s="146">
        <v>12129401</v>
      </c>
      <c r="E205" s="146">
        <v>727764.06</v>
      </c>
      <c r="F205" s="147">
        <v>2.7885629689538432E-4</v>
      </c>
    </row>
    <row r="206" spans="1:6">
      <c r="A206" s="141" t="s">
        <v>174</v>
      </c>
      <c r="B206" s="141" t="s">
        <v>242</v>
      </c>
      <c r="C206" s="145">
        <v>80</v>
      </c>
      <c r="D206" s="146">
        <v>22216247</v>
      </c>
      <c r="E206" s="146">
        <v>1332974.82</v>
      </c>
      <c r="F206" s="147">
        <v>5.1075402398957637E-4</v>
      </c>
    </row>
    <row r="207" spans="1:6">
      <c r="A207" s="141" t="s">
        <v>174</v>
      </c>
      <c r="B207" s="141" t="s">
        <v>243</v>
      </c>
      <c r="C207" s="145" t="s">
        <v>234</v>
      </c>
      <c r="D207" s="146" t="s">
        <v>234</v>
      </c>
      <c r="E207" s="146" t="s">
        <v>234</v>
      </c>
      <c r="F207" s="147" t="s">
        <v>234</v>
      </c>
    </row>
    <row r="208" spans="1:6">
      <c r="A208" s="141" t="s">
        <v>174</v>
      </c>
      <c r="B208" s="141" t="s">
        <v>244</v>
      </c>
      <c r="C208" s="145">
        <v>17</v>
      </c>
      <c r="D208" s="146">
        <v>1643344</v>
      </c>
      <c r="E208" s="146">
        <v>98600.639999999999</v>
      </c>
      <c r="F208" s="147">
        <v>3.7780663889770687E-5</v>
      </c>
    </row>
    <row r="209" spans="1:6">
      <c r="A209" s="141" t="s">
        <v>174</v>
      </c>
      <c r="B209" s="141" t="s">
        <v>245</v>
      </c>
      <c r="C209" s="145">
        <v>423</v>
      </c>
      <c r="D209" s="146">
        <v>15671526</v>
      </c>
      <c r="E209" s="146">
        <v>940291.56</v>
      </c>
      <c r="F209" s="147">
        <v>3.6029015011209006E-4</v>
      </c>
    </row>
    <row r="210" spans="1:6">
      <c r="A210" s="141" t="s">
        <v>174</v>
      </c>
      <c r="B210" s="141" t="s">
        <v>246</v>
      </c>
      <c r="C210" s="145">
        <v>78</v>
      </c>
      <c r="D210" s="146">
        <v>11557289</v>
      </c>
      <c r="E210" s="146">
        <v>693437.34</v>
      </c>
      <c r="F210" s="147">
        <v>2.6570337749487873E-4</v>
      </c>
    </row>
    <row r="211" spans="1:6">
      <c r="A211" s="141" t="s">
        <v>174</v>
      </c>
      <c r="B211" s="141" t="s">
        <v>250</v>
      </c>
      <c r="C211" s="145">
        <v>729</v>
      </c>
      <c r="D211" s="146">
        <v>16294710</v>
      </c>
      <c r="E211" s="146">
        <v>973914.09</v>
      </c>
      <c r="F211" s="147">
        <v>3.7317324605400001E-4</v>
      </c>
    </row>
    <row r="212" spans="1:6">
      <c r="A212" s="141" t="s">
        <v>174</v>
      </c>
      <c r="B212" s="141" t="s">
        <v>858</v>
      </c>
      <c r="C212" s="145">
        <v>331</v>
      </c>
      <c r="D212" s="146">
        <v>6432632</v>
      </c>
      <c r="E212" s="146">
        <v>384166.05</v>
      </c>
      <c r="F212" s="147">
        <v>1.4720034690353774E-4</v>
      </c>
    </row>
    <row r="213" spans="1:6">
      <c r="A213" s="141" t="s">
        <v>174</v>
      </c>
      <c r="B213" s="141" t="s">
        <v>835</v>
      </c>
      <c r="C213" s="145">
        <v>142</v>
      </c>
      <c r="D213" s="146">
        <v>4525995</v>
      </c>
      <c r="E213" s="146">
        <v>271559.7</v>
      </c>
      <c r="F213" s="147">
        <v>1.0405313547363345E-4</v>
      </c>
    </row>
    <row r="214" spans="1:6">
      <c r="A214" s="141" t="s">
        <v>174</v>
      </c>
      <c r="B214" s="141" t="s">
        <v>251</v>
      </c>
      <c r="C214" s="145">
        <v>127</v>
      </c>
      <c r="D214" s="146">
        <v>16338156</v>
      </c>
      <c r="E214" s="146">
        <v>980289.36</v>
      </c>
      <c r="F214" s="147">
        <v>3.7561604899195801E-4</v>
      </c>
    </row>
    <row r="215" spans="1:6">
      <c r="A215" s="141" t="s">
        <v>174</v>
      </c>
      <c r="B215" s="141" t="s">
        <v>923</v>
      </c>
      <c r="C215" s="145">
        <v>2133</v>
      </c>
      <c r="D215" s="146">
        <v>119846698</v>
      </c>
      <c r="E215" s="146">
        <v>7185241.5</v>
      </c>
      <c r="F215" s="147">
        <v>2.7531585401304876E-3</v>
      </c>
    </row>
    <row r="216" spans="1:6">
      <c r="A216" s="141" t="s">
        <v>176</v>
      </c>
      <c r="B216" s="141" t="s">
        <v>240</v>
      </c>
      <c r="C216" s="145">
        <v>83</v>
      </c>
      <c r="D216" s="146">
        <v>18962496</v>
      </c>
      <c r="E216" s="146">
        <v>1137749.76</v>
      </c>
      <c r="F216" s="147">
        <v>4.3594992155453823E-4</v>
      </c>
    </row>
    <row r="217" spans="1:6">
      <c r="A217" s="141" t="s">
        <v>176</v>
      </c>
      <c r="B217" s="141" t="s">
        <v>241</v>
      </c>
      <c r="C217" s="145">
        <v>89</v>
      </c>
      <c r="D217" s="146">
        <v>112982880</v>
      </c>
      <c r="E217" s="146">
        <v>6778972.7999999998</v>
      </c>
      <c r="F217" s="147">
        <v>2.5974891529578071E-3</v>
      </c>
    </row>
    <row r="218" spans="1:6">
      <c r="A218" s="141" t="s">
        <v>176</v>
      </c>
      <c r="B218" s="141" t="s">
        <v>834</v>
      </c>
      <c r="C218" s="145">
        <v>509</v>
      </c>
      <c r="D218" s="146">
        <v>84871765</v>
      </c>
      <c r="E218" s="146">
        <v>5092305.9000000004</v>
      </c>
      <c r="F218" s="147">
        <v>1.9512114488485696E-3</v>
      </c>
    </row>
    <row r="219" spans="1:6">
      <c r="A219" s="141" t="s">
        <v>176</v>
      </c>
      <c r="B219" s="141" t="s">
        <v>242</v>
      </c>
      <c r="C219" s="145">
        <v>198</v>
      </c>
      <c r="D219" s="146">
        <v>63521547</v>
      </c>
      <c r="E219" s="146">
        <v>3811292.82</v>
      </c>
      <c r="F219" s="147">
        <v>1.4603675292362837E-3</v>
      </c>
    </row>
    <row r="220" spans="1:6">
      <c r="A220" s="141" t="s">
        <v>176</v>
      </c>
      <c r="B220" s="141" t="s">
        <v>243</v>
      </c>
      <c r="C220" s="145">
        <v>60</v>
      </c>
      <c r="D220" s="146">
        <v>115964455</v>
      </c>
      <c r="E220" s="146">
        <v>6957867.2999999998</v>
      </c>
      <c r="F220" s="147">
        <v>2.6660358984579233E-3</v>
      </c>
    </row>
    <row r="221" spans="1:6">
      <c r="A221" s="141" t="s">
        <v>176</v>
      </c>
      <c r="B221" s="141" t="s">
        <v>244</v>
      </c>
      <c r="C221" s="145">
        <v>100</v>
      </c>
      <c r="D221" s="146">
        <v>34120050</v>
      </c>
      <c r="E221" s="146">
        <v>2047203</v>
      </c>
      <c r="F221" s="147">
        <v>7.844237974229196E-4</v>
      </c>
    </row>
    <row r="222" spans="1:6">
      <c r="A222" s="141" t="s">
        <v>176</v>
      </c>
      <c r="B222" s="141" t="s">
        <v>245</v>
      </c>
      <c r="C222" s="145">
        <v>850</v>
      </c>
      <c r="D222" s="146">
        <v>47668731</v>
      </c>
      <c r="E222" s="146">
        <v>2858463.99</v>
      </c>
      <c r="F222" s="147">
        <v>1.0952734916041401E-3</v>
      </c>
    </row>
    <row r="223" spans="1:6">
      <c r="A223" s="141" t="s">
        <v>176</v>
      </c>
      <c r="B223" s="141" t="s">
        <v>246</v>
      </c>
      <c r="C223" s="145">
        <v>194</v>
      </c>
      <c r="D223" s="146">
        <v>49772985</v>
      </c>
      <c r="E223" s="146">
        <v>2986345.18</v>
      </c>
      <c r="F223" s="147">
        <v>1.1442735412713016E-3</v>
      </c>
    </row>
    <row r="224" spans="1:6">
      <c r="A224" s="141" t="s">
        <v>176</v>
      </c>
      <c r="B224" s="141" t="s">
        <v>250</v>
      </c>
      <c r="C224" s="145">
        <v>2265</v>
      </c>
      <c r="D224" s="146">
        <v>92599156</v>
      </c>
      <c r="E224" s="146">
        <v>5383047.0700000003</v>
      </c>
      <c r="F224" s="147">
        <v>2.0626143202973624E-3</v>
      </c>
    </row>
    <row r="225" spans="1:6">
      <c r="A225" s="141" t="s">
        <v>176</v>
      </c>
      <c r="B225" s="141" t="s">
        <v>858</v>
      </c>
      <c r="C225" s="145">
        <v>923</v>
      </c>
      <c r="D225" s="146">
        <v>78459646</v>
      </c>
      <c r="E225" s="146">
        <v>4707578.76</v>
      </c>
      <c r="F225" s="147">
        <v>1.8037961099054069E-3</v>
      </c>
    </row>
    <row r="226" spans="1:6">
      <c r="A226" s="141" t="s">
        <v>176</v>
      </c>
      <c r="B226" s="141" t="s">
        <v>835</v>
      </c>
      <c r="C226" s="145">
        <v>325</v>
      </c>
      <c r="D226" s="146">
        <v>37281756</v>
      </c>
      <c r="E226" s="146">
        <v>2236803.36</v>
      </c>
      <c r="F226" s="147">
        <v>8.5707269173577105E-4</v>
      </c>
    </row>
    <row r="227" spans="1:6">
      <c r="A227" s="141" t="s">
        <v>176</v>
      </c>
      <c r="B227" s="141" t="s">
        <v>251</v>
      </c>
      <c r="C227" s="145">
        <v>263</v>
      </c>
      <c r="D227" s="146">
        <v>62709009</v>
      </c>
      <c r="E227" s="146">
        <v>3724926.9</v>
      </c>
      <c r="F227" s="147">
        <v>1.4272748252228938E-3</v>
      </c>
    </row>
    <row r="228" spans="1:6">
      <c r="A228" s="141" t="s">
        <v>176</v>
      </c>
      <c r="B228" s="141" t="s">
        <v>923</v>
      </c>
      <c r="C228" s="145">
        <v>5859</v>
      </c>
      <c r="D228" s="146">
        <v>798914476</v>
      </c>
      <c r="E228" s="146">
        <v>47722556.840000004</v>
      </c>
      <c r="F228" s="147">
        <v>1.8285782728514919E-2</v>
      </c>
    </row>
    <row r="229" spans="1:6">
      <c r="A229" s="141" t="s">
        <v>47</v>
      </c>
      <c r="B229" s="141" t="s">
        <v>240</v>
      </c>
      <c r="C229" s="145" t="s">
        <v>234</v>
      </c>
      <c r="D229" s="146" t="s">
        <v>234</v>
      </c>
      <c r="E229" s="146" t="s">
        <v>234</v>
      </c>
      <c r="F229" s="147" t="s">
        <v>234</v>
      </c>
    </row>
    <row r="230" spans="1:6">
      <c r="A230" s="141" t="s">
        <v>47</v>
      </c>
      <c r="B230" s="141" t="s">
        <v>241</v>
      </c>
      <c r="C230" s="145">
        <v>29</v>
      </c>
      <c r="D230" s="146">
        <v>27474127</v>
      </c>
      <c r="E230" s="146">
        <v>1648447.62</v>
      </c>
      <c r="F230" s="147">
        <v>6.3163327815227599E-4</v>
      </c>
    </row>
    <row r="231" spans="1:6">
      <c r="A231" s="141" t="s">
        <v>47</v>
      </c>
      <c r="B231" s="141" t="s">
        <v>834</v>
      </c>
      <c r="C231" s="145">
        <v>125</v>
      </c>
      <c r="D231" s="146">
        <v>10653672</v>
      </c>
      <c r="E231" s="146">
        <v>639220.31999999995</v>
      </c>
      <c r="F231" s="147">
        <v>2.4492912075856364E-4</v>
      </c>
    </row>
    <row r="232" spans="1:6">
      <c r="A232" s="141" t="s">
        <v>47</v>
      </c>
      <c r="B232" s="141" t="s">
        <v>242</v>
      </c>
      <c r="C232" s="145">
        <v>56</v>
      </c>
      <c r="D232" s="146">
        <v>13934396</v>
      </c>
      <c r="E232" s="146">
        <v>836063.76</v>
      </c>
      <c r="F232" s="147">
        <v>3.2035333550550895E-4</v>
      </c>
    </row>
    <row r="233" spans="1:6">
      <c r="A233" s="141" t="s">
        <v>47</v>
      </c>
      <c r="B233" s="141" t="s">
        <v>243</v>
      </c>
      <c r="C233" s="145" t="s">
        <v>234</v>
      </c>
      <c r="D233" s="146" t="s">
        <v>234</v>
      </c>
      <c r="E233" s="146" t="s">
        <v>234</v>
      </c>
      <c r="F233" s="147" t="s">
        <v>234</v>
      </c>
    </row>
    <row r="234" spans="1:6">
      <c r="A234" s="141" t="s">
        <v>47</v>
      </c>
      <c r="B234" s="141" t="s">
        <v>244</v>
      </c>
      <c r="C234" s="145" t="s">
        <v>234</v>
      </c>
      <c r="D234" s="146" t="s">
        <v>234</v>
      </c>
      <c r="E234" s="146" t="s">
        <v>234</v>
      </c>
      <c r="F234" s="147" t="s">
        <v>234</v>
      </c>
    </row>
    <row r="235" spans="1:6">
      <c r="A235" s="141" t="s">
        <v>47</v>
      </c>
      <c r="B235" s="141" t="s">
        <v>245</v>
      </c>
      <c r="C235" s="145">
        <v>239</v>
      </c>
      <c r="D235" s="146">
        <v>12980344</v>
      </c>
      <c r="E235" s="146">
        <v>778820.64</v>
      </c>
      <c r="F235" s="147">
        <v>2.9841957243133613E-4</v>
      </c>
    </row>
    <row r="236" spans="1:6">
      <c r="A236" s="141" t="s">
        <v>47</v>
      </c>
      <c r="B236" s="141" t="s">
        <v>246</v>
      </c>
      <c r="C236" s="145">
        <v>38</v>
      </c>
      <c r="D236" s="146">
        <v>6866236</v>
      </c>
      <c r="E236" s="146">
        <v>411974.16</v>
      </c>
      <c r="F236" s="147">
        <v>1.5785553998666347E-4</v>
      </c>
    </row>
    <row r="237" spans="1:6">
      <c r="A237" s="141" t="s">
        <v>47</v>
      </c>
      <c r="B237" s="141" t="s">
        <v>250</v>
      </c>
      <c r="C237" s="145">
        <v>634</v>
      </c>
      <c r="D237" s="146">
        <v>14136432</v>
      </c>
      <c r="E237" s="146">
        <v>835725.14</v>
      </c>
      <c r="F237" s="147">
        <v>3.2022358697237209E-4</v>
      </c>
    </row>
    <row r="238" spans="1:6">
      <c r="A238" s="141" t="s">
        <v>47</v>
      </c>
      <c r="B238" s="141" t="s">
        <v>858</v>
      </c>
      <c r="C238" s="145">
        <v>266</v>
      </c>
      <c r="D238" s="146">
        <v>8800432</v>
      </c>
      <c r="E238" s="146">
        <v>528025.92000000004</v>
      </c>
      <c r="F238" s="147">
        <v>2.023229241575607E-4</v>
      </c>
    </row>
    <row r="239" spans="1:6">
      <c r="A239" s="141" t="s">
        <v>47</v>
      </c>
      <c r="B239" s="141" t="s">
        <v>835</v>
      </c>
      <c r="C239" s="145">
        <v>131</v>
      </c>
      <c r="D239" s="146">
        <v>11457591</v>
      </c>
      <c r="E239" s="146">
        <v>687455.46</v>
      </c>
      <c r="F239" s="147">
        <v>2.6341130923133657E-4</v>
      </c>
    </row>
    <row r="240" spans="1:6">
      <c r="A240" s="141" t="s">
        <v>47</v>
      </c>
      <c r="B240" s="141" t="s">
        <v>251</v>
      </c>
      <c r="C240" s="145">
        <v>74</v>
      </c>
      <c r="D240" s="146">
        <v>10611664</v>
      </c>
      <c r="E240" s="146">
        <v>636699.84</v>
      </c>
      <c r="F240" s="147">
        <v>2.4396335210106926E-4</v>
      </c>
    </row>
    <row r="241" spans="1:6">
      <c r="A241" s="141" t="s">
        <v>47</v>
      </c>
      <c r="B241" s="141" t="s">
        <v>923</v>
      </c>
      <c r="C241" s="145">
        <v>1629</v>
      </c>
      <c r="D241" s="146">
        <v>122840401</v>
      </c>
      <c r="E241" s="146">
        <v>7357963.2800000003</v>
      </c>
      <c r="F241" s="147">
        <v>2.8193400934816925E-3</v>
      </c>
    </row>
    <row r="242" spans="1:6">
      <c r="A242" s="141" t="s">
        <v>179</v>
      </c>
      <c r="B242" s="141" t="s">
        <v>240</v>
      </c>
      <c r="C242" s="145" t="s">
        <v>234</v>
      </c>
      <c r="D242" s="146" t="s">
        <v>234</v>
      </c>
      <c r="E242" s="146" t="s">
        <v>234</v>
      </c>
      <c r="F242" s="147" t="s">
        <v>234</v>
      </c>
    </row>
    <row r="243" spans="1:6">
      <c r="A243" s="141" t="s">
        <v>179</v>
      </c>
      <c r="B243" s="141" t="s">
        <v>241</v>
      </c>
      <c r="C243" s="145">
        <v>35</v>
      </c>
      <c r="D243" s="146">
        <v>1821096</v>
      </c>
      <c r="E243" s="146">
        <v>109265.76</v>
      </c>
      <c r="F243" s="147">
        <v>4.1867202415931073E-5</v>
      </c>
    </row>
    <row r="244" spans="1:6">
      <c r="A244" s="141" t="s">
        <v>179</v>
      </c>
      <c r="B244" s="141" t="s">
        <v>834</v>
      </c>
      <c r="C244" s="145">
        <v>124</v>
      </c>
      <c r="D244" s="146">
        <v>8267091</v>
      </c>
      <c r="E244" s="146">
        <v>496025.46</v>
      </c>
      <c r="F244" s="147">
        <v>1.9006135441949359E-4</v>
      </c>
    </row>
    <row r="245" spans="1:6">
      <c r="A245" s="141" t="s">
        <v>179</v>
      </c>
      <c r="B245" s="141" t="s">
        <v>242</v>
      </c>
      <c r="C245" s="145">
        <v>51</v>
      </c>
      <c r="D245" s="146">
        <v>15827416</v>
      </c>
      <c r="E245" s="146">
        <v>949644.96</v>
      </c>
      <c r="F245" s="147">
        <v>3.6387407879274135E-4</v>
      </c>
    </row>
    <row r="246" spans="1:6">
      <c r="A246" s="141" t="s">
        <v>179</v>
      </c>
      <c r="B246" s="141" t="s">
        <v>243</v>
      </c>
      <c r="C246" s="145" t="s">
        <v>234</v>
      </c>
      <c r="D246" s="146" t="s">
        <v>234</v>
      </c>
      <c r="E246" s="146" t="s">
        <v>234</v>
      </c>
      <c r="F246" s="147" t="s">
        <v>234</v>
      </c>
    </row>
    <row r="247" spans="1:6">
      <c r="A247" s="141" t="s">
        <v>179</v>
      </c>
      <c r="B247" s="141" t="s">
        <v>244</v>
      </c>
      <c r="C247" s="145">
        <v>18</v>
      </c>
      <c r="D247" s="146">
        <v>3301921</v>
      </c>
      <c r="E247" s="146">
        <v>198115.26</v>
      </c>
      <c r="F247" s="147">
        <v>7.5911536167458263E-5</v>
      </c>
    </row>
    <row r="248" spans="1:6">
      <c r="A248" s="141" t="s">
        <v>179</v>
      </c>
      <c r="B248" s="141" t="s">
        <v>245</v>
      </c>
      <c r="C248" s="145">
        <v>344</v>
      </c>
      <c r="D248" s="146">
        <v>12409723</v>
      </c>
      <c r="E248" s="146">
        <v>744583.38</v>
      </c>
      <c r="F248" s="147">
        <v>2.8530093128897952E-4</v>
      </c>
    </row>
    <row r="249" spans="1:6">
      <c r="A249" s="141" t="s">
        <v>179</v>
      </c>
      <c r="B249" s="141" t="s">
        <v>246</v>
      </c>
      <c r="C249" s="145">
        <v>66</v>
      </c>
      <c r="D249" s="146">
        <v>9505014</v>
      </c>
      <c r="E249" s="146">
        <v>570300.84</v>
      </c>
      <c r="F249" s="147">
        <v>2.1852134379750363E-4</v>
      </c>
    </row>
    <row r="250" spans="1:6">
      <c r="A250" s="141" t="s">
        <v>179</v>
      </c>
      <c r="B250" s="141" t="s">
        <v>250</v>
      </c>
      <c r="C250" s="145">
        <v>594</v>
      </c>
      <c r="D250" s="146">
        <v>13246117</v>
      </c>
      <c r="E250" s="146">
        <v>786077.83</v>
      </c>
      <c r="F250" s="147">
        <v>3.0120029937361764E-4</v>
      </c>
    </row>
    <row r="251" spans="1:6">
      <c r="A251" s="141" t="s">
        <v>179</v>
      </c>
      <c r="B251" s="141" t="s">
        <v>858</v>
      </c>
      <c r="C251" s="145">
        <v>314</v>
      </c>
      <c r="D251" s="146">
        <v>9957741</v>
      </c>
      <c r="E251" s="146">
        <v>597464.46</v>
      </c>
      <c r="F251" s="147">
        <v>2.2892958858424591E-4</v>
      </c>
    </row>
    <row r="252" spans="1:6">
      <c r="A252" s="141" t="s">
        <v>179</v>
      </c>
      <c r="B252" s="141" t="s">
        <v>835</v>
      </c>
      <c r="C252" s="145">
        <v>94</v>
      </c>
      <c r="D252" s="146">
        <v>5044151</v>
      </c>
      <c r="E252" s="146">
        <v>302649.06</v>
      </c>
      <c r="F252" s="147">
        <v>1.1596560034919694E-4</v>
      </c>
    </row>
    <row r="253" spans="1:6">
      <c r="A253" s="141" t="s">
        <v>179</v>
      </c>
      <c r="B253" s="141" t="s">
        <v>251</v>
      </c>
      <c r="C253" s="145">
        <v>126</v>
      </c>
      <c r="D253" s="146">
        <v>25112724</v>
      </c>
      <c r="E253" s="146">
        <v>1498816.34</v>
      </c>
      <c r="F253" s="147">
        <v>5.7429927811864369E-4</v>
      </c>
    </row>
    <row r="254" spans="1:6">
      <c r="A254" s="141" t="s">
        <v>179</v>
      </c>
      <c r="B254" s="141" t="s">
        <v>923</v>
      </c>
      <c r="C254" s="145">
        <v>1789</v>
      </c>
      <c r="D254" s="146">
        <v>108166283</v>
      </c>
      <c r="E254" s="146">
        <v>6473340.6900000004</v>
      </c>
      <c r="F254" s="147">
        <v>2.4803805416766696E-3</v>
      </c>
    </row>
    <row r="255" spans="1:6">
      <c r="A255" s="141" t="s">
        <v>180</v>
      </c>
      <c r="B255" s="141" t="s">
        <v>240</v>
      </c>
      <c r="C255" s="145" t="s">
        <v>234</v>
      </c>
      <c r="D255" s="146" t="s">
        <v>234</v>
      </c>
      <c r="E255" s="146" t="s">
        <v>234</v>
      </c>
      <c r="F255" s="147" t="s">
        <v>234</v>
      </c>
    </row>
    <row r="256" spans="1:6">
      <c r="A256" s="141" t="s">
        <v>180</v>
      </c>
      <c r="B256" s="141" t="s">
        <v>241</v>
      </c>
      <c r="C256" s="145" t="s">
        <v>234</v>
      </c>
      <c r="D256" s="146" t="s">
        <v>234</v>
      </c>
      <c r="E256" s="146" t="s">
        <v>234</v>
      </c>
      <c r="F256" s="147" t="s">
        <v>234</v>
      </c>
    </row>
    <row r="257" spans="1:6">
      <c r="A257" s="141" t="s">
        <v>180</v>
      </c>
      <c r="B257" s="141" t="s">
        <v>834</v>
      </c>
      <c r="C257" s="145">
        <v>82</v>
      </c>
      <c r="D257" s="146">
        <v>11546673</v>
      </c>
      <c r="E257" s="146">
        <v>692800.38</v>
      </c>
      <c r="F257" s="147">
        <v>2.6545931445764868E-4</v>
      </c>
    </row>
    <row r="258" spans="1:6">
      <c r="A258" s="141" t="s">
        <v>180</v>
      </c>
      <c r="B258" s="141" t="s">
        <v>242</v>
      </c>
      <c r="C258" s="145">
        <v>50</v>
      </c>
      <c r="D258" s="146">
        <v>16803633</v>
      </c>
      <c r="E258" s="146">
        <v>1008217.98</v>
      </c>
      <c r="F258" s="147">
        <v>3.863174177165944E-4</v>
      </c>
    </row>
    <row r="259" spans="1:6">
      <c r="A259" s="141" t="s">
        <v>180</v>
      </c>
      <c r="B259" s="141" t="s">
        <v>243</v>
      </c>
      <c r="C259" s="145" t="s">
        <v>234</v>
      </c>
      <c r="D259" s="146" t="s">
        <v>234</v>
      </c>
      <c r="E259" s="146" t="s">
        <v>234</v>
      </c>
      <c r="F259" s="147" t="s">
        <v>234</v>
      </c>
    </row>
    <row r="260" spans="1:6">
      <c r="A260" s="141" t="s">
        <v>180</v>
      </c>
      <c r="B260" s="141" t="s">
        <v>244</v>
      </c>
      <c r="C260" s="145" t="s">
        <v>234</v>
      </c>
      <c r="D260" s="146" t="s">
        <v>234</v>
      </c>
      <c r="E260" s="146" t="s">
        <v>234</v>
      </c>
      <c r="F260" s="147" t="s">
        <v>234</v>
      </c>
    </row>
    <row r="261" spans="1:6">
      <c r="A261" s="141" t="s">
        <v>180</v>
      </c>
      <c r="B261" s="141" t="s">
        <v>245</v>
      </c>
      <c r="C261" s="145">
        <v>146</v>
      </c>
      <c r="D261" s="146">
        <v>6713076</v>
      </c>
      <c r="E261" s="146">
        <v>402784.56</v>
      </c>
      <c r="F261" s="147">
        <v>1.543343743138906E-4</v>
      </c>
    </row>
    <row r="262" spans="1:6">
      <c r="A262" s="141" t="s">
        <v>180</v>
      </c>
      <c r="B262" s="141" t="s">
        <v>246</v>
      </c>
      <c r="C262" s="145">
        <v>33</v>
      </c>
      <c r="D262" s="146">
        <v>4169331</v>
      </c>
      <c r="E262" s="146">
        <v>250120.78</v>
      </c>
      <c r="F262" s="147">
        <v>9.5838415663704397E-5</v>
      </c>
    </row>
    <row r="263" spans="1:6">
      <c r="A263" s="141" t="s">
        <v>180</v>
      </c>
      <c r="B263" s="141" t="s">
        <v>250</v>
      </c>
      <c r="C263" s="145">
        <v>398</v>
      </c>
      <c r="D263" s="146">
        <v>10855621</v>
      </c>
      <c r="E263" s="146">
        <v>617212.31999999995</v>
      </c>
      <c r="F263" s="147">
        <v>2.3649634739232513E-4</v>
      </c>
    </row>
    <row r="264" spans="1:6">
      <c r="A264" s="141" t="s">
        <v>180</v>
      </c>
      <c r="B264" s="141" t="s">
        <v>858</v>
      </c>
      <c r="C264" s="145">
        <v>138</v>
      </c>
      <c r="D264" s="146">
        <v>2544416</v>
      </c>
      <c r="E264" s="146">
        <v>152664.95999999999</v>
      </c>
      <c r="F264" s="147">
        <v>5.84964107890708E-5</v>
      </c>
    </row>
    <row r="265" spans="1:6">
      <c r="A265" s="141" t="s">
        <v>180</v>
      </c>
      <c r="B265" s="141" t="s">
        <v>835</v>
      </c>
      <c r="C265" s="145">
        <v>59</v>
      </c>
      <c r="D265" s="146">
        <v>5633852</v>
      </c>
      <c r="E265" s="146">
        <v>338031.12</v>
      </c>
      <c r="F265" s="147">
        <v>1.295228928433197E-4</v>
      </c>
    </row>
    <row r="266" spans="1:6">
      <c r="A266" s="141" t="s">
        <v>180</v>
      </c>
      <c r="B266" s="141" t="s">
        <v>251</v>
      </c>
      <c r="C266" s="145">
        <v>63</v>
      </c>
      <c r="D266" s="146">
        <v>5881658</v>
      </c>
      <c r="E266" s="146">
        <v>352899.48</v>
      </c>
      <c r="F266" s="147">
        <v>1.3521998072989032E-4</v>
      </c>
    </row>
    <row r="267" spans="1:6">
      <c r="A267" s="141" t="s">
        <v>180</v>
      </c>
      <c r="B267" s="141" t="s">
        <v>923</v>
      </c>
      <c r="C267" s="145">
        <v>1001</v>
      </c>
      <c r="D267" s="146">
        <v>91712157</v>
      </c>
      <c r="E267" s="146">
        <v>5468565.4000000004</v>
      </c>
      <c r="F267" s="147">
        <v>2.0953822544826223E-3</v>
      </c>
    </row>
    <row r="268" spans="1:6">
      <c r="A268" s="141" t="s">
        <v>182</v>
      </c>
      <c r="B268" s="141" t="s">
        <v>240</v>
      </c>
      <c r="C268" s="145">
        <v>65</v>
      </c>
      <c r="D268" s="146">
        <v>5901973</v>
      </c>
      <c r="E268" s="146">
        <v>354118.38</v>
      </c>
      <c r="F268" s="147">
        <v>1.3568702487093485E-4</v>
      </c>
    </row>
    <row r="269" spans="1:6">
      <c r="A269" s="141" t="s">
        <v>182</v>
      </c>
      <c r="B269" s="141" t="s">
        <v>241</v>
      </c>
      <c r="C269" s="145">
        <v>33</v>
      </c>
      <c r="D269" s="146">
        <v>67183739</v>
      </c>
      <c r="E269" s="146">
        <v>4031024.34</v>
      </c>
      <c r="F269" s="147">
        <v>1.544561736323666E-3</v>
      </c>
    </row>
    <row r="270" spans="1:6">
      <c r="A270" s="141" t="s">
        <v>182</v>
      </c>
      <c r="B270" s="141" t="s">
        <v>834</v>
      </c>
      <c r="C270" s="145">
        <v>201</v>
      </c>
      <c r="D270" s="146">
        <v>24287213</v>
      </c>
      <c r="E270" s="146">
        <v>1449106.93</v>
      </c>
      <c r="F270" s="147">
        <v>5.5525219575316607E-4</v>
      </c>
    </row>
    <row r="271" spans="1:6">
      <c r="A271" s="141" t="s">
        <v>182</v>
      </c>
      <c r="B271" s="141" t="s">
        <v>242</v>
      </c>
      <c r="C271" s="145">
        <v>80</v>
      </c>
      <c r="D271" s="146">
        <v>22601878</v>
      </c>
      <c r="E271" s="146">
        <v>1356112.68</v>
      </c>
      <c r="F271" s="147">
        <v>5.1961972416949978E-4</v>
      </c>
    </row>
    <row r="272" spans="1:6">
      <c r="A272" s="141" t="s">
        <v>182</v>
      </c>
      <c r="B272" s="141" t="s">
        <v>243</v>
      </c>
      <c r="C272" s="145">
        <v>23</v>
      </c>
      <c r="D272" s="146">
        <v>44182131</v>
      </c>
      <c r="E272" s="146">
        <v>2650927.86</v>
      </c>
      <c r="F272" s="147">
        <v>1.0157521743742138E-3</v>
      </c>
    </row>
    <row r="273" spans="1:6">
      <c r="A273" s="141" t="s">
        <v>182</v>
      </c>
      <c r="B273" s="141" t="s">
        <v>244</v>
      </c>
      <c r="C273" s="145">
        <v>67</v>
      </c>
      <c r="D273" s="146">
        <v>9389471</v>
      </c>
      <c r="E273" s="146">
        <v>563368.26</v>
      </c>
      <c r="F273" s="147">
        <v>2.1586499719702574E-4</v>
      </c>
    </row>
    <row r="274" spans="1:6">
      <c r="A274" s="141" t="s">
        <v>182</v>
      </c>
      <c r="B274" s="141" t="s">
        <v>245</v>
      </c>
      <c r="C274" s="145">
        <v>360</v>
      </c>
      <c r="D274" s="146">
        <v>23652136</v>
      </c>
      <c r="E274" s="146">
        <v>1419128.16</v>
      </c>
      <c r="F274" s="147">
        <v>5.4376527403340099E-4</v>
      </c>
    </row>
    <row r="275" spans="1:6">
      <c r="A275" s="141" t="s">
        <v>182</v>
      </c>
      <c r="B275" s="141" t="s">
        <v>246</v>
      </c>
      <c r="C275" s="145">
        <v>81</v>
      </c>
      <c r="D275" s="146">
        <v>26488417</v>
      </c>
      <c r="E275" s="146">
        <v>1587161.17</v>
      </c>
      <c r="F275" s="147">
        <v>6.0815023819992637E-4</v>
      </c>
    </row>
    <row r="276" spans="1:6">
      <c r="A276" s="141" t="s">
        <v>182</v>
      </c>
      <c r="B276" s="141" t="s">
        <v>250</v>
      </c>
      <c r="C276" s="145">
        <v>852</v>
      </c>
      <c r="D276" s="146">
        <v>27950408</v>
      </c>
      <c r="E276" s="146">
        <v>1645415.32</v>
      </c>
      <c r="F276" s="147">
        <v>6.3047139616943142E-4</v>
      </c>
    </row>
    <row r="277" spans="1:6">
      <c r="A277" s="141" t="s">
        <v>182</v>
      </c>
      <c r="B277" s="141" t="s">
        <v>858</v>
      </c>
      <c r="C277" s="145">
        <v>474</v>
      </c>
      <c r="D277" s="146">
        <v>32211520</v>
      </c>
      <c r="E277" s="146">
        <v>1931654</v>
      </c>
      <c r="F277" s="147">
        <v>7.4014905507034342E-4</v>
      </c>
    </row>
    <row r="278" spans="1:6">
      <c r="A278" s="141" t="s">
        <v>182</v>
      </c>
      <c r="B278" s="141" t="s">
        <v>835</v>
      </c>
      <c r="C278" s="145">
        <v>176</v>
      </c>
      <c r="D278" s="146">
        <v>30020359</v>
      </c>
      <c r="E278" s="146">
        <v>1801221.54</v>
      </c>
      <c r="F278" s="147">
        <v>6.9017143898614805E-4</v>
      </c>
    </row>
    <row r="279" spans="1:6">
      <c r="A279" s="141" t="s">
        <v>182</v>
      </c>
      <c r="B279" s="141" t="s">
        <v>251</v>
      </c>
      <c r="C279" s="145">
        <v>183</v>
      </c>
      <c r="D279" s="146">
        <v>21550201</v>
      </c>
      <c r="E279" s="146">
        <v>1293012.06</v>
      </c>
      <c r="F279" s="147">
        <v>4.9544155133556954E-4</v>
      </c>
    </row>
    <row r="280" spans="1:6">
      <c r="A280" s="141" t="s">
        <v>182</v>
      </c>
      <c r="B280" s="141" t="s">
        <v>923</v>
      </c>
      <c r="C280" s="145">
        <v>2595</v>
      </c>
      <c r="D280" s="146">
        <v>335419446</v>
      </c>
      <c r="E280" s="146">
        <v>20082250.699999999</v>
      </c>
      <c r="F280" s="147">
        <v>7.694886806483326E-3</v>
      </c>
    </row>
    <row r="281" spans="1:6">
      <c r="A281" s="141" t="s">
        <v>183</v>
      </c>
      <c r="B281" s="141" t="s">
        <v>240</v>
      </c>
      <c r="C281" s="145">
        <v>26</v>
      </c>
      <c r="D281" s="146">
        <v>367391</v>
      </c>
      <c r="E281" s="146">
        <v>22043.46</v>
      </c>
      <c r="F281" s="147">
        <v>8.4463605228891473E-6</v>
      </c>
    </row>
    <row r="282" spans="1:6">
      <c r="A282" s="141" t="s">
        <v>183</v>
      </c>
      <c r="B282" s="141" t="s">
        <v>241</v>
      </c>
      <c r="C282" s="145">
        <v>41</v>
      </c>
      <c r="D282" s="146">
        <v>8985094</v>
      </c>
      <c r="E282" s="146">
        <v>539105.64</v>
      </c>
      <c r="F282" s="147">
        <v>2.0656832436300327E-4</v>
      </c>
    </row>
    <row r="283" spans="1:6">
      <c r="A283" s="141" t="s">
        <v>183</v>
      </c>
      <c r="B283" s="141" t="s">
        <v>834</v>
      </c>
      <c r="C283" s="145">
        <v>241</v>
      </c>
      <c r="D283" s="146">
        <v>11415591</v>
      </c>
      <c r="E283" s="146">
        <v>684755.07</v>
      </c>
      <c r="F283" s="147">
        <v>2.6237660472068334E-4</v>
      </c>
    </row>
    <row r="284" spans="1:6">
      <c r="A284" s="141" t="s">
        <v>183</v>
      </c>
      <c r="B284" s="141" t="s">
        <v>242</v>
      </c>
      <c r="C284" s="145">
        <v>94</v>
      </c>
      <c r="D284" s="146">
        <v>17491485</v>
      </c>
      <c r="E284" s="146">
        <v>1049489.1000000001</v>
      </c>
      <c r="F284" s="147">
        <v>4.021312127697948E-4</v>
      </c>
    </row>
    <row r="285" spans="1:6">
      <c r="A285" s="141" t="s">
        <v>183</v>
      </c>
      <c r="B285" s="141" t="s">
        <v>243</v>
      </c>
      <c r="C285" s="145">
        <v>50</v>
      </c>
      <c r="D285" s="146">
        <v>8672337</v>
      </c>
      <c r="E285" s="146">
        <v>520340.22</v>
      </c>
      <c r="F285" s="147">
        <v>1.9937800566151837E-4</v>
      </c>
    </row>
    <row r="286" spans="1:6">
      <c r="A286" s="141" t="s">
        <v>183</v>
      </c>
      <c r="B286" s="141" t="s">
        <v>244</v>
      </c>
      <c r="C286" s="145">
        <v>29</v>
      </c>
      <c r="D286" s="146">
        <v>441804</v>
      </c>
      <c r="E286" s="146">
        <v>26508.240000000002</v>
      </c>
      <c r="F286" s="147">
        <v>1.0157123784889986E-5</v>
      </c>
    </row>
    <row r="287" spans="1:6">
      <c r="A287" s="141" t="s">
        <v>183</v>
      </c>
      <c r="B287" s="141" t="s">
        <v>245</v>
      </c>
      <c r="C287" s="145">
        <v>420</v>
      </c>
      <c r="D287" s="146">
        <v>23793070</v>
      </c>
      <c r="E287" s="146">
        <v>1427584.2</v>
      </c>
      <c r="F287" s="147">
        <v>5.4700536258737444E-4</v>
      </c>
    </row>
    <row r="288" spans="1:6">
      <c r="A288" s="141" t="s">
        <v>183</v>
      </c>
      <c r="B288" s="141" t="s">
        <v>246</v>
      </c>
      <c r="C288" s="145">
        <v>95</v>
      </c>
      <c r="D288" s="146">
        <v>13552518</v>
      </c>
      <c r="E288" s="146">
        <v>812909.91</v>
      </c>
      <c r="F288" s="147">
        <v>3.1148150846053069E-4</v>
      </c>
    </row>
    <row r="289" spans="1:6">
      <c r="A289" s="141" t="s">
        <v>183</v>
      </c>
      <c r="B289" s="141" t="s">
        <v>250</v>
      </c>
      <c r="C289" s="145">
        <v>1122</v>
      </c>
      <c r="D289" s="146">
        <v>24650353</v>
      </c>
      <c r="E289" s="146">
        <v>1445292.66</v>
      </c>
      <c r="F289" s="147">
        <v>5.5379068746219716E-4</v>
      </c>
    </row>
    <row r="290" spans="1:6">
      <c r="A290" s="141" t="s">
        <v>183</v>
      </c>
      <c r="B290" s="141" t="s">
        <v>858</v>
      </c>
      <c r="C290" s="145">
        <v>429</v>
      </c>
      <c r="D290" s="146">
        <v>15295060</v>
      </c>
      <c r="E290" s="146">
        <v>917703.6</v>
      </c>
      <c r="F290" s="147">
        <v>3.5163515431575862E-4</v>
      </c>
    </row>
    <row r="291" spans="1:6">
      <c r="A291" s="141" t="s">
        <v>183</v>
      </c>
      <c r="B291" s="141" t="s">
        <v>835</v>
      </c>
      <c r="C291" s="145">
        <v>181</v>
      </c>
      <c r="D291" s="146">
        <v>9784826</v>
      </c>
      <c r="E291" s="146">
        <v>587089.56000000006</v>
      </c>
      <c r="F291" s="147">
        <v>2.2495425323358311E-4</v>
      </c>
    </row>
    <row r="292" spans="1:6">
      <c r="A292" s="141" t="s">
        <v>183</v>
      </c>
      <c r="B292" s="141" t="s">
        <v>251</v>
      </c>
      <c r="C292" s="145">
        <v>168</v>
      </c>
      <c r="D292" s="146">
        <v>25415451</v>
      </c>
      <c r="E292" s="146">
        <v>1523313.72</v>
      </c>
      <c r="F292" s="147">
        <v>5.8368590360058771E-4</v>
      </c>
    </row>
    <row r="293" spans="1:6">
      <c r="A293" s="141" t="s">
        <v>183</v>
      </c>
      <c r="B293" s="141" t="s">
        <v>923</v>
      </c>
      <c r="C293" s="145">
        <v>2896</v>
      </c>
      <c r="D293" s="146">
        <v>159864980</v>
      </c>
      <c r="E293" s="146">
        <v>9556135.3800000008</v>
      </c>
      <c r="F293" s="147">
        <v>3.661610501482811E-3</v>
      </c>
    </row>
    <row r="294" spans="1:6">
      <c r="A294" s="141" t="s">
        <v>50</v>
      </c>
      <c r="B294" s="141" t="s">
        <v>240</v>
      </c>
      <c r="C294" s="145">
        <v>75</v>
      </c>
      <c r="D294" s="146">
        <v>6209575</v>
      </c>
      <c r="E294" s="146">
        <v>372574.5</v>
      </c>
      <c r="F294" s="147">
        <v>1.4275882954105945E-4</v>
      </c>
    </row>
    <row r="295" spans="1:6">
      <c r="A295" s="141" t="s">
        <v>50</v>
      </c>
      <c r="B295" s="141" t="s">
        <v>241</v>
      </c>
      <c r="C295" s="145">
        <v>73</v>
      </c>
      <c r="D295" s="146">
        <v>52691889</v>
      </c>
      <c r="E295" s="146">
        <v>3161513.34</v>
      </c>
      <c r="F295" s="147">
        <v>1.2113924704907221E-3</v>
      </c>
    </row>
    <row r="296" spans="1:6">
      <c r="A296" s="141" t="s">
        <v>50</v>
      </c>
      <c r="B296" s="141" t="s">
        <v>834</v>
      </c>
      <c r="C296" s="145">
        <v>539</v>
      </c>
      <c r="D296" s="146">
        <v>62141525</v>
      </c>
      <c r="E296" s="146">
        <v>3726538.68</v>
      </c>
      <c r="F296" s="147">
        <v>1.4278924086223955E-3</v>
      </c>
    </row>
    <row r="297" spans="1:6">
      <c r="A297" s="141" t="s">
        <v>50</v>
      </c>
      <c r="B297" s="141" t="s">
        <v>242</v>
      </c>
      <c r="C297" s="145">
        <v>193</v>
      </c>
      <c r="D297" s="146">
        <v>66790239</v>
      </c>
      <c r="E297" s="146">
        <v>4007414.34</v>
      </c>
      <c r="F297" s="147">
        <v>1.5355151269463082E-3</v>
      </c>
    </row>
    <row r="298" spans="1:6">
      <c r="A298" s="141" t="s">
        <v>50</v>
      </c>
      <c r="B298" s="141" t="s">
        <v>243</v>
      </c>
      <c r="C298" s="145">
        <v>70</v>
      </c>
      <c r="D298" s="146">
        <v>73475316</v>
      </c>
      <c r="E298" s="146">
        <v>4408518.96</v>
      </c>
      <c r="F298" s="147">
        <v>1.6892058010925834E-3</v>
      </c>
    </row>
    <row r="299" spans="1:6">
      <c r="A299" s="141" t="s">
        <v>50</v>
      </c>
      <c r="B299" s="141" t="s">
        <v>244</v>
      </c>
      <c r="C299" s="145">
        <v>80</v>
      </c>
      <c r="D299" s="146">
        <v>12965381</v>
      </c>
      <c r="E299" s="146">
        <v>777922.86</v>
      </c>
      <c r="F299" s="147">
        <v>2.9807557137386876E-4</v>
      </c>
    </row>
    <row r="300" spans="1:6">
      <c r="A300" s="141" t="s">
        <v>50</v>
      </c>
      <c r="B300" s="141" t="s">
        <v>245</v>
      </c>
      <c r="C300" s="145">
        <v>721</v>
      </c>
      <c r="D300" s="146">
        <v>56447498</v>
      </c>
      <c r="E300" s="146">
        <v>3386849.88</v>
      </c>
      <c r="F300" s="147">
        <v>1.2977343449433003E-3</v>
      </c>
    </row>
    <row r="301" spans="1:6">
      <c r="A301" s="141" t="s">
        <v>50</v>
      </c>
      <c r="B301" s="141" t="s">
        <v>246</v>
      </c>
      <c r="C301" s="145">
        <v>112</v>
      </c>
      <c r="D301" s="146">
        <v>27059525</v>
      </c>
      <c r="E301" s="146">
        <v>1623207.14</v>
      </c>
      <c r="F301" s="147">
        <v>6.2196192012360109E-4</v>
      </c>
    </row>
    <row r="302" spans="1:6">
      <c r="A302" s="141" t="s">
        <v>50</v>
      </c>
      <c r="B302" s="141" t="s">
        <v>250</v>
      </c>
      <c r="C302" s="145">
        <v>1929</v>
      </c>
      <c r="D302" s="146">
        <v>56127936</v>
      </c>
      <c r="E302" s="146">
        <v>3292613.35</v>
      </c>
      <c r="F302" s="147">
        <v>1.261625870737978E-3</v>
      </c>
    </row>
    <row r="303" spans="1:6">
      <c r="A303" s="141" t="s">
        <v>50</v>
      </c>
      <c r="B303" s="141" t="s">
        <v>858</v>
      </c>
      <c r="C303" s="145">
        <v>677</v>
      </c>
      <c r="D303" s="146">
        <v>32419898</v>
      </c>
      <c r="E303" s="146">
        <v>1945193.88</v>
      </c>
      <c r="F303" s="147">
        <v>7.4533711120656956E-4</v>
      </c>
    </row>
    <row r="304" spans="1:6">
      <c r="A304" s="141" t="s">
        <v>50</v>
      </c>
      <c r="B304" s="141" t="s">
        <v>835</v>
      </c>
      <c r="C304" s="145">
        <v>256</v>
      </c>
      <c r="D304" s="146">
        <v>26254367</v>
      </c>
      <c r="E304" s="146">
        <v>1575262.02</v>
      </c>
      <c r="F304" s="147">
        <v>6.0359085819261646E-4</v>
      </c>
    </row>
    <row r="305" spans="1:6">
      <c r="A305" s="141" t="s">
        <v>50</v>
      </c>
      <c r="B305" s="141" t="s">
        <v>251</v>
      </c>
      <c r="C305" s="145">
        <v>167</v>
      </c>
      <c r="D305" s="146">
        <v>29830878</v>
      </c>
      <c r="E305" s="146">
        <v>1789852.68</v>
      </c>
      <c r="F305" s="147">
        <v>6.8581524942723786E-4</v>
      </c>
    </row>
    <row r="306" spans="1:6">
      <c r="A306" s="141" t="s">
        <v>50</v>
      </c>
      <c r="B306" s="141" t="s">
        <v>923</v>
      </c>
      <c r="C306" s="145">
        <v>4892</v>
      </c>
      <c r="D306" s="146">
        <v>502414027</v>
      </c>
      <c r="E306" s="146">
        <v>30067461.629999999</v>
      </c>
      <c r="F306" s="147">
        <v>1.152090556269824E-2</v>
      </c>
    </row>
    <row r="307" spans="1:6">
      <c r="A307" s="141" t="s">
        <v>186</v>
      </c>
      <c r="B307" s="141" t="s">
        <v>240</v>
      </c>
      <c r="C307" s="145" t="s">
        <v>234</v>
      </c>
      <c r="D307" s="146" t="s">
        <v>234</v>
      </c>
      <c r="E307" s="146" t="s">
        <v>234</v>
      </c>
      <c r="F307" s="147" t="s">
        <v>234</v>
      </c>
    </row>
    <row r="308" spans="1:6">
      <c r="A308" s="141" t="s">
        <v>186</v>
      </c>
      <c r="B308" s="141" t="s">
        <v>241</v>
      </c>
      <c r="C308" s="145">
        <v>47</v>
      </c>
      <c r="D308" s="146">
        <v>10087518</v>
      </c>
      <c r="E308" s="146">
        <v>605251.07999999996</v>
      </c>
      <c r="F308" s="147">
        <v>2.3191317644997747E-4</v>
      </c>
    </row>
    <row r="309" spans="1:6">
      <c r="A309" s="141" t="s">
        <v>186</v>
      </c>
      <c r="B309" s="141" t="s">
        <v>834</v>
      </c>
      <c r="C309" s="145">
        <v>180</v>
      </c>
      <c r="D309" s="146">
        <v>14991008</v>
      </c>
      <c r="E309" s="146">
        <v>899460.48</v>
      </c>
      <c r="F309" s="147">
        <v>3.4464496454598883E-4</v>
      </c>
    </row>
    <row r="310" spans="1:6">
      <c r="A310" s="141" t="s">
        <v>186</v>
      </c>
      <c r="B310" s="141" t="s">
        <v>242</v>
      </c>
      <c r="C310" s="145">
        <v>58</v>
      </c>
      <c r="D310" s="146">
        <v>19131701</v>
      </c>
      <c r="E310" s="146">
        <v>1147902.06</v>
      </c>
      <c r="F310" s="147">
        <v>4.3983996358680212E-4</v>
      </c>
    </row>
    <row r="311" spans="1:6">
      <c r="A311" s="141" t="s">
        <v>186</v>
      </c>
      <c r="B311" s="141" t="s">
        <v>243</v>
      </c>
      <c r="C311" s="145" t="s">
        <v>234</v>
      </c>
      <c r="D311" s="146" t="s">
        <v>234</v>
      </c>
      <c r="E311" s="146" t="s">
        <v>234</v>
      </c>
      <c r="F311" s="147" t="s">
        <v>234</v>
      </c>
    </row>
    <row r="312" spans="1:6">
      <c r="A312" s="141" t="s">
        <v>186</v>
      </c>
      <c r="B312" s="141" t="s">
        <v>244</v>
      </c>
      <c r="C312" s="145">
        <v>40</v>
      </c>
      <c r="D312" s="146">
        <v>1591141</v>
      </c>
      <c r="E312" s="146">
        <v>95468.46</v>
      </c>
      <c r="F312" s="147">
        <v>3.6580511032524917E-5</v>
      </c>
    </row>
    <row r="313" spans="1:6">
      <c r="A313" s="141" t="s">
        <v>186</v>
      </c>
      <c r="B313" s="141" t="s">
        <v>245</v>
      </c>
      <c r="C313" s="145">
        <v>298</v>
      </c>
      <c r="D313" s="146">
        <v>8921627</v>
      </c>
      <c r="E313" s="146">
        <v>535297.62</v>
      </c>
      <c r="F313" s="147">
        <v>2.0510921087544859E-4</v>
      </c>
    </row>
    <row r="314" spans="1:6">
      <c r="A314" s="141" t="s">
        <v>186</v>
      </c>
      <c r="B314" s="141" t="s">
        <v>246</v>
      </c>
      <c r="C314" s="145">
        <v>54</v>
      </c>
      <c r="D314" s="146">
        <v>7278446</v>
      </c>
      <c r="E314" s="146">
        <v>431648.72</v>
      </c>
      <c r="F314" s="147">
        <v>1.6539421254030133E-4</v>
      </c>
    </row>
    <row r="315" spans="1:6">
      <c r="A315" s="141" t="s">
        <v>186</v>
      </c>
      <c r="B315" s="141" t="s">
        <v>250</v>
      </c>
      <c r="C315" s="145">
        <v>749</v>
      </c>
      <c r="D315" s="146">
        <v>20542243</v>
      </c>
      <c r="E315" s="146">
        <v>1213465.3600000001</v>
      </c>
      <c r="F315" s="147">
        <v>4.6496175793625267E-4</v>
      </c>
    </row>
    <row r="316" spans="1:6">
      <c r="A316" s="141" t="s">
        <v>186</v>
      </c>
      <c r="B316" s="141" t="s">
        <v>858</v>
      </c>
      <c r="C316" s="145">
        <v>228</v>
      </c>
      <c r="D316" s="146">
        <v>10544702</v>
      </c>
      <c r="E316" s="146">
        <v>632682.12</v>
      </c>
      <c r="F316" s="147">
        <v>2.4242388816936243E-4</v>
      </c>
    </row>
    <row r="317" spans="1:6">
      <c r="A317" s="141" t="s">
        <v>186</v>
      </c>
      <c r="B317" s="141" t="s">
        <v>835</v>
      </c>
      <c r="C317" s="145">
        <v>167</v>
      </c>
      <c r="D317" s="146">
        <v>12153216</v>
      </c>
      <c r="E317" s="146">
        <v>729192.95999999996</v>
      </c>
      <c r="F317" s="147">
        <v>2.7940380643114485E-4</v>
      </c>
    </row>
    <row r="318" spans="1:6">
      <c r="A318" s="141" t="s">
        <v>186</v>
      </c>
      <c r="B318" s="141" t="s">
        <v>251</v>
      </c>
      <c r="C318" s="145">
        <v>94</v>
      </c>
      <c r="D318" s="146">
        <v>9075625</v>
      </c>
      <c r="E318" s="146">
        <v>544537.5</v>
      </c>
      <c r="F318" s="147">
        <v>2.0864964226272777E-4</v>
      </c>
    </row>
    <row r="319" spans="1:6">
      <c r="A319" s="141" t="s">
        <v>186</v>
      </c>
      <c r="B319" s="141" t="s">
        <v>923</v>
      </c>
      <c r="C319" s="145">
        <v>1972</v>
      </c>
      <c r="D319" s="146">
        <v>142188855</v>
      </c>
      <c r="E319" s="146">
        <v>8507204.0399999991</v>
      </c>
      <c r="F319" s="147">
        <v>3.2596930048013812E-3</v>
      </c>
    </row>
    <row r="320" spans="1:6">
      <c r="A320" s="141" t="s">
        <v>188</v>
      </c>
      <c r="B320" s="141" t="s">
        <v>240</v>
      </c>
      <c r="C320" s="145">
        <v>339</v>
      </c>
      <c r="D320" s="146">
        <v>125926000</v>
      </c>
      <c r="E320" s="146">
        <v>7555560</v>
      </c>
      <c r="F320" s="147">
        <v>2.8950529414311691E-3</v>
      </c>
    </row>
    <row r="321" spans="1:6">
      <c r="A321" s="141" t="s">
        <v>188</v>
      </c>
      <c r="B321" s="141" t="s">
        <v>241</v>
      </c>
      <c r="C321" s="145">
        <v>106</v>
      </c>
      <c r="D321" s="146">
        <v>100223023</v>
      </c>
      <c r="E321" s="146">
        <v>6013381.3799999999</v>
      </c>
      <c r="F321" s="147">
        <v>2.3041386015221141E-3</v>
      </c>
    </row>
    <row r="322" spans="1:6">
      <c r="A322" s="141" t="s">
        <v>188</v>
      </c>
      <c r="B322" s="141" t="s">
        <v>834</v>
      </c>
      <c r="C322" s="145">
        <v>692</v>
      </c>
      <c r="D322" s="146">
        <v>155567903</v>
      </c>
      <c r="E322" s="146">
        <v>9334074.1799999997</v>
      </c>
      <c r="F322" s="147">
        <v>3.5765236342965617E-3</v>
      </c>
    </row>
    <row r="323" spans="1:6">
      <c r="A323" s="141" t="s">
        <v>188</v>
      </c>
      <c r="B323" s="141" t="s">
        <v>242</v>
      </c>
      <c r="C323" s="145">
        <v>256</v>
      </c>
      <c r="D323" s="146">
        <v>99623624</v>
      </c>
      <c r="E323" s="146">
        <v>5977417.4400000004</v>
      </c>
      <c r="F323" s="147">
        <v>2.29035835091429E-3</v>
      </c>
    </row>
    <row r="324" spans="1:6">
      <c r="A324" s="141" t="s">
        <v>188</v>
      </c>
      <c r="B324" s="141" t="s">
        <v>243</v>
      </c>
      <c r="C324" s="145">
        <v>68</v>
      </c>
      <c r="D324" s="146">
        <v>212980070</v>
      </c>
      <c r="E324" s="146">
        <v>12778804.199999999</v>
      </c>
      <c r="F324" s="147">
        <v>4.8964358283413775E-3</v>
      </c>
    </row>
    <row r="325" spans="1:6">
      <c r="A325" s="141" t="s">
        <v>188</v>
      </c>
      <c r="B325" s="141" t="s">
        <v>244</v>
      </c>
      <c r="C325" s="145">
        <v>104</v>
      </c>
      <c r="D325" s="146">
        <v>47660403</v>
      </c>
      <c r="E325" s="146">
        <v>2859624.18</v>
      </c>
      <c r="F325" s="147">
        <v>1.0957180399198334E-3</v>
      </c>
    </row>
    <row r="326" spans="1:6">
      <c r="A326" s="141" t="s">
        <v>188</v>
      </c>
      <c r="B326" s="141" t="s">
        <v>245</v>
      </c>
      <c r="C326" s="145">
        <v>986</v>
      </c>
      <c r="D326" s="146">
        <v>51205141</v>
      </c>
      <c r="E326" s="146">
        <v>3072164.46</v>
      </c>
      <c r="F326" s="147">
        <v>1.1771567900305602E-3</v>
      </c>
    </row>
    <row r="327" spans="1:6">
      <c r="A327" s="141" t="s">
        <v>188</v>
      </c>
      <c r="B327" s="141" t="s">
        <v>246</v>
      </c>
      <c r="C327" s="145">
        <v>136</v>
      </c>
      <c r="D327" s="146">
        <v>47756893</v>
      </c>
      <c r="E327" s="146">
        <v>2865226.26</v>
      </c>
      <c r="F327" s="147">
        <v>1.0978645807695033E-3</v>
      </c>
    </row>
    <row r="328" spans="1:6">
      <c r="A328" s="141" t="s">
        <v>188</v>
      </c>
      <c r="B328" s="141" t="s">
        <v>250</v>
      </c>
      <c r="C328" s="145">
        <v>2733</v>
      </c>
      <c r="D328" s="146">
        <v>129237468</v>
      </c>
      <c r="E328" s="146">
        <v>7473196.5499999998</v>
      </c>
      <c r="F328" s="147">
        <v>2.8634938580291555E-3</v>
      </c>
    </row>
    <row r="329" spans="1:6">
      <c r="A329" s="141" t="s">
        <v>188</v>
      </c>
      <c r="B329" s="141" t="s">
        <v>858</v>
      </c>
      <c r="C329" s="145">
        <v>1306</v>
      </c>
      <c r="D329" s="146">
        <v>261960061</v>
      </c>
      <c r="E329" s="146">
        <v>15717603.66</v>
      </c>
      <c r="F329" s="147">
        <v>6.0224913451990738E-3</v>
      </c>
    </row>
    <row r="330" spans="1:6">
      <c r="A330" s="141" t="s">
        <v>188</v>
      </c>
      <c r="B330" s="141" t="s">
        <v>835</v>
      </c>
      <c r="C330" s="145">
        <v>326</v>
      </c>
      <c r="D330" s="146">
        <v>63848008</v>
      </c>
      <c r="E330" s="146">
        <v>3830880.48</v>
      </c>
      <c r="F330" s="147">
        <v>1.467872904443251E-3</v>
      </c>
    </row>
    <row r="331" spans="1:6">
      <c r="A331" s="141" t="s">
        <v>188</v>
      </c>
      <c r="B331" s="141" t="s">
        <v>251</v>
      </c>
      <c r="C331" s="145">
        <v>197</v>
      </c>
      <c r="D331" s="146">
        <v>188083300</v>
      </c>
      <c r="E331" s="146">
        <v>11284998</v>
      </c>
      <c r="F331" s="147">
        <v>4.3240562782831272E-3</v>
      </c>
    </row>
    <row r="332" spans="1:6">
      <c r="A332" s="141" t="s">
        <v>188</v>
      </c>
      <c r="B332" s="141" t="s">
        <v>923</v>
      </c>
      <c r="C332" s="145">
        <v>7249</v>
      </c>
      <c r="D332" s="146">
        <v>1484071894</v>
      </c>
      <c r="E332" s="146">
        <v>88762930.790000007</v>
      </c>
      <c r="F332" s="147">
        <v>3.4011163153180021E-2</v>
      </c>
    </row>
    <row r="333" spans="1:6">
      <c r="A333" s="141" t="s">
        <v>189</v>
      </c>
      <c r="B333" s="141" t="s">
        <v>240</v>
      </c>
      <c r="C333" s="145">
        <v>20</v>
      </c>
      <c r="D333" s="146">
        <v>822092</v>
      </c>
      <c r="E333" s="146">
        <v>49325.52</v>
      </c>
      <c r="F333" s="147">
        <v>1.8899987792251264E-5</v>
      </c>
    </row>
    <row r="334" spans="1:6">
      <c r="A334" s="141" t="s">
        <v>189</v>
      </c>
      <c r="B334" s="141" t="s">
        <v>241</v>
      </c>
      <c r="C334" s="145">
        <v>31</v>
      </c>
      <c r="D334" s="146">
        <v>1187845</v>
      </c>
      <c r="E334" s="146">
        <v>71270.7</v>
      </c>
      <c r="F334" s="147">
        <v>2.7308690510413317E-5</v>
      </c>
    </row>
    <row r="335" spans="1:6">
      <c r="A335" s="141" t="s">
        <v>189</v>
      </c>
      <c r="B335" s="141" t="s">
        <v>834</v>
      </c>
      <c r="C335" s="145">
        <v>49</v>
      </c>
      <c r="D335" s="146">
        <v>2054470</v>
      </c>
      <c r="E335" s="146">
        <v>123268.2</v>
      </c>
      <c r="F335" s="147">
        <v>4.7232496994918396E-5</v>
      </c>
    </row>
    <row r="336" spans="1:6">
      <c r="A336" s="141" t="s">
        <v>189</v>
      </c>
      <c r="B336" s="141" t="s">
        <v>242</v>
      </c>
      <c r="C336" s="145">
        <v>60</v>
      </c>
      <c r="D336" s="146">
        <v>7094242</v>
      </c>
      <c r="E336" s="146">
        <v>425654.52</v>
      </c>
      <c r="F336" s="147">
        <v>1.6309742364026923E-4</v>
      </c>
    </row>
    <row r="337" spans="1:6">
      <c r="A337" s="141" t="s">
        <v>189</v>
      </c>
      <c r="B337" s="141" t="s">
        <v>243</v>
      </c>
      <c r="C337" s="145">
        <v>15</v>
      </c>
      <c r="D337" s="146">
        <v>2090864</v>
      </c>
      <c r="E337" s="146">
        <v>125451.84</v>
      </c>
      <c r="F337" s="147">
        <v>4.8069199159288314E-5</v>
      </c>
    </row>
    <row r="338" spans="1:6">
      <c r="A338" s="141" t="s">
        <v>189</v>
      </c>
      <c r="B338" s="141" t="s">
        <v>244</v>
      </c>
      <c r="C338" s="145">
        <v>30</v>
      </c>
      <c r="D338" s="146">
        <v>1872784</v>
      </c>
      <c r="E338" s="146">
        <v>112367.03999999999</v>
      </c>
      <c r="F338" s="147">
        <v>4.3055515365097203E-5</v>
      </c>
    </row>
    <row r="339" spans="1:6">
      <c r="A339" s="141" t="s">
        <v>189</v>
      </c>
      <c r="B339" s="141" t="s">
        <v>245</v>
      </c>
      <c r="C339" s="145">
        <v>219</v>
      </c>
      <c r="D339" s="146">
        <v>15407333</v>
      </c>
      <c r="E339" s="146">
        <v>924439.98</v>
      </c>
      <c r="F339" s="147">
        <v>3.5421632324745899E-4</v>
      </c>
    </row>
    <row r="340" spans="1:6">
      <c r="A340" s="141" t="s">
        <v>189</v>
      </c>
      <c r="B340" s="141" t="s">
        <v>246</v>
      </c>
      <c r="C340" s="145">
        <v>40</v>
      </c>
      <c r="D340" s="146">
        <v>4129882</v>
      </c>
      <c r="E340" s="146">
        <v>247792.92</v>
      </c>
      <c r="F340" s="147">
        <v>9.4946452931591899E-5</v>
      </c>
    </row>
    <row r="341" spans="1:6">
      <c r="A341" s="141" t="s">
        <v>189</v>
      </c>
      <c r="B341" s="141" t="s">
        <v>250</v>
      </c>
      <c r="C341" s="145">
        <v>429</v>
      </c>
      <c r="D341" s="146">
        <v>8920530</v>
      </c>
      <c r="E341" s="146">
        <v>526181.53</v>
      </c>
      <c r="F341" s="147">
        <v>2.016162119225118E-4</v>
      </c>
    </row>
    <row r="342" spans="1:6">
      <c r="A342" s="141" t="s">
        <v>189</v>
      </c>
      <c r="B342" s="141" t="s">
        <v>858</v>
      </c>
      <c r="C342" s="145">
        <v>350</v>
      </c>
      <c r="D342" s="146">
        <v>24845349</v>
      </c>
      <c r="E342" s="146">
        <v>1490720.94</v>
      </c>
      <c r="F342" s="147">
        <v>5.7119737546919584E-4</v>
      </c>
    </row>
    <row r="343" spans="1:6">
      <c r="A343" s="141" t="s">
        <v>189</v>
      </c>
      <c r="B343" s="141" t="s">
        <v>835</v>
      </c>
      <c r="C343" s="145">
        <v>49</v>
      </c>
      <c r="D343" s="146">
        <v>7135817</v>
      </c>
      <c r="E343" s="146">
        <v>428149.02</v>
      </c>
      <c r="F343" s="147">
        <v>1.6405323757893162E-4</v>
      </c>
    </row>
    <row r="344" spans="1:6">
      <c r="A344" s="141" t="s">
        <v>189</v>
      </c>
      <c r="B344" s="141" t="s">
        <v>251</v>
      </c>
      <c r="C344" s="145">
        <v>87</v>
      </c>
      <c r="D344" s="146">
        <v>24490760</v>
      </c>
      <c r="E344" s="146">
        <v>1469445.6</v>
      </c>
      <c r="F344" s="147">
        <v>5.6304533437006514E-4</v>
      </c>
    </row>
    <row r="345" spans="1:6">
      <c r="A345" s="141" t="s">
        <v>189</v>
      </c>
      <c r="B345" s="141" t="s">
        <v>923</v>
      </c>
      <c r="C345" s="145">
        <v>1379</v>
      </c>
      <c r="D345" s="146">
        <v>100051968</v>
      </c>
      <c r="E345" s="146">
        <v>5994067.8099999996</v>
      </c>
      <c r="F345" s="147">
        <v>2.296738248981993E-3</v>
      </c>
    </row>
    <row r="346" spans="1:6">
      <c r="A346" s="141" t="s">
        <v>191</v>
      </c>
      <c r="B346" s="141" t="s">
        <v>240</v>
      </c>
      <c r="C346" s="145" t="s">
        <v>234</v>
      </c>
      <c r="D346" s="146" t="s">
        <v>234</v>
      </c>
      <c r="E346" s="146" t="s">
        <v>234</v>
      </c>
      <c r="F346" s="147" t="s">
        <v>234</v>
      </c>
    </row>
    <row r="347" spans="1:6">
      <c r="A347" s="141" t="s">
        <v>191</v>
      </c>
      <c r="B347" s="141" t="s">
        <v>241</v>
      </c>
      <c r="C347" s="145">
        <v>21</v>
      </c>
      <c r="D347" s="146">
        <v>3264041</v>
      </c>
      <c r="E347" s="146">
        <v>195842.46</v>
      </c>
      <c r="F347" s="147">
        <v>7.5040670695503191E-5</v>
      </c>
    </row>
    <row r="348" spans="1:6">
      <c r="A348" s="141" t="s">
        <v>191</v>
      </c>
      <c r="B348" s="141" t="s">
        <v>834</v>
      </c>
      <c r="C348" s="145">
        <v>72</v>
      </c>
      <c r="D348" s="146">
        <v>2687494</v>
      </c>
      <c r="E348" s="146">
        <v>161249.64000000001</v>
      </c>
      <c r="F348" s="147">
        <v>6.1785790144836013E-5</v>
      </c>
    </row>
    <row r="349" spans="1:6">
      <c r="A349" s="141" t="s">
        <v>191</v>
      </c>
      <c r="B349" s="141" t="s">
        <v>242</v>
      </c>
      <c r="C349" s="145">
        <v>27</v>
      </c>
      <c r="D349" s="146">
        <v>6778912</v>
      </c>
      <c r="E349" s="146">
        <v>406734.72</v>
      </c>
      <c r="F349" s="147">
        <v>1.5584795137861163E-4</v>
      </c>
    </row>
    <row r="350" spans="1:6">
      <c r="A350" s="141" t="s">
        <v>191</v>
      </c>
      <c r="B350" s="141" t="s">
        <v>243</v>
      </c>
      <c r="C350" s="145">
        <v>17</v>
      </c>
      <c r="D350" s="146">
        <v>3619670</v>
      </c>
      <c r="E350" s="146">
        <v>217180.2</v>
      </c>
      <c r="F350" s="147">
        <v>8.3216621511920973E-5</v>
      </c>
    </row>
    <row r="351" spans="1:6">
      <c r="A351" s="141" t="s">
        <v>191</v>
      </c>
      <c r="B351" s="141" t="s">
        <v>244</v>
      </c>
      <c r="C351" s="145" t="s">
        <v>234</v>
      </c>
      <c r="D351" s="146" t="s">
        <v>234</v>
      </c>
      <c r="E351" s="146" t="s">
        <v>234</v>
      </c>
      <c r="F351" s="147" t="s">
        <v>234</v>
      </c>
    </row>
    <row r="352" spans="1:6">
      <c r="A352" s="141" t="s">
        <v>191</v>
      </c>
      <c r="B352" s="141" t="s">
        <v>245</v>
      </c>
      <c r="C352" s="145">
        <v>183</v>
      </c>
      <c r="D352" s="146">
        <v>12973074</v>
      </c>
      <c r="E352" s="146">
        <v>778384.44</v>
      </c>
      <c r="F352" s="147">
        <v>2.9825243431145452E-4</v>
      </c>
    </row>
    <row r="353" spans="1:6">
      <c r="A353" s="141" t="s">
        <v>191</v>
      </c>
      <c r="B353" s="141" t="s">
        <v>246</v>
      </c>
      <c r="C353" s="145">
        <v>20</v>
      </c>
      <c r="D353" s="146">
        <v>1385498</v>
      </c>
      <c r="E353" s="146">
        <v>83129.88</v>
      </c>
      <c r="F353" s="147">
        <v>3.1852755270928975E-5</v>
      </c>
    </row>
    <row r="354" spans="1:6">
      <c r="A354" s="141" t="s">
        <v>191</v>
      </c>
      <c r="B354" s="141" t="s">
        <v>250</v>
      </c>
      <c r="C354" s="145">
        <v>359</v>
      </c>
      <c r="D354" s="146">
        <v>8926509</v>
      </c>
      <c r="E354" s="146">
        <v>523821.4</v>
      </c>
      <c r="F354" s="147">
        <v>2.0071188434141125E-4</v>
      </c>
    </row>
    <row r="355" spans="1:6">
      <c r="A355" s="141" t="s">
        <v>191</v>
      </c>
      <c r="B355" s="141" t="s">
        <v>858</v>
      </c>
      <c r="C355" s="145">
        <v>177</v>
      </c>
      <c r="D355" s="146">
        <v>2884710</v>
      </c>
      <c r="E355" s="146">
        <v>173082.6</v>
      </c>
      <c r="F355" s="147">
        <v>6.631980822606855E-5</v>
      </c>
    </row>
    <row r="356" spans="1:6">
      <c r="A356" s="141" t="s">
        <v>191</v>
      </c>
      <c r="B356" s="141" t="s">
        <v>835</v>
      </c>
      <c r="C356" s="145">
        <v>77</v>
      </c>
      <c r="D356" s="146">
        <v>4705606</v>
      </c>
      <c r="E356" s="146">
        <v>282336.36</v>
      </c>
      <c r="F356" s="147">
        <v>1.0818241261944442E-4</v>
      </c>
    </row>
    <row r="357" spans="1:6">
      <c r="A357" s="141" t="s">
        <v>191</v>
      </c>
      <c r="B357" s="141" t="s">
        <v>251</v>
      </c>
      <c r="C357" s="145">
        <v>34</v>
      </c>
      <c r="D357" s="146">
        <v>5677505</v>
      </c>
      <c r="E357" s="146">
        <v>340650.3</v>
      </c>
      <c r="F357" s="147">
        <v>1.3052648023633063E-4</v>
      </c>
    </row>
    <row r="358" spans="1:6">
      <c r="A358" s="141" t="s">
        <v>191</v>
      </c>
      <c r="B358" s="141" t="s">
        <v>923</v>
      </c>
      <c r="C358" s="145">
        <v>1020</v>
      </c>
      <c r="D358" s="146">
        <v>57726450</v>
      </c>
      <c r="E358" s="146">
        <v>3451817.86</v>
      </c>
      <c r="F358" s="147">
        <v>1.3226280313937873E-3</v>
      </c>
    </row>
    <row r="359" spans="1:6">
      <c r="A359" s="141" t="s">
        <v>193</v>
      </c>
      <c r="B359" s="141" t="s">
        <v>240</v>
      </c>
      <c r="C359" s="145">
        <v>23</v>
      </c>
      <c r="D359" s="146">
        <v>1273666</v>
      </c>
      <c r="E359" s="146">
        <v>76419.960000000006</v>
      </c>
      <c r="F359" s="147">
        <v>2.9281724978962818E-5</v>
      </c>
    </row>
    <row r="360" spans="1:6">
      <c r="A360" s="141" t="s">
        <v>193</v>
      </c>
      <c r="B360" s="141" t="s">
        <v>241</v>
      </c>
      <c r="C360" s="145">
        <v>57</v>
      </c>
      <c r="D360" s="146">
        <v>12637167</v>
      </c>
      <c r="E360" s="146">
        <v>758230.02</v>
      </c>
      <c r="F360" s="147">
        <v>2.9052989449920516E-4</v>
      </c>
    </row>
    <row r="361" spans="1:6">
      <c r="A361" s="141" t="s">
        <v>193</v>
      </c>
      <c r="B361" s="141" t="s">
        <v>834</v>
      </c>
      <c r="C361" s="145">
        <v>150</v>
      </c>
      <c r="D361" s="146">
        <v>13360017</v>
      </c>
      <c r="E361" s="146">
        <v>796939.85</v>
      </c>
      <c r="F361" s="147">
        <v>3.0536228378653794E-4</v>
      </c>
    </row>
    <row r="362" spans="1:6">
      <c r="A362" s="141" t="s">
        <v>193</v>
      </c>
      <c r="B362" s="141" t="s">
        <v>242</v>
      </c>
      <c r="C362" s="145">
        <v>79</v>
      </c>
      <c r="D362" s="146">
        <v>18057527</v>
      </c>
      <c r="E362" s="146">
        <v>1083451.6200000001</v>
      </c>
      <c r="F362" s="147">
        <v>4.1514458218575007E-4</v>
      </c>
    </row>
    <row r="363" spans="1:6">
      <c r="A363" s="141" t="s">
        <v>193</v>
      </c>
      <c r="B363" s="141" t="s">
        <v>243</v>
      </c>
      <c r="C363" s="145">
        <v>29</v>
      </c>
      <c r="D363" s="146">
        <v>24815636</v>
      </c>
      <c r="E363" s="146">
        <v>1488938.16</v>
      </c>
      <c r="F363" s="147">
        <v>5.7051427024828246E-4</v>
      </c>
    </row>
    <row r="364" spans="1:6">
      <c r="A364" s="141" t="s">
        <v>193</v>
      </c>
      <c r="B364" s="141" t="s">
        <v>244</v>
      </c>
      <c r="C364" s="145">
        <v>25</v>
      </c>
      <c r="D364" s="146">
        <v>4515568</v>
      </c>
      <c r="E364" s="146">
        <v>270934.08</v>
      </c>
      <c r="F364" s="147">
        <v>1.0381341756771805E-4</v>
      </c>
    </row>
    <row r="365" spans="1:6">
      <c r="A365" s="141" t="s">
        <v>193</v>
      </c>
      <c r="B365" s="141" t="s">
        <v>245</v>
      </c>
      <c r="C365" s="145">
        <v>404</v>
      </c>
      <c r="D365" s="146">
        <v>26652500</v>
      </c>
      <c r="E365" s="146">
        <v>1599150</v>
      </c>
      <c r="F365" s="147">
        <v>6.1274398076246561E-4</v>
      </c>
    </row>
    <row r="366" spans="1:6">
      <c r="A366" s="141" t="s">
        <v>193</v>
      </c>
      <c r="B366" s="141" t="s">
        <v>246</v>
      </c>
      <c r="C366" s="145">
        <v>79</v>
      </c>
      <c r="D366" s="146">
        <v>6287996</v>
      </c>
      <c r="E366" s="146">
        <v>377279.76</v>
      </c>
      <c r="F366" s="147">
        <v>1.4456173717506651E-4</v>
      </c>
    </row>
    <row r="367" spans="1:6">
      <c r="A367" s="141" t="s">
        <v>193</v>
      </c>
      <c r="B367" s="141" t="s">
        <v>250</v>
      </c>
      <c r="C367" s="145">
        <v>1117</v>
      </c>
      <c r="D367" s="146">
        <v>24200208</v>
      </c>
      <c r="E367" s="146">
        <v>1438939.72</v>
      </c>
      <c r="F367" s="147">
        <v>5.5135644067787735E-4</v>
      </c>
    </row>
    <row r="368" spans="1:6">
      <c r="A368" s="141" t="s">
        <v>193</v>
      </c>
      <c r="B368" s="141" t="s">
        <v>858</v>
      </c>
      <c r="C368" s="145">
        <v>339</v>
      </c>
      <c r="D368" s="146">
        <v>8873882</v>
      </c>
      <c r="E368" s="146">
        <v>527212.42000000004</v>
      </c>
      <c r="F368" s="147">
        <v>2.020112165451727E-4</v>
      </c>
    </row>
    <row r="369" spans="1:6">
      <c r="A369" s="141" t="s">
        <v>193</v>
      </c>
      <c r="B369" s="141" t="s">
        <v>835</v>
      </c>
      <c r="C369" s="145">
        <v>137</v>
      </c>
      <c r="D369" s="146">
        <v>2844684</v>
      </c>
      <c r="E369" s="146">
        <v>170681.04</v>
      </c>
      <c r="F369" s="147">
        <v>6.5399605972096193E-5</v>
      </c>
    </row>
    <row r="370" spans="1:6">
      <c r="A370" s="141" t="s">
        <v>193</v>
      </c>
      <c r="B370" s="141" t="s">
        <v>251</v>
      </c>
      <c r="C370" s="145">
        <v>169</v>
      </c>
      <c r="D370" s="146">
        <v>32044986</v>
      </c>
      <c r="E370" s="146">
        <v>1922699.16</v>
      </c>
      <c r="F370" s="147">
        <v>7.3671784204549205E-4</v>
      </c>
    </row>
    <row r="371" spans="1:6">
      <c r="A371" s="141" t="s">
        <v>193</v>
      </c>
      <c r="B371" s="141" t="s">
        <v>923</v>
      </c>
      <c r="C371" s="145">
        <v>2608</v>
      </c>
      <c r="D371" s="146">
        <v>175563837</v>
      </c>
      <c r="E371" s="146">
        <v>10510875.789999999</v>
      </c>
      <c r="F371" s="147">
        <v>4.0274369964446262E-3</v>
      </c>
    </row>
    <row r="372" spans="1:6">
      <c r="A372" s="141" t="s">
        <v>60</v>
      </c>
      <c r="B372" s="141" t="s">
        <v>240</v>
      </c>
      <c r="C372" s="145">
        <v>90</v>
      </c>
      <c r="D372" s="146">
        <v>13526669</v>
      </c>
      <c r="E372" s="146">
        <v>811600.14</v>
      </c>
      <c r="F372" s="147">
        <v>3.1097964579368688E-4</v>
      </c>
    </row>
    <row r="373" spans="1:6">
      <c r="A373" s="141" t="s">
        <v>60</v>
      </c>
      <c r="B373" s="141" t="s">
        <v>241</v>
      </c>
      <c r="C373" s="145">
        <v>76</v>
      </c>
      <c r="D373" s="146">
        <v>105141534</v>
      </c>
      <c r="E373" s="146">
        <v>6308492.04</v>
      </c>
      <c r="F373" s="147">
        <v>2.4172157241021336E-3</v>
      </c>
    </row>
    <row r="374" spans="1:6">
      <c r="A374" s="141" t="s">
        <v>60</v>
      </c>
      <c r="B374" s="141" t="s">
        <v>834</v>
      </c>
      <c r="C374" s="145">
        <v>400</v>
      </c>
      <c r="D374" s="146">
        <v>68240702</v>
      </c>
      <c r="E374" s="146">
        <v>4094442.12</v>
      </c>
      <c r="F374" s="147">
        <v>1.5688614348937304E-3</v>
      </c>
    </row>
    <row r="375" spans="1:6">
      <c r="A375" s="141" t="s">
        <v>60</v>
      </c>
      <c r="B375" s="141" t="s">
        <v>242</v>
      </c>
      <c r="C375" s="145">
        <v>155</v>
      </c>
      <c r="D375" s="146">
        <v>48512439</v>
      </c>
      <c r="E375" s="146">
        <v>2910746.34</v>
      </c>
      <c r="F375" s="147">
        <v>1.1153064436490491E-3</v>
      </c>
    </row>
    <row r="376" spans="1:6">
      <c r="A376" s="141" t="s">
        <v>60</v>
      </c>
      <c r="B376" s="141" t="s">
        <v>243</v>
      </c>
      <c r="C376" s="145">
        <v>64</v>
      </c>
      <c r="D376" s="146">
        <v>94633749</v>
      </c>
      <c r="E376" s="146">
        <v>5678024.9400000004</v>
      </c>
      <c r="F376" s="147">
        <v>2.1756405619261232E-3</v>
      </c>
    </row>
    <row r="377" spans="1:6">
      <c r="A377" s="141" t="s">
        <v>60</v>
      </c>
      <c r="B377" s="141" t="s">
        <v>244</v>
      </c>
      <c r="C377" s="145">
        <v>87</v>
      </c>
      <c r="D377" s="146">
        <v>12960217</v>
      </c>
      <c r="E377" s="146">
        <v>777613.02</v>
      </c>
      <c r="F377" s="147">
        <v>2.9795685043149345E-4</v>
      </c>
    </row>
    <row r="378" spans="1:6">
      <c r="A378" s="141" t="s">
        <v>60</v>
      </c>
      <c r="B378" s="141" t="s">
        <v>245</v>
      </c>
      <c r="C378" s="145">
        <v>618</v>
      </c>
      <c r="D378" s="146">
        <v>36715024</v>
      </c>
      <c r="E378" s="146">
        <v>2202901.44</v>
      </c>
      <c r="F378" s="147">
        <v>8.4408254233371961E-4</v>
      </c>
    </row>
    <row r="379" spans="1:6">
      <c r="A379" s="141" t="s">
        <v>60</v>
      </c>
      <c r="B379" s="141" t="s">
        <v>246</v>
      </c>
      <c r="C379" s="145">
        <v>123</v>
      </c>
      <c r="D379" s="146">
        <v>33786835</v>
      </c>
      <c r="E379" s="146">
        <v>2026233.1</v>
      </c>
      <c r="F379" s="147">
        <v>7.763887913245606E-4</v>
      </c>
    </row>
    <row r="380" spans="1:6">
      <c r="A380" s="141" t="s">
        <v>60</v>
      </c>
      <c r="B380" s="141" t="s">
        <v>250</v>
      </c>
      <c r="C380" s="145">
        <v>1725</v>
      </c>
      <c r="D380" s="146">
        <v>80996585</v>
      </c>
      <c r="E380" s="146">
        <v>4735700.1100000003</v>
      </c>
      <c r="F380" s="147">
        <v>1.8145713267039654E-3</v>
      </c>
    </row>
    <row r="381" spans="1:6">
      <c r="A381" s="141" t="s">
        <v>60</v>
      </c>
      <c r="B381" s="141" t="s">
        <v>858</v>
      </c>
      <c r="C381" s="145">
        <v>736</v>
      </c>
      <c r="D381" s="146">
        <v>48788849</v>
      </c>
      <c r="E381" s="146">
        <v>2927330.94</v>
      </c>
      <c r="F381" s="147">
        <v>1.1216611407214646E-3</v>
      </c>
    </row>
    <row r="382" spans="1:6">
      <c r="A382" s="141" t="s">
        <v>60</v>
      </c>
      <c r="B382" s="141" t="s">
        <v>835</v>
      </c>
      <c r="C382" s="145">
        <v>205</v>
      </c>
      <c r="D382" s="146">
        <v>20406874</v>
      </c>
      <c r="E382" s="146">
        <v>1224412.44</v>
      </c>
      <c r="F382" s="147">
        <v>4.6915633466571835E-4</v>
      </c>
    </row>
    <row r="383" spans="1:6">
      <c r="A383" s="141" t="s">
        <v>60</v>
      </c>
      <c r="B383" s="141" t="s">
        <v>251</v>
      </c>
      <c r="C383" s="145">
        <v>199</v>
      </c>
      <c r="D383" s="146">
        <v>51780266</v>
      </c>
      <c r="E383" s="146">
        <v>3105557.96</v>
      </c>
      <c r="F383" s="147">
        <v>1.1899521288803187E-3</v>
      </c>
    </row>
    <row r="384" spans="1:6">
      <c r="A384" s="141" t="s">
        <v>60</v>
      </c>
      <c r="B384" s="141" t="s">
        <v>923</v>
      </c>
      <c r="C384" s="145">
        <v>4478</v>
      </c>
      <c r="D384" s="146">
        <v>615489743</v>
      </c>
      <c r="E384" s="146">
        <v>36803054.590000004</v>
      </c>
      <c r="F384" s="147">
        <v>1.4101772925425965E-2</v>
      </c>
    </row>
    <row r="385" spans="1:6">
      <c r="A385" s="141" t="s">
        <v>196</v>
      </c>
      <c r="B385" s="141" t="s">
        <v>240</v>
      </c>
      <c r="C385" s="145">
        <v>80</v>
      </c>
      <c r="D385" s="146">
        <v>5576910</v>
      </c>
      <c r="E385" s="146">
        <v>334614.59999999998</v>
      </c>
      <c r="F385" s="147">
        <v>1.2821378984162842E-4</v>
      </c>
    </row>
    <row r="386" spans="1:6">
      <c r="A386" s="141" t="s">
        <v>196</v>
      </c>
      <c r="B386" s="141" t="s">
        <v>241</v>
      </c>
      <c r="C386" s="145">
        <v>46</v>
      </c>
      <c r="D386" s="146">
        <v>6527726</v>
      </c>
      <c r="E386" s="146">
        <v>391663.56</v>
      </c>
      <c r="F386" s="147">
        <v>1.5007315691085814E-4</v>
      </c>
    </row>
    <row r="387" spans="1:6">
      <c r="A387" s="141" t="s">
        <v>196</v>
      </c>
      <c r="B387" s="141" t="s">
        <v>834</v>
      </c>
      <c r="C387" s="145">
        <v>335</v>
      </c>
      <c r="D387" s="146">
        <v>51724703</v>
      </c>
      <c r="E387" s="146">
        <v>3103482.18</v>
      </c>
      <c r="F387" s="147">
        <v>1.1891567552753492E-3</v>
      </c>
    </row>
    <row r="388" spans="1:6">
      <c r="A388" s="141" t="s">
        <v>196</v>
      </c>
      <c r="B388" s="141" t="s">
        <v>242</v>
      </c>
      <c r="C388" s="145">
        <v>96</v>
      </c>
      <c r="D388" s="146">
        <v>32948956</v>
      </c>
      <c r="E388" s="146">
        <v>1976937.36</v>
      </c>
      <c r="F388" s="147">
        <v>7.5750021429161715E-4</v>
      </c>
    </row>
    <row r="389" spans="1:6">
      <c r="A389" s="141" t="s">
        <v>196</v>
      </c>
      <c r="B389" s="141" t="s">
        <v>243</v>
      </c>
      <c r="C389" s="145">
        <v>23</v>
      </c>
      <c r="D389" s="146">
        <v>43568582</v>
      </c>
      <c r="E389" s="146">
        <v>2614114.92</v>
      </c>
      <c r="F389" s="147">
        <v>1.0016466136706088E-3</v>
      </c>
    </row>
    <row r="390" spans="1:6">
      <c r="A390" s="141" t="s">
        <v>196</v>
      </c>
      <c r="B390" s="141" t="s">
        <v>244</v>
      </c>
      <c r="C390" s="145">
        <v>40</v>
      </c>
      <c r="D390" s="146">
        <v>7080883</v>
      </c>
      <c r="E390" s="146">
        <v>424852.98</v>
      </c>
      <c r="F390" s="147">
        <v>1.6279029872369458E-4</v>
      </c>
    </row>
    <row r="391" spans="1:6">
      <c r="A391" s="141" t="s">
        <v>196</v>
      </c>
      <c r="B391" s="141" t="s">
        <v>245</v>
      </c>
      <c r="C391" s="145">
        <v>609</v>
      </c>
      <c r="D391" s="146">
        <v>31998265</v>
      </c>
      <c r="E391" s="146">
        <v>1919895.9</v>
      </c>
      <c r="F391" s="147">
        <v>7.356437209864844E-4</v>
      </c>
    </row>
    <row r="392" spans="1:6">
      <c r="A392" s="141" t="s">
        <v>196</v>
      </c>
      <c r="B392" s="141" t="s">
        <v>246</v>
      </c>
      <c r="C392" s="145">
        <v>88</v>
      </c>
      <c r="D392" s="146">
        <v>49269689</v>
      </c>
      <c r="E392" s="146">
        <v>2955706.73</v>
      </c>
      <c r="F392" s="147">
        <v>1.1325338509249351E-3</v>
      </c>
    </row>
    <row r="393" spans="1:6">
      <c r="A393" s="141" t="s">
        <v>196</v>
      </c>
      <c r="B393" s="141" t="s">
        <v>250</v>
      </c>
      <c r="C393" s="145">
        <v>1760</v>
      </c>
      <c r="D393" s="146">
        <v>91756836</v>
      </c>
      <c r="E393" s="146">
        <v>5290908.8</v>
      </c>
      <c r="F393" s="147">
        <v>2.0273098333259292E-3</v>
      </c>
    </row>
    <row r="394" spans="1:6">
      <c r="A394" s="141" t="s">
        <v>196</v>
      </c>
      <c r="B394" s="141" t="s">
        <v>858</v>
      </c>
      <c r="C394" s="145">
        <v>631</v>
      </c>
      <c r="D394" s="146">
        <v>25556389</v>
      </c>
      <c r="E394" s="146">
        <v>1533383.34</v>
      </c>
      <c r="F394" s="147">
        <v>5.8754426525744628E-4</v>
      </c>
    </row>
    <row r="395" spans="1:6">
      <c r="A395" s="141" t="s">
        <v>196</v>
      </c>
      <c r="B395" s="141" t="s">
        <v>835</v>
      </c>
      <c r="C395" s="145">
        <v>225</v>
      </c>
      <c r="D395" s="146">
        <v>19362539</v>
      </c>
      <c r="E395" s="146">
        <v>1161752.3400000001</v>
      </c>
      <c r="F395" s="147">
        <v>4.451469552397895E-4</v>
      </c>
    </row>
    <row r="396" spans="1:6">
      <c r="A396" s="141" t="s">
        <v>196</v>
      </c>
      <c r="B396" s="141" t="s">
        <v>251</v>
      </c>
      <c r="C396" s="145">
        <v>116</v>
      </c>
      <c r="D396" s="146">
        <v>43498624</v>
      </c>
      <c r="E396" s="146">
        <v>2606202.09</v>
      </c>
      <c r="F396" s="147">
        <v>9.9861466610265295E-4</v>
      </c>
    </row>
    <row r="397" spans="1:6">
      <c r="A397" s="141" t="s">
        <v>196</v>
      </c>
      <c r="B397" s="141" t="s">
        <v>923</v>
      </c>
      <c r="C397" s="145">
        <v>4049</v>
      </c>
      <c r="D397" s="146">
        <v>408870102</v>
      </c>
      <c r="E397" s="146">
        <v>24313514.800000001</v>
      </c>
      <c r="F397" s="147">
        <v>9.3161741205509945E-3</v>
      </c>
    </row>
    <row r="398" spans="1:6">
      <c r="A398" s="141" t="s">
        <v>62</v>
      </c>
      <c r="B398" s="141" t="s">
        <v>240</v>
      </c>
      <c r="C398" s="145">
        <v>235</v>
      </c>
      <c r="D398" s="146">
        <v>40084266</v>
      </c>
      <c r="E398" s="146">
        <v>2405055.96</v>
      </c>
      <c r="F398" s="147">
        <v>9.2154179588337126E-4</v>
      </c>
    </row>
    <row r="399" spans="1:6">
      <c r="A399" s="141" t="s">
        <v>62</v>
      </c>
      <c r="B399" s="141" t="s">
        <v>241</v>
      </c>
      <c r="C399" s="145">
        <v>152</v>
      </c>
      <c r="D399" s="146">
        <v>145743120</v>
      </c>
      <c r="E399" s="146">
        <v>8744587.1999999993</v>
      </c>
      <c r="F399" s="147">
        <v>3.3506507651267876E-3</v>
      </c>
    </row>
    <row r="400" spans="1:6">
      <c r="A400" s="141" t="s">
        <v>62</v>
      </c>
      <c r="B400" s="141" t="s">
        <v>834</v>
      </c>
      <c r="C400" s="145">
        <v>1062</v>
      </c>
      <c r="D400" s="146">
        <v>156129656</v>
      </c>
      <c r="E400" s="146">
        <v>9366281.0800000001</v>
      </c>
      <c r="F400" s="147">
        <v>3.5888643053493203E-3</v>
      </c>
    </row>
    <row r="401" spans="1:6">
      <c r="A401" s="141" t="s">
        <v>62</v>
      </c>
      <c r="B401" s="141" t="s">
        <v>242</v>
      </c>
      <c r="C401" s="145">
        <v>334</v>
      </c>
      <c r="D401" s="146">
        <v>121658375</v>
      </c>
      <c r="E401" s="146">
        <v>7299502.5</v>
      </c>
      <c r="F401" s="147">
        <v>2.7969397613954723E-3</v>
      </c>
    </row>
    <row r="402" spans="1:6">
      <c r="A402" s="141" t="s">
        <v>62</v>
      </c>
      <c r="B402" s="141" t="s">
        <v>243</v>
      </c>
      <c r="C402" s="145">
        <v>113</v>
      </c>
      <c r="D402" s="146">
        <v>164633934</v>
      </c>
      <c r="E402" s="146">
        <v>9878036.0399999991</v>
      </c>
      <c r="F402" s="147">
        <v>3.784952709417316E-3</v>
      </c>
    </row>
    <row r="403" spans="1:6">
      <c r="A403" s="141" t="s">
        <v>62</v>
      </c>
      <c r="B403" s="141" t="s">
        <v>244</v>
      </c>
      <c r="C403" s="145">
        <v>239</v>
      </c>
      <c r="D403" s="146">
        <v>62967272</v>
      </c>
      <c r="E403" s="146">
        <v>3778036.32</v>
      </c>
      <c r="F403" s="147">
        <v>1.4476246844773637E-3</v>
      </c>
    </row>
    <row r="404" spans="1:6">
      <c r="A404" s="141" t="s">
        <v>62</v>
      </c>
      <c r="B404" s="141" t="s">
        <v>245</v>
      </c>
      <c r="C404" s="145">
        <v>1459</v>
      </c>
      <c r="D404" s="146">
        <v>77913861</v>
      </c>
      <c r="E404" s="146">
        <v>4674831.66</v>
      </c>
      <c r="F404" s="147">
        <v>1.7912484512039553E-3</v>
      </c>
    </row>
    <row r="405" spans="1:6">
      <c r="A405" s="141" t="s">
        <v>62</v>
      </c>
      <c r="B405" s="141" t="s">
        <v>246</v>
      </c>
      <c r="C405" s="145">
        <v>290</v>
      </c>
      <c r="D405" s="146">
        <v>98762991</v>
      </c>
      <c r="E405" s="146">
        <v>5925640.4800000004</v>
      </c>
      <c r="F405" s="147">
        <v>2.2705190484209785E-3</v>
      </c>
    </row>
    <row r="406" spans="1:6">
      <c r="A406" s="141" t="s">
        <v>62</v>
      </c>
      <c r="B406" s="141" t="s">
        <v>250</v>
      </c>
      <c r="C406" s="145">
        <v>4378</v>
      </c>
      <c r="D406" s="146">
        <v>218638700</v>
      </c>
      <c r="E406" s="146">
        <v>12791830.689999999</v>
      </c>
      <c r="F406" s="147">
        <v>4.9014271695776357E-3</v>
      </c>
    </row>
    <row r="407" spans="1:6">
      <c r="A407" s="141" t="s">
        <v>62</v>
      </c>
      <c r="B407" s="141" t="s">
        <v>858</v>
      </c>
      <c r="C407" s="145">
        <v>1741</v>
      </c>
      <c r="D407" s="146">
        <v>133392193</v>
      </c>
      <c r="E407" s="146">
        <v>8003531.5800000001</v>
      </c>
      <c r="F407" s="147">
        <v>3.0667015605085864E-3</v>
      </c>
    </row>
    <row r="408" spans="1:6">
      <c r="A408" s="141" t="s">
        <v>62</v>
      </c>
      <c r="B408" s="141" t="s">
        <v>835</v>
      </c>
      <c r="C408" s="145">
        <v>391</v>
      </c>
      <c r="D408" s="146">
        <v>58940476</v>
      </c>
      <c r="E408" s="146">
        <v>3536428.56</v>
      </c>
      <c r="F408" s="147">
        <v>1.355048190311399E-3</v>
      </c>
    </row>
    <row r="409" spans="1:6">
      <c r="A409" s="141" t="s">
        <v>62</v>
      </c>
      <c r="B409" s="141" t="s">
        <v>251</v>
      </c>
      <c r="C409" s="145">
        <v>573</v>
      </c>
      <c r="D409" s="146">
        <v>200560228</v>
      </c>
      <c r="E409" s="146">
        <v>12023718.27</v>
      </c>
      <c r="F409" s="147">
        <v>4.6071106502368047E-3</v>
      </c>
    </row>
    <row r="410" spans="1:6">
      <c r="A410" s="141" t="s">
        <v>62</v>
      </c>
      <c r="B410" s="141" t="s">
        <v>923</v>
      </c>
      <c r="C410" s="145">
        <v>10967</v>
      </c>
      <c r="D410" s="146">
        <v>1479425072</v>
      </c>
      <c r="E410" s="146">
        <v>88427480.340000004</v>
      </c>
      <c r="F410" s="147">
        <v>3.3882629091908992E-2</v>
      </c>
    </row>
    <row r="411" spans="1:6">
      <c r="A411" s="141" t="s">
        <v>199</v>
      </c>
      <c r="B411" s="141" t="s">
        <v>240</v>
      </c>
      <c r="C411" s="145" t="s">
        <v>234</v>
      </c>
      <c r="D411" s="146" t="s">
        <v>234</v>
      </c>
      <c r="E411" s="146" t="s">
        <v>234</v>
      </c>
      <c r="F411" s="147" t="s">
        <v>234</v>
      </c>
    </row>
    <row r="412" spans="1:6">
      <c r="A412" s="141" t="s">
        <v>199</v>
      </c>
      <c r="B412" s="141" t="s">
        <v>241</v>
      </c>
      <c r="C412" s="145">
        <v>52</v>
      </c>
      <c r="D412" s="146">
        <v>8811376</v>
      </c>
      <c r="E412" s="146">
        <v>528682.56000000006</v>
      </c>
      <c r="F412" s="147">
        <v>2.0257452795178132E-4</v>
      </c>
    </row>
    <row r="413" spans="1:6">
      <c r="A413" s="141" t="s">
        <v>199</v>
      </c>
      <c r="B413" s="141" t="s">
        <v>834</v>
      </c>
      <c r="C413" s="145">
        <v>80</v>
      </c>
      <c r="D413" s="146">
        <v>5203087</v>
      </c>
      <c r="E413" s="146">
        <v>312185.21999999997</v>
      </c>
      <c r="F413" s="147">
        <v>1.1961955691336401E-4</v>
      </c>
    </row>
    <row r="414" spans="1:6">
      <c r="A414" s="141" t="s">
        <v>199</v>
      </c>
      <c r="B414" s="141" t="s">
        <v>242</v>
      </c>
      <c r="C414" s="145">
        <v>57</v>
      </c>
      <c r="D414" s="146">
        <v>19983971</v>
      </c>
      <c r="E414" s="146">
        <v>1199038.26</v>
      </c>
      <c r="F414" s="147">
        <v>4.5943374700240766E-4</v>
      </c>
    </row>
    <row r="415" spans="1:6">
      <c r="A415" s="141" t="s">
        <v>199</v>
      </c>
      <c r="B415" s="141" t="s">
        <v>243</v>
      </c>
      <c r="C415" s="145" t="s">
        <v>234</v>
      </c>
      <c r="D415" s="146" t="s">
        <v>234</v>
      </c>
      <c r="E415" s="146" t="s">
        <v>234</v>
      </c>
      <c r="F415" s="147" t="s">
        <v>234</v>
      </c>
    </row>
    <row r="416" spans="1:6">
      <c r="A416" s="141" t="s">
        <v>199</v>
      </c>
      <c r="B416" s="141" t="s">
        <v>244</v>
      </c>
      <c r="C416" s="145">
        <v>37</v>
      </c>
      <c r="D416" s="146">
        <v>1696743</v>
      </c>
      <c r="E416" s="146">
        <v>101804.58</v>
      </c>
      <c r="F416" s="147">
        <v>3.9008312921896562E-5</v>
      </c>
    </row>
    <row r="417" spans="1:6">
      <c r="A417" s="141" t="s">
        <v>199</v>
      </c>
      <c r="B417" s="141" t="s">
        <v>245</v>
      </c>
      <c r="C417" s="145">
        <v>273</v>
      </c>
      <c r="D417" s="146">
        <v>6419614</v>
      </c>
      <c r="E417" s="146">
        <v>385176.84</v>
      </c>
      <c r="F417" s="147">
        <v>1.4758764983841872E-4</v>
      </c>
    </row>
    <row r="418" spans="1:6">
      <c r="A418" s="141" t="s">
        <v>199</v>
      </c>
      <c r="B418" s="141" t="s">
        <v>246</v>
      </c>
      <c r="C418" s="145">
        <v>47</v>
      </c>
      <c r="D418" s="146">
        <v>3793548</v>
      </c>
      <c r="E418" s="146">
        <v>227612.88</v>
      </c>
      <c r="F418" s="147">
        <v>8.7214096341187126E-5</v>
      </c>
    </row>
    <row r="419" spans="1:6">
      <c r="A419" s="141" t="s">
        <v>199</v>
      </c>
      <c r="B419" s="141" t="s">
        <v>250</v>
      </c>
      <c r="C419" s="145">
        <v>520</v>
      </c>
      <c r="D419" s="146">
        <v>7612368</v>
      </c>
      <c r="E419" s="146">
        <v>448595.16</v>
      </c>
      <c r="F419" s="147">
        <v>1.7188755531949795E-4</v>
      </c>
    </row>
    <row r="420" spans="1:6">
      <c r="A420" s="141" t="s">
        <v>199</v>
      </c>
      <c r="B420" s="141" t="s">
        <v>858</v>
      </c>
      <c r="C420" s="145">
        <v>200</v>
      </c>
      <c r="D420" s="146">
        <v>3592589</v>
      </c>
      <c r="E420" s="146">
        <v>215555.34</v>
      </c>
      <c r="F420" s="147">
        <v>8.2594026267833993E-5</v>
      </c>
    </row>
    <row r="421" spans="1:6">
      <c r="A421" s="141" t="s">
        <v>199</v>
      </c>
      <c r="B421" s="141" t="s">
        <v>835</v>
      </c>
      <c r="C421" s="145">
        <v>107</v>
      </c>
      <c r="D421" s="146">
        <v>18444993</v>
      </c>
      <c r="E421" s="146">
        <v>1106699.58</v>
      </c>
      <c r="F421" s="147">
        <v>4.2405246922261748E-4</v>
      </c>
    </row>
    <row r="422" spans="1:6">
      <c r="A422" s="141" t="s">
        <v>199</v>
      </c>
      <c r="B422" s="141" t="s">
        <v>251</v>
      </c>
      <c r="C422" s="145">
        <v>49</v>
      </c>
      <c r="D422" s="146">
        <v>6891700</v>
      </c>
      <c r="E422" s="146">
        <v>413502</v>
      </c>
      <c r="F422" s="147">
        <v>1.5844096021839168E-4</v>
      </c>
    </row>
    <row r="423" spans="1:6">
      <c r="A423" s="141" t="s">
        <v>199</v>
      </c>
      <c r="B423" s="141" t="s">
        <v>923</v>
      </c>
      <c r="C423" s="145">
        <v>1442</v>
      </c>
      <c r="D423" s="146">
        <v>84385476</v>
      </c>
      <c r="E423" s="146">
        <v>5054981.6399999997</v>
      </c>
      <c r="F423" s="147">
        <v>1.9369099664038874E-3</v>
      </c>
    </row>
    <row r="424" spans="1:6">
      <c r="A424" s="141" t="s">
        <v>200</v>
      </c>
      <c r="B424" s="141" t="s">
        <v>240</v>
      </c>
      <c r="C424" s="145">
        <v>40</v>
      </c>
      <c r="D424" s="146">
        <v>1044679</v>
      </c>
      <c r="E424" s="146">
        <v>62680.74</v>
      </c>
      <c r="F424" s="147">
        <v>2.4017288024723826E-5</v>
      </c>
    </row>
    <row r="425" spans="1:6">
      <c r="A425" s="141" t="s">
        <v>200</v>
      </c>
      <c r="B425" s="141" t="s">
        <v>241</v>
      </c>
      <c r="C425" s="145">
        <v>57</v>
      </c>
      <c r="D425" s="146">
        <v>12020279</v>
      </c>
      <c r="E425" s="146">
        <v>721216.74</v>
      </c>
      <c r="F425" s="147">
        <v>2.7634756980904113E-4</v>
      </c>
    </row>
    <row r="426" spans="1:6">
      <c r="A426" s="141" t="s">
        <v>200</v>
      </c>
      <c r="B426" s="141" t="s">
        <v>834</v>
      </c>
      <c r="C426" s="145">
        <v>157</v>
      </c>
      <c r="D426" s="146">
        <v>14453986</v>
      </c>
      <c r="E426" s="146">
        <v>867239.16</v>
      </c>
      <c r="F426" s="147">
        <v>3.3229876820279323E-4</v>
      </c>
    </row>
    <row r="427" spans="1:6">
      <c r="A427" s="141" t="s">
        <v>200</v>
      </c>
      <c r="B427" s="141" t="s">
        <v>242</v>
      </c>
      <c r="C427" s="145">
        <v>96</v>
      </c>
      <c r="D427" s="146">
        <v>21444233</v>
      </c>
      <c r="E427" s="146">
        <v>1286653.98</v>
      </c>
      <c r="F427" s="147">
        <v>4.930053350649218E-4</v>
      </c>
    </row>
    <row r="428" spans="1:6">
      <c r="A428" s="141" t="s">
        <v>200</v>
      </c>
      <c r="B428" s="141" t="s">
        <v>243</v>
      </c>
      <c r="C428" s="145">
        <v>26</v>
      </c>
      <c r="D428" s="146">
        <v>4960817</v>
      </c>
      <c r="E428" s="146">
        <v>297649.02</v>
      </c>
      <c r="F428" s="147">
        <v>1.1404974229112137E-4</v>
      </c>
    </row>
    <row r="429" spans="1:6">
      <c r="A429" s="141" t="s">
        <v>200</v>
      </c>
      <c r="B429" s="141" t="s">
        <v>244</v>
      </c>
      <c r="C429" s="145">
        <v>53</v>
      </c>
      <c r="D429" s="146">
        <v>6718154</v>
      </c>
      <c r="E429" s="146">
        <v>403089.24</v>
      </c>
      <c r="F429" s="147">
        <v>1.5445111810656714E-4</v>
      </c>
    </row>
    <row r="430" spans="1:6">
      <c r="A430" s="141" t="s">
        <v>200</v>
      </c>
      <c r="B430" s="141" t="s">
        <v>245</v>
      </c>
      <c r="C430" s="145">
        <v>365</v>
      </c>
      <c r="D430" s="146">
        <v>14070524</v>
      </c>
      <c r="E430" s="146">
        <v>844231.44</v>
      </c>
      <c r="F430" s="147">
        <v>3.2348293357748088E-4</v>
      </c>
    </row>
    <row r="431" spans="1:6">
      <c r="A431" s="141" t="s">
        <v>200</v>
      </c>
      <c r="B431" s="141" t="s">
        <v>246</v>
      </c>
      <c r="C431" s="145">
        <v>94</v>
      </c>
      <c r="D431" s="146">
        <v>8748737</v>
      </c>
      <c r="E431" s="146">
        <v>524904.04</v>
      </c>
      <c r="F431" s="147">
        <v>2.0112671793634149E-4</v>
      </c>
    </row>
    <row r="432" spans="1:6">
      <c r="A432" s="141" t="s">
        <v>200</v>
      </c>
      <c r="B432" s="141" t="s">
        <v>250</v>
      </c>
      <c r="C432" s="145">
        <v>981</v>
      </c>
      <c r="D432" s="146">
        <v>32807325</v>
      </c>
      <c r="E432" s="146">
        <v>1947404.62</v>
      </c>
      <c r="F432" s="147">
        <v>7.4618419723854342E-4</v>
      </c>
    </row>
    <row r="433" spans="1:6">
      <c r="A433" s="141" t="s">
        <v>200</v>
      </c>
      <c r="B433" s="141" t="s">
        <v>858</v>
      </c>
      <c r="C433" s="145">
        <v>472</v>
      </c>
      <c r="D433" s="146">
        <v>8512022</v>
      </c>
      <c r="E433" s="146">
        <v>510721.32</v>
      </c>
      <c r="F433" s="147">
        <v>1.9569234573183319E-4</v>
      </c>
    </row>
    <row r="434" spans="1:6">
      <c r="A434" s="141" t="s">
        <v>200</v>
      </c>
      <c r="B434" s="141" t="s">
        <v>835</v>
      </c>
      <c r="C434" s="145">
        <v>141</v>
      </c>
      <c r="D434" s="146">
        <v>4578810</v>
      </c>
      <c r="E434" s="146">
        <v>274728.59999999998</v>
      </c>
      <c r="F434" s="147">
        <v>1.0526735827989812E-4</v>
      </c>
    </row>
    <row r="435" spans="1:6">
      <c r="A435" s="141" t="s">
        <v>200</v>
      </c>
      <c r="B435" s="141" t="s">
        <v>251</v>
      </c>
      <c r="C435" s="145">
        <v>162</v>
      </c>
      <c r="D435" s="146">
        <v>14660610</v>
      </c>
      <c r="E435" s="146">
        <v>876808.54</v>
      </c>
      <c r="F435" s="147">
        <v>3.3596545362606729E-4</v>
      </c>
    </row>
    <row r="436" spans="1:6">
      <c r="A436" s="141" t="s">
        <v>200</v>
      </c>
      <c r="B436" s="141" t="s">
        <v>923</v>
      </c>
      <c r="C436" s="145">
        <v>2644</v>
      </c>
      <c r="D436" s="146">
        <v>144020176</v>
      </c>
      <c r="E436" s="146">
        <v>8617327.4399999995</v>
      </c>
      <c r="F436" s="147">
        <v>3.3018888278893328E-3</v>
      </c>
    </row>
    <row r="437" spans="1:6">
      <c r="A437" s="141" t="s">
        <v>202</v>
      </c>
      <c r="B437" s="141" t="s">
        <v>240</v>
      </c>
      <c r="C437" s="145" t="s">
        <v>234</v>
      </c>
      <c r="D437" s="146" t="s">
        <v>234</v>
      </c>
      <c r="E437" s="146" t="s">
        <v>234</v>
      </c>
      <c r="F437" s="147" t="s">
        <v>234</v>
      </c>
    </row>
    <row r="438" spans="1:6">
      <c r="A438" s="141" t="s">
        <v>202</v>
      </c>
      <c r="B438" s="141" t="s">
        <v>241</v>
      </c>
      <c r="C438" s="145">
        <v>20</v>
      </c>
      <c r="D438" s="146">
        <v>2345924</v>
      </c>
      <c r="E438" s="146">
        <v>140755.44</v>
      </c>
      <c r="F438" s="147">
        <v>5.3933057323936078E-5</v>
      </c>
    </row>
    <row r="439" spans="1:6">
      <c r="A439" s="141" t="s">
        <v>202</v>
      </c>
      <c r="B439" s="141" t="s">
        <v>834</v>
      </c>
      <c r="C439" s="145">
        <v>109</v>
      </c>
      <c r="D439" s="146">
        <v>11840002</v>
      </c>
      <c r="E439" s="146">
        <v>710400.12</v>
      </c>
      <c r="F439" s="147">
        <v>2.7220298124812131E-4</v>
      </c>
    </row>
    <row r="440" spans="1:6">
      <c r="A440" s="141" t="s">
        <v>202</v>
      </c>
      <c r="B440" s="141" t="s">
        <v>242</v>
      </c>
      <c r="C440" s="145">
        <v>66</v>
      </c>
      <c r="D440" s="146">
        <v>25808865</v>
      </c>
      <c r="E440" s="146">
        <v>1548531.9</v>
      </c>
      <c r="F440" s="147">
        <v>5.9334871697068079E-4</v>
      </c>
    </row>
    <row r="441" spans="1:6">
      <c r="A441" s="141" t="s">
        <v>202</v>
      </c>
      <c r="B441" s="141" t="s">
        <v>243</v>
      </c>
      <c r="C441" s="145" t="s">
        <v>234</v>
      </c>
      <c r="D441" s="146" t="s">
        <v>234</v>
      </c>
      <c r="E441" s="146" t="s">
        <v>234</v>
      </c>
      <c r="F441" s="147" t="s">
        <v>234</v>
      </c>
    </row>
    <row r="442" spans="1:6">
      <c r="A442" s="141" t="s">
        <v>202</v>
      </c>
      <c r="B442" s="141" t="s">
        <v>244</v>
      </c>
      <c r="C442" s="145">
        <v>19</v>
      </c>
      <c r="D442" s="146">
        <v>5801280</v>
      </c>
      <c r="E442" s="146">
        <v>348076.79999999999</v>
      </c>
      <c r="F442" s="147">
        <v>1.3337208144518061E-4</v>
      </c>
    </row>
    <row r="443" spans="1:6">
      <c r="A443" s="141" t="s">
        <v>202</v>
      </c>
      <c r="B443" s="141" t="s">
        <v>245</v>
      </c>
      <c r="C443" s="145">
        <v>357</v>
      </c>
      <c r="D443" s="146">
        <v>18994928</v>
      </c>
      <c r="E443" s="146">
        <v>1139695.68</v>
      </c>
      <c r="F443" s="147">
        <v>4.3669553689208962E-4</v>
      </c>
    </row>
    <row r="444" spans="1:6">
      <c r="A444" s="141" t="s">
        <v>202</v>
      </c>
      <c r="B444" s="141" t="s">
        <v>246</v>
      </c>
      <c r="C444" s="145">
        <v>64</v>
      </c>
      <c r="D444" s="146">
        <v>9609434</v>
      </c>
      <c r="E444" s="146">
        <v>576566.04</v>
      </c>
      <c r="F444" s="147">
        <v>2.2092197137357406E-4</v>
      </c>
    </row>
    <row r="445" spans="1:6">
      <c r="A445" s="141" t="s">
        <v>202</v>
      </c>
      <c r="B445" s="141" t="s">
        <v>250</v>
      </c>
      <c r="C445" s="145">
        <v>797</v>
      </c>
      <c r="D445" s="146">
        <v>16090393</v>
      </c>
      <c r="E445" s="146">
        <v>948262.77</v>
      </c>
      <c r="F445" s="147">
        <v>3.6334446705977696E-4</v>
      </c>
    </row>
    <row r="446" spans="1:6">
      <c r="A446" s="141" t="s">
        <v>202</v>
      </c>
      <c r="B446" s="141" t="s">
        <v>858</v>
      </c>
      <c r="C446" s="145">
        <v>356</v>
      </c>
      <c r="D446" s="146">
        <v>9429548</v>
      </c>
      <c r="E446" s="146">
        <v>565772.88</v>
      </c>
      <c r="F446" s="147">
        <v>2.1678637194674967E-4</v>
      </c>
    </row>
    <row r="447" spans="1:6">
      <c r="A447" s="141" t="s">
        <v>202</v>
      </c>
      <c r="B447" s="141" t="s">
        <v>835</v>
      </c>
      <c r="C447" s="145">
        <v>114</v>
      </c>
      <c r="D447" s="146">
        <v>12701626</v>
      </c>
      <c r="E447" s="146">
        <v>762097.56</v>
      </c>
      <c r="F447" s="147">
        <v>2.9201181417863364E-4</v>
      </c>
    </row>
    <row r="448" spans="1:6">
      <c r="A448" s="141" t="s">
        <v>202</v>
      </c>
      <c r="B448" s="141" t="s">
        <v>251</v>
      </c>
      <c r="C448" s="145">
        <v>110</v>
      </c>
      <c r="D448" s="146">
        <v>18145066</v>
      </c>
      <c r="E448" s="146">
        <v>1088703.96</v>
      </c>
      <c r="F448" s="147">
        <v>4.1715711366804869E-4</v>
      </c>
    </row>
    <row r="449" spans="1:6">
      <c r="A449" s="141" t="s">
        <v>202</v>
      </c>
      <c r="B449" s="141" t="s">
        <v>923</v>
      </c>
      <c r="C449" s="145">
        <v>2068</v>
      </c>
      <c r="D449" s="146">
        <v>135162753</v>
      </c>
      <c r="E449" s="146">
        <v>8092604.3700000001</v>
      </c>
      <c r="F449" s="147">
        <v>3.1008314519648094E-3</v>
      </c>
    </row>
    <row r="450" spans="1:6">
      <c r="A450" s="141" t="s">
        <v>204</v>
      </c>
      <c r="B450" s="141" t="s">
        <v>240</v>
      </c>
      <c r="C450" s="145" t="s">
        <v>234</v>
      </c>
      <c r="D450" s="146" t="s">
        <v>234</v>
      </c>
      <c r="E450" s="146" t="s">
        <v>234</v>
      </c>
      <c r="F450" s="147" t="s">
        <v>234</v>
      </c>
    </row>
    <row r="451" spans="1:6">
      <c r="A451" s="141" t="s">
        <v>204</v>
      </c>
      <c r="B451" s="141" t="s">
        <v>241</v>
      </c>
      <c r="C451" s="145">
        <v>29</v>
      </c>
      <c r="D451" s="146">
        <v>4168994</v>
      </c>
      <c r="E451" s="146">
        <v>250139.64</v>
      </c>
      <c r="F451" s="147">
        <v>9.5845642222486998E-5</v>
      </c>
    </row>
    <row r="452" spans="1:6">
      <c r="A452" s="141" t="s">
        <v>204</v>
      </c>
      <c r="B452" s="141" t="s">
        <v>834</v>
      </c>
      <c r="C452" s="145">
        <v>89</v>
      </c>
      <c r="D452" s="146">
        <v>7513416</v>
      </c>
      <c r="E452" s="146">
        <v>450804.96</v>
      </c>
      <c r="F452" s="147">
        <v>1.7273428117303821E-4</v>
      </c>
    </row>
    <row r="453" spans="1:6">
      <c r="A453" s="141" t="s">
        <v>204</v>
      </c>
      <c r="B453" s="141" t="s">
        <v>242</v>
      </c>
      <c r="C453" s="145">
        <v>64</v>
      </c>
      <c r="D453" s="146">
        <v>12016919</v>
      </c>
      <c r="E453" s="146">
        <v>721015.14</v>
      </c>
      <c r="F453" s="147">
        <v>2.7627032303011379E-4</v>
      </c>
    </row>
    <row r="454" spans="1:6">
      <c r="A454" s="141" t="s">
        <v>204</v>
      </c>
      <c r="B454" s="141" t="s">
        <v>243</v>
      </c>
      <c r="C454" s="145" t="s">
        <v>234</v>
      </c>
      <c r="D454" s="146" t="s">
        <v>234</v>
      </c>
      <c r="E454" s="146" t="s">
        <v>234</v>
      </c>
      <c r="F454" s="147" t="s">
        <v>234</v>
      </c>
    </row>
    <row r="455" spans="1:6">
      <c r="A455" s="141" t="s">
        <v>204</v>
      </c>
      <c r="B455" s="141" t="s">
        <v>244</v>
      </c>
      <c r="C455" s="145" t="s">
        <v>234</v>
      </c>
      <c r="D455" s="146" t="s">
        <v>234</v>
      </c>
      <c r="E455" s="146" t="s">
        <v>234</v>
      </c>
      <c r="F455" s="147" t="s">
        <v>234</v>
      </c>
    </row>
    <row r="456" spans="1:6">
      <c r="A456" s="141" t="s">
        <v>204</v>
      </c>
      <c r="B456" s="141" t="s">
        <v>245</v>
      </c>
      <c r="C456" s="145">
        <v>342</v>
      </c>
      <c r="D456" s="146">
        <v>22503164</v>
      </c>
      <c r="E456" s="146">
        <v>1350189.84</v>
      </c>
      <c r="F456" s="147">
        <v>5.1735027817692927E-4</v>
      </c>
    </row>
    <row r="457" spans="1:6">
      <c r="A457" s="141" t="s">
        <v>204</v>
      </c>
      <c r="B457" s="141" t="s">
        <v>246</v>
      </c>
      <c r="C457" s="145">
        <v>41</v>
      </c>
      <c r="D457" s="146">
        <v>3219466</v>
      </c>
      <c r="E457" s="146">
        <v>193101.32</v>
      </c>
      <c r="F457" s="147">
        <v>7.3990352066589574E-5</v>
      </c>
    </row>
    <row r="458" spans="1:6">
      <c r="A458" s="141" t="s">
        <v>204</v>
      </c>
      <c r="B458" s="141" t="s">
        <v>250</v>
      </c>
      <c r="C458" s="145">
        <v>508</v>
      </c>
      <c r="D458" s="146">
        <v>10132643</v>
      </c>
      <c r="E458" s="146">
        <v>598722.93000000005</v>
      </c>
      <c r="F458" s="147">
        <v>2.2941179470466625E-4</v>
      </c>
    </row>
    <row r="459" spans="1:6">
      <c r="A459" s="141" t="s">
        <v>204</v>
      </c>
      <c r="B459" s="141" t="s">
        <v>858</v>
      </c>
      <c r="C459" s="145">
        <v>244</v>
      </c>
      <c r="D459" s="146">
        <v>6351826</v>
      </c>
      <c r="E459" s="146">
        <v>381109.56</v>
      </c>
      <c r="F459" s="147">
        <v>1.4602919607355891E-4</v>
      </c>
    </row>
    <row r="460" spans="1:6">
      <c r="A460" s="141" t="s">
        <v>204</v>
      </c>
      <c r="B460" s="141" t="s">
        <v>835</v>
      </c>
      <c r="C460" s="145">
        <v>124</v>
      </c>
      <c r="D460" s="146">
        <v>6839571</v>
      </c>
      <c r="E460" s="146">
        <v>410374.26</v>
      </c>
      <c r="F460" s="147">
        <v>1.5724250862949132E-4</v>
      </c>
    </row>
    <row r="461" spans="1:6">
      <c r="A461" s="141" t="s">
        <v>204</v>
      </c>
      <c r="B461" s="141" t="s">
        <v>251</v>
      </c>
      <c r="C461" s="145">
        <v>131</v>
      </c>
      <c r="D461" s="146">
        <v>6375877</v>
      </c>
      <c r="E461" s="146">
        <v>382552.62</v>
      </c>
      <c r="F461" s="147">
        <v>1.4658213127593459E-4</v>
      </c>
    </row>
    <row r="462" spans="1:6">
      <c r="A462" s="141" t="s">
        <v>204</v>
      </c>
      <c r="B462" s="141" t="s">
        <v>923</v>
      </c>
      <c r="C462" s="145">
        <v>1605</v>
      </c>
      <c r="D462" s="146">
        <v>82644515</v>
      </c>
      <c r="E462" s="146">
        <v>4949368.6100000003</v>
      </c>
      <c r="F462" s="147">
        <v>1.8964423752319615E-3</v>
      </c>
    </row>
    <row r="463" spans="1:6">
      <c r="A463" s="141" t="s">
        <v>206</v>
      </c>
      <c r="B463" s="141" t="s">
        <v>240</v>
      </c>
      <c r="C463" s="145">
        <v>16</v>
      </c>
      <c r="D463" s="146">
        <v>179419</v>
      </c>
      <c r="E463" s="146">
        <v>10765.14</v>
      </c>
      <c r="F463" s="147">
        <v>4.1248630441579889E-6</v>
      </c>
    </row>
    <row r="464" spans="1:6">
      <c r="A464" s="141" t="s">
        <v>206</v>
      </c>
      <c r="B464" s="141" t="s">
        <v>241</v>
      </c>
      <c r="C464" s="145" t="s">
        <v>234</v>
      </c>
      <c r="D464" s="146" t="s">
        <v>234</v>
      </c>
      <c r="E464" s="146" t="s">
        <v>234</v>
      </c>
      <c r="F464" s="147" t="s">
        <v>234</v>
      </c>
    </row>
    <row r="465" spans="1:6">
      <c r="A465" s="141" t="s">
        <v>206</v>
      </c>
      <c r="B465" s="141" t="s">
        <v>834</v>
      </c>
      <c r="C465" s="145">
        <v>73</v>
      </c>
      <c r="D465" s="146">
        <v>6905644</v>
      </c>
      <c r="E465" s="146">
        <v>414338.64</v>
      </c>
      <c r="F465" s="147">
        <v>1.5876153435094028E-4</v>
      </c>
    </row>
    <row r="466" spans="1:6">
      <c r="A466" s="141" t="s">
        <v>206</v>
      </c>
      <c r="B466" s="141" t="s">
        <v>242</v>
      </c>
      <c r="C466" s="145">
        <v>45</v>
      </c>
      <c r="D466" s="146">
        <v>24822624</v>
      </c>
      <c r="E466" s="146">
        <v>1489357.44</v>
      </c>
      <c r="F466" s="147">
        <v>5.7067492515636121E-4</v>
      </c>
    </row>
    <row r="467" spans="1:6">
      <c r="A467" s="141" t="s">
        <v>206</v>
      </c>
      <c r="B467" s="141" t="s">
        <v>243</v>
      </c>
      <c r="C467" s="145" t="s">
        <v>234</v>
      </c>
      <c r="D467" s="146" t="s">
        <v>234</v>
      </c>
      <c r="E467" s="146" t="s">
        <v>234</v>
      </c>
      <c r="F467" s="147" t="s">
        <v>234</v>
      </c>
    </row>
    <row r="468" spans="1:6">
      <c r="A468" s="141" t="s">
        <v>206</v>
      </c>
      <c r="B468" s="141" t="s">
        <v>244</v>
      </c>
      <c r="C468" s="145" t="s">
        <v>234</v>
      </c>
      <c r="D468" s="146" t="s">
        <v>234</v>
      </c>
      <c r="E468" s="146" t="s">
        <v>234</v>
      </c>
      <c r="F468" s="147" t="s">
        <v>234</v>
      </c>
    </row>
    <row r="469" spans="1:6">
      <c r="A469" s="141" t="s">
        <v>206</v>
      </c>
      <c r="B469" s="141" t="s">
        <v>245</v>
      </c>
      <c r="C469" s="145">
        <v>104</v>
      </c>
      <c r="D469" s="146">
        <v>1957889</v>
      </c>
      <c r="E469" s="146">
        <v>117473.34</v>
      </c>
      <c r="F469" s="147">
        <v>4.5012088912899086E-5</v>
      </c>
    </row>
    <row r="470" spans="1:6">
      <c r="A470" s="141" t="s">
        <v>206</v>
      </c>
      <c r="B470" s="141" t="s">
        <v>246</v>
      </c>
      <c r="C470" s="145">
        <v>22</v>
      </c>
      <c r="D470" s="146">
        <v>1641260</v>
      </c>
      <c r="E470" s="146">
        <v>98475.6</v>
      </c>
      <c r="F470" s="147">
        <v>3.7732752494745495E-5</v>
      </c>
    </row>
    <row r="471" spans="1:6">
      <c r="A471" s="141" t="s">
        <v>206</v>
      </c>
      <c r="B471" s="141" t="s">
        <v>250</v>
      </c>
      <c r="C471" s="145">
        <v>361</v>
      </c>
      <c r="D471" s="146">
        <v>5327477</v>
      </c>
      <c r="E471" s="146">
        <v>301828.08</v>
      </c>
      <c r="F471" s="147">
        <v>1.1565102663608287E-4</v>
      </c>
    </row>
    <row r="472" spans="1:6">
      <c r="A472" s="141" t="s">
        <v>206</v>
      </c>
      <c r="B472" s="141" t="s">
        <v>858</v>
      </c>
      <c r="C472" s="145">
        <v>164</v>
      </c>
      <c r="D472" s="146">
        <v>2214784</v>
      </c>
      <c r="E472" s="146">
        <v>132887.04000000001</v>
      </c>
      <c r="F472" s="147">
        <v>5.091813393449082E-5</v>
      </c>
    </row>
    <row r="473" spans="1:6">
      <c r="A473" s="141" t="s">
        <v>206</v>
      </c>
      <c r="B473" s="141" t="s">
        <v>835</v>
      </c>
      <c r="C473" s="145">
        <v>114</v>
      </c>
      <c r="D473" s="146">
        <v>4336575</v>
      </c>
      <c r="E473" s="146">
        <v>260194.5</v>
      </c>
      <c r="F473" s="147">
        <v>9.969834831160263E-5</v>
      </c>
    </row>
    <row r="474" spans="1:6">
      <c r="A474" s="141" t="s">
        <v>206</v>
      </c>
      <c r="B474" s="141" t="s">
        <v>251</v>
      </c>
      <c r="C474" s="145">
        <v>56</v>
      </c>
      <c r="D474" s="146">
        <v>3775194</v>
      </c>
      <c r="E474" s="146">
        <v>226511.64</v>
      </c>
      <c r="F474" s="147">
        <v>8.6792135811296337E-5</v>
      </c>
    </row>
    <row r="475" spans="1:6">
      <c r="A475" s="141" t="s">
        <v>206</v>
      </c>
      <c r="B475" s="141" t="s">
        <v>923</v>
      </c>
      <c r="C475" s="145">
        <v>982</v>
      </c>
      <c r="D475" s="146">
        <v>52180254</v>
      </c>
      <c r="E475" s="146">
        <v>3112994.7</v>
      </c>
      <c r="F475" s="147">
        <v>1.1928016537350826E-3</v>
      </c>
    </row>
    <row r="476" spans="1:6">
      <c r="A476" s="141" t="s">
        <v>208</v>
      </c>
      <c r="B476" s="141" t="s">
        <v>240</v>
      </c>
      <c r="C476" s="145" t="s">
        <v>234</v>
      </c>
      <c r="D476" s="146" t="s">
        <v>234</v>
      </c>
      <c r="E476" s="146" t="s">
        <v>234</v>
      </c>
      <c r="F476" s="147" t="s">
        <v>234</v>
      </c>
    </row>
    <row r="477" spans="1:6">
      <c r="A477" s="141" t="s">
        <v>208</v>
      </c>
      <c r="B477" s="141" t="s">
        <v>241</v>
      </c>
      <c r="C477" s="145">
        <v>13</v>
      </c>
      <c r="D477" s="146">
        <v>5257432</v>
      </c>
      <c r="E477" s="146">
        <v>315445.92</v>
      </c>
      <c r="F477" s="147">
        <v>1.20868954592176E-4</v>
      </c>
    </row>
    <row r="478" spans="1:6">
      <c r="A478" s="141" t="s">
        <v>208</v>
      </c>
      <c r="B478" s="141" t="s">
        <v>834</v>
      </c>
      <c r="C478" s="145">
        <v>64</v>
      </c>
      <c r="D478" s="146">
        <v>7029275</v>
      </c>
      <c r="E478" s="146">
        <v>421756.5</v>
      </c>
      <c r="F478" s="147">
        <v>1.6160382498355051E-4</v>
      </c>
    </row>
    <row r="479" spans="1:6">
      <c r="A479" s="141" t="s">
        <v>208</v>
      </c>
      <c r="B479" s="141" t="s">
        <v>242</v>
      </c>
      <c r="C479" s="145">
        <v>53</v>
      </c>
      <c r="D479" s="146">
        <v>10640638</v>
      </c>
      <c r="E479" s="146">
        <v>638438.28</v>
      </c>
      <c r="F479" s="147">
        <v>2.4462946762864122E-4</v>
      </c>
    </row>
    <row r="480" spans="1:6">
      <c r="A480" s="141" t="s">
        <v>208</v>
      </c>
      <c r="B480" s="141" t="s">
        <v>243</v>
      </c>
      <c r="C480" s="145" t="s">
        <v>234</v>
      </c>
      <c r="D480" s="146" t="s">
        <v>234</v>
      </c>
      <c r="E480" s="146" t="s">
        <v>234</v>
      </c>
      <c r="F480" s="147" t="s">
        <v>234</v>
      </c>
    </row>
    <row r="481" spans="1:6">
      <c r="A481" s="141" t="s">
        <v>208</v>
      </c>
      <c r="B481" s="141" t="s">
        <v>244</v>
      </c>
      <c r="C481" s="145">
        <v>18</v>
      </c>
      <c r="D481" s="146">
        <v>317547</v>
      </c>
      <c r="E481" s="146">
        <v>19052.82</v>
      </c>
      <c r="F481" s="147">
        <v>7.3004413416819678E-6</v>
      </c>
    </row>
    <row r="482" spans="1:6">
      <c r="A482" s="141" t="s">
        <v>208</v>
      </c>
      <c r="B482" s="141" t="s">
        <v>245</v>
      </c>
      <c r="C482" s="145">
        <v>201</v>
      </c>
      <c r="D482" s="146">
        <v>9297656</v>
      </c>
      <c r="E482" s="146">
        <v>557859.36</v>
      </c>
      <c r="F482" s="147">
        <v>2.1375415999249684E-4</v>
      </c>
    </row>
    <row r="483" spans="1:6">
      <c r="A483" s="141" t="s">
        <v>208</v>
      </c>
      <c r="B483" s="141" t="s">
        <v>246</v>
      </c>
      <c r="C483" s="145">
        <v>40</v>
      </c>
      <c r="D483" s="146">
        <v>4522434</v>
      </c>
      <c r="E483" s="146">
        <v>271346.03999999998</v>
      </c>
      <c r="F483" s="147">
        <v>1.0397126768203809E-4</v>
      </c>
    </row>
    <row r="484" spans="1:6">
      <c r="A484" s="141" t="s">
        <v>208</v>
      </c>
      <c r="B484" s="141" t="s">
        <v>250</v>
      </c>
      <c r="C484" s="145">
        <v>520</v>
      </c>
      <c r="D484" s="146">
        <v>11048210</v>
      </c>
      <c r="E484" s="146">
        <v>652490.16</v>
      </c>
      <c r="F484" s="147">
        <v>2.5001370606055599E-4</v>
      </c>
    </row>
    <row r="485" spans="1:6">
      <c r="A485" s="141" t="s">
        <v>208</v>
      </c>
      <c r="B485" s="141" t="s">
        <v>858</v>
      </c>
      <c r="C485" s="145">
        <v>191</v>
      </c>
      <c r="D485" s="146">
        <v>7448650</v>
      </c>
      <c r="E485" s="146">
        <v>446919</v>
      </c>
      <c r="F485" s="147">
        <v>1.712453035289875E-4</v>
      </c>
    </row>
    <row r="486" spans="1:6">
      <c r="A486" s="141" t="s">
        <v>208</v>
      </c>
      <c r="B486" s="141" t="s">
        <v>835</v>
      </c>
      <c r="C486" s="145">
        <v>64</v>
      </c>
      <c r="D486" s="146">
        <v>14317620</v>
      </c>
      <c r="E486" s="146">
        <v>859057.2</v>
      </c>
      <c r="F486" s="147">
        <v>3.2916369848398055E-4</v>
      </c>
    </row>
    <row r="487" spans="1:6">
      <c r="A487" s="141" t="s">
        <v>208</v>
      </c>
      <c r="B487" s="141" t="s">
        <v>251</v>
      </c>
      <c r="C487" s="145">
        <v>68</v>
      </c>
      <c r="D487" s="146">
        <v>11453719</v>
      </c>
      <c r="E487" s="146">
        <v>681880.26</v>
      </c>
      <c r="F487" s="147">
        <v>2.6127506795219026E-4</v>
      </c>
    </row>
    <row r="488" spans="1:6">
      <c r="A488" s="141" t="s">
        <v>208</v>
      </c>
      <c r="B488" s="141" t="s">
        <v>923</v>
      </c>
      <c r="C488" s="145">
        <v>1252</v>
      </c>
      <c r="D488" s="146">
        <v>83247244</v>
      </c>
      <c r="E488" s="146">
        <v>4979089.32</v>
      </c>
      <c r="F488" s="147">
        <v>1.907830416476677E-3</v>
      </c>
    </row>
    <row r="489" spans="1:6">
      <c r="A489" s="141" t="s">
        <v>210</v>
      </c>
      <c r="B489" s="141" t="s">
        <v>240</v>
      </c>
      <c r="C489" s="145" t="s">
        <v>234</v>
      </c>
      <c r="D489" s="146" t="s">
        <v>234</v>
      </c>
      <c r="E489" s="146" t="s">
        <v>234</v>
      </c>
      <c r="F489" s="147" t="s">
        <v>234</v>
      </c>
    </row>
    <row r="490" spans="1:6">
      <c r="A490" s="141" t="s">
        <v>210</v>
      </c>
      <c r="B490" s="141" t="s">
        <v>241</v>
      </c>
      <c r="C490" s="145">
        <v>23</v>
      </c>
      <c r="D490" s="146">
        <v>4443846</v>
      </c>
      <c r="E490" s="146">
        <v>266630.76</v>
      </c>
      <c r="F490" s="147">
        <v>1.0216452069919744E-4</v>
      </c>
    </row>
    <row r="491" spans="1:6">
      <c r="A491" s="141" t="s">
        <v>210</v>
      </c>
      <c r="B491" s="141" t="s">
        <v>834</v>
      </c>
      <c r="C491" s="145">
        <v>98</v>
      </c>
      <c r="D491" s="146">
        <v>4673955</v>
      </c>
      <c r="E491" s="146">
        <v>280437.3</v>
      </c>
      <c r="F491" s="147">
        <v>1.0745475255997109E-4</v>
      </c>
    </row>
    <row r="492" spans="1:6">
      <c r="A492" s="141" t="s">
        <v>210</v>
      </c>
      <c r="B492" s="141" t="s">
        <v>242</v>
      </c>
      <c r="C492" s="145">
        <v>48</v>
      </c>
      <c r="D492" s="146">
        <v>13053749</v>
      </c>
      <c r="E492" s="146">
        <v>783224.94</v>
      </c>
      <c r="F492" s="147">
        <v>3.0010716165965873E-4</v>
      </c>
    </row>
    <row r="493" spans="1:6">
      <c r="A493" s="141" t="s">
        <v>210</v>
      </c>
      <c r="B493" s="141" t="s">
        <v>243</v>
      </c>
      <c r="C493" s="145">
        <v>20</v>
      </c>
      <c r="D493" s="146">
        <v>1523295</v>
      </c>
      <c r="E493" s="146">
        <v>91397.7</v>
      </c>
      <c r="F493" s="147">
        <v>3.5020723841124097E-5</v>
      </c>
    </row>
    <row r="494" spans="1:6">
      <c r="A494" s="141" t="s">
        <v>210</v>
      </c>
      <c r="B494" s="141" t="s">
        <v>244</v>
      </c>
      <c r="C494" s="145" t="s">
        <v>234</v>
      </c>
      <c r="D494" s="146" t="s">
        <v>234</v>
      </c>
      <c r="E494" s="146" t="s">
        <v>234</v>
      </c>
      <c r="F494" s="147" t="s">
        <v>234</v>
      </c>
    </row>
    <row r="495" spans="1:6">
      <c r="A495" s="141" t="s">
        <v>210</v>
      </c>
      <c r="B495" s="141" t="s">
        <v>245</v>
      </c>
      <c r="C495" s="145">
        <v>280</v>
      </c>
      <c r="D495" s="146">
        <v>9362634</v>
      </c>
      <c r="E495" s="146">
        <v>560588.04</v>
      </c>
      <c r="F495" s="147">
        <v>2.1479970434132401E-4</v>
      </c>
    </row>
    <row r="496" spans="1:6">
      <c r="A496" s="141" t="s">
        <v>210</v>
      </c>
      <c r="B496" s="141" t="s">
        <v>246</v>
      </c>
      <c r="C496" s="145">
        <v>47</v>
      </c>
      <c r="D496" s="146">
        <v>888024</v>
      </c>
      <c r="E496" s="146">
        <v>53281.440000000002</v>
      </c>
      <c r="F496" s="147">
        <v>2.0415771907798809E-5</v>
      </c>
    </row>
    <row r="497" spans="1:6">
      <c r="A497" s="141" t="s">
        <v>210</v>
      </c>
      <c r="B497" s="141" t="s">
        <v>250</v>
      </c>
      <c r="C497" s="145">
        <v>543</v>
      </c>
      <c r="D497" s="146">
        <v>9700418</v>
      </c>
      <c r="E497" s="146">
        <v>577813.21</v>
      </c>
      <c r="F497" s="147">
        <v>2.2139984768942153E-4</v>
      </c>
    </row>
    <row r="498" spans="1:6">
      <c r="A498" s="141" t="s">
        <v>210</v>
      </c>
      <c r="B498" s="141" t="s">
        <v>858</v>
      </c>
      <c r="C498" s="145">
        <v>210</v>
      </c>
      <c r="D498" s="146">
        <v>2879792</v>
      </c>
      <c r="E498" s="146">
        <v>172787.52</v>
      </c>
      <c r="F498" s="147">
        <v>6.6206742851436162E-5</v>
      </c>
    </row>
    <row r="499" spans="1:6">
      <c r="A499" s="141" t="s">
        <v>210</v>
      </c>
      <c r="B499" s="141" t="s">
        <v>835</v>
      </c>
      <c r="C499" s="145">
        <v>127</v>
      </c>
      <c r="D499" s="146">
        <v>7684394</v>
      </c>
      <c r="E499" s="146">
        <v>461063.64</v>
      </c>
      <c r="F499" s="147">
        <v>1.7666508467525395E-4</v>
      </c>
    </row>
    <row r="500" spans="1:6">
      <c r="A500" s="141" t="s">
        <v>210</v>
      </c>
      <c r="B500" s="141" t="s">
        <v>251</v>
      </c>
      <c r="C500" s="145">
        <v>109</v>
      </c>
      <c r="D500" s="146">
        <v>18650337</v>
      </c>
      <c r="E500" s="146">
        <v>1118221.71</v>
      </c>
      <c r="F500" s="147">
        <v>4.2846738702461388E-4</v>
      </c>
    </row>
    <row r="501" spans="1:6">
      <c r="A501" s="141" t="s">
        <v>210</v>
      </c>
      <c r="B501" s="141" t="s">
        <v>923</v>
      </c>
      <c r="C501" s="145">
        <v>1535</v>
      </c>
      <c r="D501" s="146">
        <v>73412069</v>
      </c>
      <c r="E501" s="146">
        <v>4398543.76</v>
      </c>
      <c r="F501" s="147">
        <v>1.6853836182098632E-3</v>
      </c>
    </row>
    <row r="502" spans="1:6">
      <c r="A502" s="141" t="s">
        <v>212</v>
      </c>
      <c r="B502" s="141" t="s">
        <v>240</v>
      </c>
      <c r="C502" s="145" t="s">
        <v>234</v>
      </c>
      <c r="D502" s="146" t="s">
        <v>234</v>
      </c>
      <c r="E502" s="146" t="s">
        <v>234</v>
      </c>
      <c r="F502" s="147" t="s">
        <v>234</v>
      </c>
    </row>
    <row r="503" spans="1:6">
      <c r="A503" s="141" t="s">
        <v>212</v>
      </c>
      <c r="B503" s="141" t="s">
        <v>241</v>
      </c>
      <c r="C503" s="145">
        <v>38</v>
      </c>
      <c r="D503" s="146">
        <v>3740296</v>
      </c>
      <c r="E503" s="146">
        <v>224417.76</v>
      </c>
      <c r="F503" s="147">
        <v>8.5989826855639316E-5</v>
      </c>
    </row>
    <row r="504" spans="1:6">
      <c r="A504" s="141" t="s">
        <v>212</v>
      </c>
      <c r="B504" s="141" t="s">
        <v>834</v>
      </c>
      <c r="C504" s="145">
        <v>129</v>
      </c>
      <c r="D504" s="146">
        <v>6524133</v>
      </c>
      <c r="E504" s="146">
        <v>389918.73</v>
      </c>
      <c r="F504" s="147">
        <v>1.4940459293627553E-4</v>
      </c>
    </row>
    <row r="505" spans="1:6">
      <c r="A505" s="141" t="s">
        <v>212</v>
      </c>
      <c r="B505" s="141" t="s">
        <v>242</v>
      </c>
      <c r="C505" s="145">
        <v>37</v>
      </c>
      <c r="D505" s="146">
        <v>9207314</v>
      </c>
      <c r="E505" s="146">
        <v>552438.84</v>
      </c>
      <c r="F505" s="147">
        <v>2.1167718722408702E-4</v>
      </c>
    </row>
    <row r="506" spans="1:6">
      <c r="A506" s="141" t="s">
        <v>212</v>
      </c>
      <c r="B506" s="141" t="s">
        <v>243</v>
      </c>
      <c r="C506" s="145" t="s">
        <v>234</v>
      </c>
      <c r="D506" s="146" t="s">
        <v>234</v>
      </c>
      <c r="E506" s="146" t="s">
        <v>234</v>
      </c>
      <c r="F506" s="147" t="s">
        <v>234</v>
      </c>
    </row>
    <row r="507" spans="1:6">
      <c r="A507" s="141" t="s">
        <v>212</v>
      </c>
      <c r="B507" s="141" t="s">
        <v>244</v>
      </c>
      <c r="C507" s="145">
        <v>18</v>
      </c>
      <c r="D507" s="146">
        <v>747099</v>
      </c>
      <c r="E507" s="146">
        <v>44825.94</v>
      </c>
      <c r="F507" s="147">
        <v>1.7175890264840344E-5</v>
      </c>
    </row>
    <row r="508" spans="1:6">
      <c r="A508" s="141" t="s">
        <v>212</v>
      </c>
      <c r="B508" s="141" t="s">
        <v>245</v>
      </c>
      <c r="C508" s="145">
        <v>289</v>
      </c>
      <c r="D508" s="146">
        <v>8059794</v>
      </c>
      <c r="E508" s="146">
        <v>483587.64</v>
      </c>
      <c r="F508" s="147">
        <v>1.8529557301136612E-4</v>
      </c>
    </row>
    <row r="509" spans="1:6">
      <c r="A509" s="141" t="s">
        <v>212</v>
      </c>
      <c r="B509" s="141" t="s">
        <v>246</v>
      </c>
      <c r="C509" s="145">
        <v>36</v>
      </c>
      <c r="D509" s="146">
        <v>2334862</v>
      </c>
      <c r="E509" s="146">
        <v>140091.72</v>
      </c>
      <c r="F509" s="147">
        <v>5.3678740696407912E-5</v>
      </c>
    </row>
    <row r="510" spans="1:6">
      <c r="A510" s="141" t="s">
        <v>212</v>
      </c>
      <c r="B510" s="141" t="s">
        <v>250</v>
      </c>
      <c r="C510" s="145">
        <v>584</v>
      </c>
      <c r="D510" s="146">
        <v>9456840</v>
      </c>
      <c r="E510" s="146">
        <v>561870.99</v>
      </c>
      <c r="F510" s="147">
        <v>2.1529129042775693E-4</v>
      </c>
    </row>
    <row r="511" spans="1:6">
      <c r="A511" s="141" t="s">
        <v>212</v>
      </c>
      <c r="B511" s="141" t="s">
        <v>858</v>
      </c>
      <c r="C511" s="145">
        <v>259</v>
      </c>
      <c r="D511" s="146">
        <v>7394180</v>
      </c>
      <c r="E511" s="146">
        <v>443650.8</v>
      </c>
      <c r="F511" s="147">
        <v>1.6999303208607851E-4</v>
      </c>
    </row>
    <row r="512" spans="1:6">
      <c r="A512" s="141" t="s">
        <v>212</v>
      </c>
      <c r="B512" s="141" t="s">
        <v>835</v>
      </c>
      <c r="C512" s="145">
        <v>150</v>
      </c>
      <c r="D512" s="146">
        <v>10955581</v>
      </c>
      <c r="E512" s="146">
        <v>657334.86</v>
      </c>
      <c r="F512" s="147">
        <v>2.5187004271665445E-4</v>
      </c>
    </row>
    <row r="513" spans="1:6">
      <c r="A513" s="141" t="s">
        <v>212</v>
      </c>
      <c r="B513" s="141" t="s">
        <v>251</v>
      </c>
      <c r="C513" s="145">
        <v>62</v>
      </c>
      <c r="D513" s="146">
        <v>13085186</v>
      </c>
      <c r="E513" s="146">
        <v>785111.16</v>
      </c>
      <c r="F513" s="147">
        <v>3.0082990183499803E-4</v>
      </c>
    </row>
    <row r="514" spans="1:6">
      <c r="A514" s="141" t="s">
        <v>212</v>
      </c>
      <c r="B514" s="141" t="s">
        <v>923</v>
      </c>
      <c r="C514" s="145">
        <v>1640</v>
      </c>
      <c r="D514" s="146">
        <v>76050511</v>
      </c>
      <c r="E514" s="146">
        <v>4555962</v>
      </c>
      <c r="F514" s="147">
        <v>1.7457013363865329E-3</v>
      </c>
    </row>
    <row r="515" spans="1:6">
      <c r="A515" s="141" t="s">
        <v>214</v>
      </c>
      <c r="B515" s="141" t="s">
        <v>240</v>
      </c>
      <c r="C515" s="145" t="s">
        <v>234</v>
      </c>
      <c r="D515" s="146" t="s">
        <v>234</v>
      </c>
      <c r="E515" s="146" t="s">
        <v>234</v>
      </c>
      <c r="F515" s="147" t="s">
        <v>234</v>
      </c>
    </row>
    <row r="516" spans="1:6">
      <c r="A516" s="141" t="s">
        <v>214</v>
      </c>
      <c r="B516" s="141" t="s">
        <v>241</v>
      </c>
      <c r="C516" s="145">
        <v>37</v>
      </c>
      <c r="D516" s="146">
        <v>8507260</v>
      </c>
      <c r="E516" s="146">
        <v>510435.6</v>
      </c>
      <c r="F516" s="147">
        <v>1.9558286681479382E-4</v>
      </c>
    </row>
    <row r="517" spans="1:6">
      <c r="A517" s="141" t="s">
        <v>214</v>
      </c>
      <c r="B517" s="141" t="s">
        <v>834</v>
      </c>
      <c r="C517" s="145">
        <v>102</v>
      </c>
      <c r="D517" s="146">
        <v>10372888</v>
      </c>
      <c r="E517" s="146">
        <v>622373.28</v>
      </c>
      <c r="F517" s="147">
        <v>2.3847386493286598E-4</v>
      </c>
    </row>
    <row r="518" spans="1:6">
      <c r="A518" s="141" t="s">
        <v>214</v>
      </c>
      <c r="B518" s="141" t="s">
        <v>242</v>
      </c>
      <c r="C518" s="145">
        <v>80</v>
      </c>
      <c r="D518" s="146">
        <v>30536254</v>
      </c>
      <c r="E518" s="146">
        <v>1832175.24</v>
      </c>
      <c r="F518" s="147">
        <v>7.0203192321672495E-4</v>
      </c>
    </row>
    <row r="519" spans="1:6">
      <c r="A519" s="141" t="s">
        <v>214</v>
      </c>
      <c r="B519" s="141" t="s">
        <v>243</v>
      </c>
      <c r="C519" s="145" t="s">
        <v>234</v>
      </c>
      <c r="D519" s="146" t="s">
        <v>234</v>
      </c>
      <c r="E519" s="146" t="s">
        <v>234</v>
      </c>
      <c r="F519" s="147" t="s">
        <v>234</v>
      </c>
    </row>
    <row r="520" spans="1:6">
      <c r="A520" s="141" t="s">
        <v>214</v>
      </c>
      <c r="B520" s="141" t="s">
        <v>244</v>
      </c>
      <c r="C520" s="145">
        <v>28</v>
      </c>
      <c r="D520" s="146">
        <v>1082538</v>
      </c>
      <c r="E520" s="146">
        <v>64952.28</v>
      </c>
      <c r="F520" s="147">
        <v>2.4887670704310589E-5</v>
      </c>
    </row>
    <row r="521" spans="1:6">
      <c r="A521" s="141" t="s">
        <v>214</v>
      </c>
      <c r="B521" s="141" t="s">
        <v>245</v>
      </c>
      <c r="C521" s="145">
        <v>295</v>
      </c>
      <c r="D521" s="146">
        <v>12963261</v>
      </c>
      <c r="E521" s="146">
        <v>777795.66</v>
      </c>
      <c r="F521" s="147">
        <v>2.9802683233478362E-4</v>
      </c>
    </row>
    <row r="522" spans="1:6">
      <c r="A522" s="141" t="s">
        <v>214</v>
      </c>
      <c r="B522" s="141" t="s">
        <v>246</v>
      </c>
      <c r="C522" s="145">
        <v>38</v>
      </c>
      <c r="D522" s="146">
        <v>7751886</v>
      </c>
      <c r="E522" s="146">
        <v>465113.16</v>
      </c>
      <c r="F522" s="147">
        <v>1.7821673336673204E-4</v>
      </c>
    </row>
    <row r="523" spans="1:6">
      <c r="A523" s="141" t="s">
        <v>214</v>
      </c>
      <c r="B523" s="141" t="s">
        <v>250</v>
      </c>
      <c r="C523" s="145">
        <v>686</v>
      </c>
      <c r="D523" s="146">
        <v>13835827</v>
      </c>
      <c r="E523" s="146">
        <v>813590.74</v>
      </c>
      <c r="F523" s="147">
        <v>3.1174238110188545E-4</v>
      </c>
    </row>
    <row r="524" spans="1:6">
      <c r="A524" s="141" t="s">
        <v>214</v>
      </c>
      <c r="B524" s="141" t="s">
        <v>858</v>
      </c>
      <c r="C524" s="145">
        <v>315</v>
      </c>
      <c r="D524" s="146">
        <v>6806195</v>
      </c>
      <c r="E524" s="146">
        <v>408075.79</v>
      </c>
      <c r="F524" s="147">
        <v>1.5636180722095359E-4</v>
      </c>
    </row>
    <row r="525" spans="1:6">
      <c r="A525" s="141" t="s">
        <v>214</v>
      </c>
      <c r="B525" s="141" t="s">
        <v>835</v>
      </c>
      <c r="C525" s="145">
        <v>163</v>
      </c>
      <c r="D525" s="146">
        <v>13043842</v>
      </c>
      <c r="E525" s="146">
        <v>782630.52</v>
      </c>
      <c r="F525" s="147">
        <v>2.9987939861238688E-4</v>
      </c>
    </row>
    <row r="526" spans="1:6">
      <c r="A526" s="141" t="s">
        <v>214</v>
      </c>
      <c r="B526" s="141" t="s">
        <v>251</v>
      </c>
      <c r="C526" s="145">
        <v>101</v>
      </c>
      <c r="D526" s="146">
        <v>9325988</v>
      </c>
      <c r="E526" s="146">
        <v>559559.28</v>
      </c>
      <c r="F526" s="147">
        <v>2.1440551586766665E-4</v>
      </c>
    </row>
    <row r="527" spans="1:6">
      <c r="A527" s="141" t="s">
        <v>214</v>
      </c>
      <c r="B527" s="141" t="s">
        <v>923</v>
      </c>
      <c r="C527" s="145">
        <v>1873</v>
      </c>
      <c r="D527" s="146">
        <v>117522183</v>
      </c>
      <c r="E527" s="146">
        <v>7034476.1900000004</v>
      </c>
      <c r="F527" s="147">
        <v>2.6953900154703327E-3</v>
      </c>
    </row>
    <row r="528" spans="1:6">
      <c r="A528" s="141" t="s">
        <v>216</v>
      </c>
      <c r="B528" s="141" t="s">
        <v>240</v>
      </c>
      <c r="C528" s="145">
        <v>22</v>
      </c>
      <c r="D528" s="146">
        <v>366933</v>
      </c>
      <c r="E528" s="146">
        <v>22015.98</v>
      </c>
      <c r="F528" s="147">
        <v>8.4358310512377374E-6</v>
      </c>
    </row>
    <row r="529" spans="1:6">
      <c r="A529" s="141" t="s">
        <v>216</v>
      </c>
      <c r="B529" s="141" t="s">
        <v>241</v>
      </c>
      <c r="C529" s="145" t="s">
        <v>234</v>
      </c>
      <c r="D529" s="146" t="s">
        <v>234</v>
      </c>
      <c r="E529" s="146" t="s">
        <v>234</v>
      </c>
      <c r="F529" s="147" t="s">
        <v>234</v>
      </c>
    </row>
    <row r="530" spans="1:6">
      <c r="A530" s="141" t="s">
        <v>216</v>
      </c>
      <c r="B530" s="141" t="s">
        <v>834</v>
      </c>
      <c r="C530" s="145">
        <v>99</v>
      </c>
      <c r="D530" s="146">
        <v>3037646</v>
      </c>
      <c r="E530" s="146">
        <v>182258.76</v>
      </c>
      <c r="F530" s="147">
        <v>6.9835824113579609E-5</v>
      </c>
    </row>
    <row r="531" spans="1:6">
      <c r="A531" s="141" t="s">
        <v>216</v>
      </c>
      <c r="B531" s="141" t="s">
        <v>242</v>
      </c>
      <c r="C531" s="145">
        <v>56</v>
      </c>
      <c r="D531" s="146">
        <v>17252182</v>
      </c>
      <c r="E531" s="146">
        <v>1035130.92</v>
      </c>
      <c r="F531" s="147">
        <v>3.9662960981215852E-4</v>
      </c>
    </row>
    <row r="532" spans="1:6">
      <c r="A532" s="141" t="s">
        <v>216</v>
      </c>
      <c r="B532" s="141" t="s">
        <v>243</v>
      </c>
      <c r="C532" s="145" t="s">
        <v>234</v>
      </c>
      <c r="D532" s="146" t="s">
        <v>234</v>
      </c>
      <c r="E532" s="146" t="s">
        <v>234</v>
      </c>
      <c r="F532" s="147" t="s">
        <v>234</v>
      </c>
    </row>
    <row r="533" spans="1:6">
      <c r="A533" s="141" t="s">
        <v>216</v>
      </c>
      <c r="B533" s="141" t="s">
        <v>244</v>
      </c>
      <c r="C533" s="145" t="s">
        <v>234</v>
      </c>
      <c r="D533" s="146" t="s">
        <v>234</v>
      </c>
      <c r="E533" s="146" t="s">
        <v>234</v>
      </c>
      <c r="F533" s="147" t="s">
        <v>234</v>
      </c>
    </row>
    <row r="534" spans="1:6">
      <c r="A534" s="141" t="s">
        <v>216</v>
      </c>
      <c r="B534" s="141" t="s">
        <v>245</v>
      </c>
      <c r="C534" s="145">
        <v>307</v>
      </c>
      <c r="D534" s="146">
        <v>81277541</v>
      </c>
      <c r="E534" s="146">
        <v>4876652.46</v>
      </c>
      <c r="F534" s="147">
        <v>1.8685798337463467E-3</v>
      </c>
    </row>
    <row r="535" spans="1:6">
      <c r="A535" s="141" t="s">
        <v>216</v>
      </c>
      <c r="B535" s="141" t="s">
        <v>246</v>
      </c>
      <c r="C535" s="145">
        <v>79</v>
      </c>
      <c r="D535" s="146">
        <v>8975893</v>
      </c>
      <c r="E535" s="146">
        <v>538553.57999999996</v>
      </c>
      <c r="F535" s="147">
        <v>2.0635679233535123E-4</v>
      </c>
    </row>
    <row r="536" spans="1:6">
      <c r="A536" s="141" t="s">
        <v>216</v>
      </c>
      <c r="B536" s="141" t="s">
        <v>250</v>
      </c>
      <c r="C536" s="145">
        <v>522</v>
      </c>
      <c r="D536" s="146">
        <v>10226900</v>
      </c>
      <c r="E536" s="146">
        <v>607828.05000000005</v>
      </c>
      <c r="F536" s="147">
        <v>2.3290059029865053E-4</v>
      </c>
    </row>
    <row r="537" spans="1:6">
      <c r="A537" s="141" t="s">
        <v>216</v>
      </c>
      <c r="B537" s="141" t="s">
        <v>858</v>
      </c>
      <c r="C537" s="145">
        <v>217</v>
      </c>
      <c r="D537" s="146">
        <v>3566947</v>
      </c>
      <c r="E537" s="146">
        <v>214016.82</v>
      </c>
      <c r="F537" s="147">
        <v>8.2004513796031677E-5</v>
      </c>
    </row>
    <row r="538" spans="1:6">
      <c r="A538" s="141" t="s">
        <v>216</v>
      </c>
      <c r="B538" s="141" t="s">
        <v>835</v>
      </c>
      <c r="C538" s="145">
        <v>128</v>
      </c>
      <c r="D538" s="146">
        <v>4954773</v>
      </c>
      <c r="E538" s="146">
        <v>297286.38</v>
      </c>
      <c r="F538" s="147">
        <v>1.1391079004950319E-4</v>
      </c>
    </row>
    <row r="539" spans="1:6">
      <c r="A539" s="141" t="s">
        <v>216</v>
      </c>
      <c r="B539" s="141" t="s">
        <v>251</v>
      </c>
      <c r="C539" s="145">
        <v>104</v>
      </c>
      <c r="D539" s="146">
        <v>8583810</v>
      </c>
      <c r="E539" s="146">
        <v>515028.6</v>
      </c>
      <c r="F539" s="147">
        <v>1.97342759947797E-4</v>
      </c>
    </row>
    <row r="540" spans="1:6">
      <c r="A540" s="141" t="s">
        <v>216</v>
      </c>
      <c r="B540" s="141" t="s">
        <v>923</v>
      </c>
      <c r="C540" s="145">
        <v>1570</v>
      </c>
      <c r="D540" s="146">
        <v>142812292</v>
      </c>
      <c r="E540" s="146">
        <v>8562951.5700000003</v>
      </c>
      <c r="F540" s="147">
        <v>3.2810537048294434E-3</v>
      </c>
    </row>
    <row r="541" spans="1:6">
      <c r="A541" s="141" t="s">
        <v>218</v>
      </c>
      <c r="B541" s="141" t="s">
        <v>240</v>
      </c>
      <c r="C541" s="145">
        <v>35</v>
      </c>
      <c r="D541" s="146">
        <v>981441</v>
      </c>
      <c r="E541" s="146">
        <v>58886.46</v>
      </c>
      <c r="F541" s="147">
        <v>2.2563439272994841E-5</v>
      </c>
    </row>
    <row r="542" spans="1:6">
      <c r="A542" s="141" t="s">
        <v>218</v>
      </c>
      <c r="B542" s="141" t="s">
        <v>241</v>
      </c>
      <c r="C542" s="145">
        <v>59</v>
      </c>
      <c r="D542" s="146">
        <v>3758624</v>
      </c>
      <c r="E542" s="146">
        <v>225517.44</v>
      </c>
      <c r="F542" s="147">
        <v>8.6411189642597927E-5</v>
      </c>
    </row>
    <row r="543" spans="1:6">
      <c r="A543" s="141" t="s">
        <v>218</v>
      </c>
      <c r="B543" s="141" t="s">
        <v>834</v>
      </c>
      <c r="C543" s="145">
        <v>146</v>
      </c>
      <c r="D543" s="146">
        <v>12053004</v>
      </c>
      <c r="E543" s="146">
        <v>723180.24</v>
      </c>
      <c r="F543" s="147">
        <v>2.7709992124963587E-4</v>
      </c>
    </row>
    <row r="544" spans="1:6">
      <c r="A544" s="141" t="s">
        <v>218</v>
      </c>
      <c r="B544" s="141" t="s">
        <v>242</v>
      </c>
      <c r="C544" s="145">
        <v>66</v>
      </c>
      <c r="D544" s="146">
        <v>24654887</v>
      </c>
      <c r="E544" s="146">
        <v>1479293.22</v>
      </c>
      <c r="F544" s="147">
        <v>5.6681863260965245E-4</v>
      </c>
    </row>
    <row r="545" spans="1:6">
      <c r="A545" s="141" t="s">
        <v>218</v>
      </c>
      <c r="B545" s="141" t="s">
        <v>243</v>
      </c>
      <c r="C545" s="145">
        <v>29</v>
      </c>
      <c r="D545" s="146">
        <v>26003853</v>
      </c>
      <c r="E545" s="146">
        <v>1560231.18</v>
      </c>
      <c r="F545" s="147">
        <v>5.9783151308064845E-4</v>
      </c>
    </row>
    <row r="546" spans="1:6">
      <c r="A546" s="141" t="s">
        <v>218</v>
      </c>
      <c r="B546" s="141" t="s">
        <v>244</v>
      </c>
      <c r="C546" s="145">
        <v>33</v>
      </c>
      <c r="D546" s="146">
        <v>5380790</v>
      </c>
      <c r="E546" s="146">
        <v>322847.40000000002</v>
      </c>
      <c r="F546" s="147">
        <v>1.2370496892399839E-4</v>
      </c>
    </row>
    <row r="547" spans="1:6">
      <c r="A547" s="141" t="s">
        <v>218</v>
      </c>
      <c r="B547" s="141" t="s">
        <v>245</v>
      </c>
      <c r="C547" s="145">
        <v>445</v>
      </c>
      <c r="D547" s="146">
        <v>21087206</v>
      </c>
      <c r="E547" s="146">
        <v>1265232.3600000001</v>
      </c>
      <c r="F547" s="147">
        <v>4.8479724407084326E-4</v>
      </c>
    </row>
    <row r="548" spans="1:6">
      <c r="A548" s="141" t="s">
        <v>218</v>
      </c>
      <c r="B548" s="141" t="s">
        <v>246</v>
      </c>
      <c r="C548" s="145">
        <v>80</v>
      </c>
      <c r="D548" s="146">
        <v>10754572</v>
      </c>
      <c r="E548" s="146">
        <v>645200.1</v>
      </c>
      <c r="F548" s="147">
        <v>2.4722038436815859E-4</v>
      </c>
    </row>
    <row r="549" spans="1:6">
      <c r="A549" s="141" t="s">
        <v>218</v>
      </c>
      <c r="B549" s="141" t="s">
        <v>250</v>
      </c>
      <c r="C549" s="145">
        <v>928</v>
      </c>
      <c r="D549" s="146">
        <v>22128245</v>
      </c>
      <c r="E549" s="146">
        <v>1312239.31</v>
      </c>
      <c r="F549" s="147">
        <v>5.0280882876677676E-4</v>
      </c>
    </row>
    <row r="550" spans="1:6">
      <c r="A550" s="141" t="s">
        <v>218</v>
      </c>
      <c r="B550" s="141" t="s">
        <v>858</v>
      </c>
      <c r="C550" s="145">
        <v>376</v>
      </c>
      <c r="D550" s="146">
        <v>5008060</v>
      </c>
      <c r="E550" s="146">
        <v>300483.59999999998</v>
      </c>
      <c r="F550" s="147">
        <v>1.1513586418899814E-4</v>
      </c>
    </row>
    <row r="551" spans="1:6">
      <c r="A551" s="141" t="s">
        <v>218</v>
      </c>
      <c r="B551" s="141" t="s">
        <v>835</v>
      </c>
      <c r="C551" s="145">
        <v>201</v>
      </c>
      <c r="D551" s="146">
        <v>12457033</v>
      </c>
      <c r="E551" s="146">
        <v>747421.98</v>
      </c>
      <c r="F551" s="147">
        <v>2.8638859352441229E-4</v>
      </c>
    </row>
    <row r="552" spans="1:6">
      <c r="A552" s="141" t="s">
        <v>218</v>
      </c>
      <c r="B552" s="141" t="s">
        <v>251</v>
      </c>
      <c r="C552" s="145">
        <v>165</v>
      </c>
      <c r="D552" s="146">
        <v>30515009</v>
      </c>
      <c r="E552" s="146">
        <v>1830900.54</v>
      </c>
      <c r="F552" s="147">
        <v>7.0154349827079875E-4</v>
      </c>
    </row>
    <row r="553" spans="1:6">
      <c r="A553" s="141" t="s">
        <v>218</v>
      </c>
      <c r="B553" s="141" t="s">
        <v>923</v>
      </c>
      <c r="C553" s="145">
        <v>2563</v>
      </c>
      <c r="D553" s="146">
        <v>174782724</v>
      </c>
      <c r="E553" s="146">
        <v>10471433.83</v>
      </c>
      <c r="F553" s="147">
        <v>4.0123240779695157E-3</v>
      </c>
    </row>
    <row r="554" spans="1:6">
      <c r="A554" s="141" t="s">
        <v>220</v>
      </c>
      <c r="B554" s="141" t="s">
        <v>240</v>
      </c>
      <c r="C554" s="145">
        <v>14</v>
      </c>
      <c r="D554" s="146">
        <v>84904</v>
      </c>
      <c r="E554" s="146">
        <v>5094.24</v>
      </c>
      <c r="F554" s="147">
        <v>1.951952535133904E-6</v>
      </c>
    </row>
    <row r="555" spans="1:6">
      <c r="A555" s="141" t="s">
        <v>220</v>
      </c>
      <c r="B555" s="141" t="s">
        <v>241</v>
      </c>
      <c r="C555" s="145">
        <v>36</v>
      </c>
      <c r="D555" s="146">
        <v>3464115</v>
      </c>
      <c r="E555" s="146">
        <v>207846.9</v>
      </c>
      <c r="F555" s="147">
        <v>7.9640394519049553E-5</v>
      </c>
    </row>
    <row r="556" spans="1:6">
      <c r="A556" s="141" t="s">
        <v>220</v>
      </c>
      <c r="B556" s="141" t="s">
        <v>834</v>
      </c>
      <c r="C556" s="145">
        <v>130</v>
      </c>
      <c r="D556" s="146">
        <v>13039702</v>
      </c>
      <c r="E556" s="146">
        <v>782382.12</v>
      </c>
      <c r="F556" s="147">
        <v>2.9978421954549419E-4</v>
      </c>
    </row>
    <row r="557" spans="1:6">
      <c r="A557" s="141" t="s">
        <v>220</v>
      </c>
      <c r="B557" s="141" t="s">
        <v>242</v>
      </c>
      <c r="C557" s="145">
        <v>75</v>
      </c>
      <c r="D557" s="146">
        <v>13998324</v>
      </c>
      <c r="E557" s="146">
        <v>839899.44</v>
      </c>
      <c r="F557" s="147">
        <v>3.2182304743505333E-4</v>
      </c>
    </row>
    <row r="558" spans="1:6">
      <c r="A558" s="141" t="s">
        <v>220</v>
      </c>
      <c r="B558" s="141" t="s">
        <v>243</v>
      </c>
      <c r="C558" s="145">
        <v>18</v>
      </c>
      <c r="D558" s="146">
        <v>2805244</v>
      </c>
      <c r="E558" s="146">
        <v>168314.64</v>
      </c>
      <c r="F558" s="147">
        <v>6.449287592421057E-5</v>
      </c>
    </row>
    <row r="559" spans="1:6">
      <c r="A559" s="141" t="s">
        <v>220</v>
      </c>
      <c r="B559" s="141" t="s">
        <v>244</v>
      </c>
      <c r="C559" s="145">
        <v>25</v>
      </c>
      <c r="D559" s="146">
        <v>4387866</v>
      </c>
      <c r="E559" s="146">
        <v>263271.96000000002</v>
      </c>
      <c r="F559" s="147">
        <v>1.008775341859967E-4</v>
      </c>
    </row>
    <row r="560" spans="1:6">
      <c r="A560" s="141" t="s">
        <v>220</v>
      </c>
      <c r="B560" s="141" t="s">
        <v>245</v>
      </c>
      <c r="C560" s="145">
        <v>216</v>
      </c>
      <c r="D560" s="146">
        <v>5082539</v>
      </c>
      <c r="E560" s="146">
        <v>304952.34000000003</v>
      </c>
      <c r="F560" s="147">
        <v>1.1684814479844222E-4</v>
      </c>
    </row>
    <row r="561" spans="1:6">
      <c r="A561" s="141" t="s">
        <v>220</v>
      </c>
      <c r="B561" s="141" t="s">
        <v>246</v>
      </c>
      <c r="C561" s="145">
        <v>41</v>
      </c>
      <c r="D561" s="146">
        <v>6557859</v>
      </c>
      <c r="E561" s="146">
        <v>393471.54</v>
      </c>
      <c r="F561" s="147">
        <v>1.5076591797913747E-4</v>
      </c>
    </row>
    <row r="562" spans="1:6">
      <c r="A562" s="141" t="s">
        <v>220</v>
      </c>
      <c r="B562" s="141" t="s">
        <v>250</v>
      </c>
      <c r="C562" s="145">
        <v>554</v>
      </c>
      <c r="D562" s="146">
        <v>9470022</v>
      </c>
      <c r="E562" s="146">
        <v>558781.56999999995</v>
      </c>
      <c r="F562" s="147">
        <v>2.141075218575495E-4</v>
      </c>
    </row>
    <row r="563" spans="1:6">
      <c r="A563" s="141" t="s">
        <v>220</v>
      </c>
      <c r="B563" s="141" t="s">
        <v>858</v>
      </c>
      <c r="C563" s="145">
        <v>275</v>
      </c>
      <c r="D563" s="146">
        <v>5123978</v>
      </c>
      <c r="E563" s="146">
        <v>307438.68</v>
      </c>
      <c r="F563" s="147">
        <v>1.1780083208176707E-4</v>
      </c>
    </row>
    <row r="564" spans="1:6">
      <c r="A564" s="141" t="s">
        <v>220</v>
      </c>
      <c r="B564" s="141" t="s">
        <v>835</v>
      </c>
      <c r="C564" s="145">
        <v>148</v>
      </c>
      <c r="D564" s="146">
        <v>8082339</v>
      </c>
      <c r="E564" s="146">
        <v>484940.34</v>
      </c>
      <c r="F564" s="147">
        <v>1.8581388510390115E-4</v>
      </c>
    </row>
    <row r="565" spans="1:6">
      <c r="A565" s="141" t="s">
        <v>220</v>
      </c>
      <c r="B565" s="141" t="s">
        <v>251</v>
      </c>
      <c r="C565" s="145">
        <v>126</v>
      </c>
      <c r="D565" s="146">
        <v>5814628</v>
      </c>
      <c r="E565" s="146">
        <v>348877.68</v>
      </c>
      <c r="F565" s="147">
        <v>1.3367895347051473E-4</v>
      </c>
    </row>
    <row r="566" spans="1:6">
      <c r="A566" s="141" t="s">
        <v>220</v>
      </c>
      <c r="B566" s="141" t="s">
        <v>923</v>
      </c>
      <c r="C566" s="145">
        <v>1658</v>
      </c>
      <c r="D566" s="146">
        <v>77911520</v>
      </c>
      <c r="E566" s="146">
        <v>4665271.45</v>
      </c>
      <c r="F566" s="147">
        <v>1.7875852794362506E-3</v>
      </c>
    </row>
    <row r="567" spans="1:6">
      <c r="A567" s="141" t="s">
        <v>222</v>
      </c>
      <c r="B567" s="141" t="s">
        <v>240</v>
      </c>
      <c r="C567" s="145">
        <v>47</v>
      </c>
      <c r="D567" s="146">
        <v>2988665</v>
      </c>
      <c r="E567" s="146">
        <v>179319.9</v>
      </c>
      <c r="F567" s="147">
        <v>6.8709745399698124E-5</v>
      </c>
    </row>
    <row r="568" spans="1:6">
      <c r="A568" s="141" t="s">
        <v>222</v>
      </c>
      <c r="B568" s="141" t="s">
        <v>241</v>
      </c>
      <c r="C568" s="145">
        <v>35</v>
      </c>
      <c r="D568" s="146">
        <v>6237958</v>
      </c>
      <c r="E568" s="146">
        <v>374277.48</v>
      </c>
      <c r="F568" s="147">
        <v>1.4341135791198079E-4</v>
      </c>
    </row>
    <row r="569" spans="1:6">
      <c r="A569" s="141" t="s">
        <v>222</v>
      </c>
      <c r="B569" s="141" t="s">
        <v>834</v>
      </c>
      <c r="C569" s="145">
        <v>155</v>
      </c>
      <c r="D569" s="146">
        <v>16746635</v>
      </c>
      <c r="E569" s="146">
        <v>996461.83</v>
      </c>
      <c r="F569" s="147">
        <v>3.8181283081140056E-4</v>
      </c>
    </row>
    <row r="570" spans="1:6">
      <c r="A570" s="141" t="s">
        <v>222</v>
      </c>
      <c r="B570" s="141" t="s">
        <v>242</v>
      </c>
      <c r="C570" s="145">
        <v>91</v>
      </c>
      <c r="D570" s="146">
        <v>28617037</v>
      </c>
      <c r="E570" s="146">
        <v>1717022.22</v>
      </c>
      <c r="F570" s="147">
        <v>6.5790890794509955E-4</v>
      </c>
    </row>
    <row r="571" spans="1:6">
      <c r="A571" s="141" t="s">
        <v>222</v>
      </c>
      <c r="B571" s="141" t="s">
        <v>243</v>
      </c>
      <c r="C571" s="145">
        <v>28</v>
      </c>
      <c r="D571" s="146">
        <v>37717627</v>
      </c>
      <c r="E571" s="146">
        <v>2263057.62</v>
      </c>
      <c r="F571" s="147">
        <v>8.6713249837328031E-4</v>
      </c>
    </row>
    <row r="572" spans="1:6">
      <c r="A572" s="141" t="s">
        <v>222</v>
      </c>
      <c r="B572" s="141" t="s">
        <v>244</v>
      </c>
      <c r="C572" s="145">
        <v>30</v>
      </c>
      <c r="D572" s="146">
        <v>2540699</v>
      </c>
      <c r="E572" s="146">
        <v>152441.94</v>
      </c>
      <c r="F572" s="147">
        <v>5.8410956539882395E-5</v>
      </c>
    </row>
    <row r="573" spans="1:6">
      <c r="A573" s="141" t="s">
        <v>222</v>
      </c>
      <c r="B573" s="141" t="s">
        <v>245</v>
      </c>
      <c r="C573" s="145">
        <v>390</v>
      </c>
      <c r="D573" s="146">
        <v>29846711</v>
      </c>
      <c r="E573" s="146">
        <v>1790802.66</v>
      </c>
      <c r="F573" s="147">
        <v>6.8617925188282035E-4</v>
      </c>
    </row>
    <row r="574" spans="1:6">
      <c r="A574" s="141" t="s">
        <v>222</v>
      </c>
      <c r="B574" s="141" t="s">
        <v>246</v>
      </c>
      <c r="C574" s="145">
        <v>72</v>
      </c>
      <c r="D574" s="146">
        <v>6686446</v>
      </c>
      <c r="E574" s="146">
        <v>401186.76</v>
      </c>
      <c r="F574" s="147">
        <v>1.537221476106656E-4</v>
      </c>
    </row>
    <row r="575" spans="1:6">
      <c r="A575" s="141" t="s">
        <v>222</v>
      </c>
      <c r="B575" s="141" t="s">
        <v>250</v>
      </c>
      <c r="C575" s="145">
        <v>890</v>
      </c>
      <c r="D575" s="146">
        <v>22840542</v>
      </c>
      <c r="E575" s="146">
        <v>1356519.21</v>
      </c>
      <c r="F575" s="147">
        <v>5.197754936786136E-4</v>
      </c>
    </row>
    <row r="576" spans="1:6">
      <c r="A576" s="141" t="s">
        <v>222</v>
      </c>
      <c r="B576" s="141" t="s">
        <v>858</v>
      </c>
      <c r="C576" s="145">
        <v>352</v>
      </c>
      <c r="D576" s="146">
        <v>5238361</v>
      </c>
      <c r="E576" s="146">
        <v>314301.65999999997</v>
      </c>
      <c r="F576" s="147">
        <v>1.204305101514248E-4</v>
      </c>
    </row>
    <row r="577" spans="1:6">
      <c r="A577" s="141" t="s">
        <v>222</v>
      </c>
      <c r="B577" s="141" t="s">
        <v>835</v>
      </c>
      <c r="C577" s="145">
        <v>164</v>
      </c>
      <c r="D577" s="146">
        <v>26924653</v>
      </c>
      <c r="E577" s="146">
        <v>1615479.18</v>
      </c>
      <c r="F577" s="147">
        <v>6.1900080892479355E-4</v>
      </c>
    </row>
    <row r="578" spans="1:6">
      <c r="A578" s="141" t="s">
        <v>222</v>
      </c>
      <c r="B578" s="141" t="s">
        <v>251</v>
      </c>
      <c r="C578" s="145">
        <v>116</v>
      </c>
      <c r="D578" s="146">
        <v>9937387</v>
      </c>
      <c r="E578" s="146">
        <v>596243.22</v>
      </c>
      <c r="F578" s="147">
        <v>2.2846164782880311E-4</v>
      </c>
    </row>
    <row r="579" spans="1:6">
      <c r="A579" s="141" t="s">
        <v>222</v>
      </c>
      <c r="B579" s="141" t="s">
        <v>923</v>
      </c>
      <c r="C579" s="145">
        <v>2370</v>
      </c>
      <c r="D579" s="146">
        <v>196322721</v>
      </c>
      <c r="E579" s="146">
        <v>11757113.68</v>
      </c>
      <c r="F579" s="147">
        <v>4.5049561570584627E-3</v>
      </c>
    </row>
    <row r="580" spans="1:6">
      <c r="A580" s="141" t="s">
        <v>224</v>
      </c>
      <c r="B580" s="141" t="s">
        <v>240</v>
      </c>
      <c r="C580" s="145">
        <v>23</v>
      </c>
      <c r="D580" s="146">
        <v>854137</v>
      </c>
      <c r="E580" s="146">
        <v>51248.22</v>
      </c>
      <c r="F580" s="147">
        <v>1.9636705956158338E-5</v>
      </c>
    </row>
    <row r="581" spans="1:6">
      <c r="A581" s="141" t="s">
        <v>224</v>
      </c>
      <c r="B581" s="141" t="s">
        <v>241</v>
      </c>
      <c r="C581" s="145">
        <v>37</v>
      </c>
      <c r="D581" s="146">
        <v>8247482</v>
      </c>
      <c r="E581" s="146">
        <v>494848.92</v>
      </c>
      <c r="F581" s="147">
        <v>1.8961054129806889E-4</v>
      </c>
    </row>
    <row r="582" spans="1:6">
      <c r="A582" s="141" t="s">
        <v>224</v>
      </c>
      <c r="B582" s="141" t="s">
        <v>834</v>
      </c>
      <c r="C582" s="145">
        <v>94</v>
      </c>
      <c r="D582" s="146">
        <v>5364333</v>
      </c>
      <c r="E582" s="146">
        <v>321859.98</v>
      </c>
      <c r="F582" s="147">
        <v>1.2332662063804366E-4</v>
      </c>
    </row>
    <row r="583" spans="1:6">
      <c r="A583" s="141" t="s">
        <v>224</v>
      </c>
      <c r="B583" s="141" t="s">
        <v>242</v>
      </c>
      <c r="C583" s="145">
        <v>47</v>
      </c>
      <c r="D583" s="146">
        <v>15659432</v>
      </c>
      <c r="E583" s="146">
        <v>939565.92</v>
      </c>
      <c r="F583" s="147">
        <v>3.60012107688177E-4</v>
      </c>
    </row>
    <row r="584" spans="1:6">
      <c r="A584" s="141" t="s">
        <v>224</v>
      </c>
      <c r="B584" s="141" t="s">
        <v>243</v>
      </c>
      <c r="C584" s="145">
        <v>20</v>
      </c>
      <c r="D584" s="146">
        <v>3178126</v>
      </c>
      <c r="E584" s="146">
        <v>190687.56</v>
      </c>
      <c r="F584" s="147">
        <v>7.3065475156352746E-5</v>
      </c>
    </row>
    <row r="585" spans="1:6">
      <c r="A585" s="141" t="s">
        <v>224</v>
      </c>
      <c r="B585" s="141" t="s">
        <v>244</v>
      </c>
      <c r="C585" s="145">
        <v>37</v>
      </c>
      <c r="D585" s="146">
        <v>4391959</v>
      </c>
      <c r="E585" s="146">
        <v>263517.53999999998</v>
      </c>
      <c r="F585" s="147">
        <v>1.0097163271758887E-4</v>
      </c>
    </row>
    <row r="586" spans="1:6">
      <c r="A586" s="141" t="s">
        <v>224</v>
      </c>
      <c r="B586" s="141" t="s">
        <v>245</v>
      </c>
      <c r="C586" s="145">
        <v>301</v>
      </c>
      <c r="D586" s="146">
        <v>12564530</v>
      </c>
      <c r="E586" s="146">
        <v>753871.8</v>
      </c>
      <c r="F586" s="147">
        <v>2.8885996167749451E-4</v>
      </c>
    </row>
    <row r="587" spans="1:6">
      <c r="A587" s="141" t="s">
        <v>224</v>
      </c>
      <c r="B587" s="141" t="s">
        <v>246</v>
      </c>
      <c r="C587" s="145">
        <v>51</v>
      </c>
      <c r="D587" s="146">
        <v>5141242</v>
      </c>
      <c r="E587" s="146">
        <v>308474.52</v>
      </c>
      <c r="F587" s="147">
        <v>1.1819773338873202E-4</v>
      </c>
    </row>
    <row r="588" spans="1:6">
      <c r="A588" s="141" t="s">
        <v>224</v>
      </c>
      <c r="B588" s="141" t="s">
        <v>250</v>
      </c>
      <c r="C588" s="145">
        <v>487</v>
      </c>
      <c r="D588" s="146">
        <v>6602874</v>
      </c>
      <c r="E588" s="146">
        <v>389358.69</v>
      </c>
      <c r="F588" s="147">
        <v>1.491900032236243E-4</v>
      </c>
    </row>
    <row r="589" spans="1:6">
      <c r="A589" s="141" t="s">
        <v>224</v>
      </c>
      <c r="B589" s="141" t="s">
        <v>858</v>
      </c>
      <c r="C589" s="145">
        <v>279</v>
      </c>
      <c r="D589" s="146">
        <v>8819407</v>
      </c>
      <c r="E589" s="146">
        <v>529164.42000000004</v>
      </c>
      <c r="F589" s="147">
        <v>2.0275916154748541E-4</v>
      </c>
    </row>
    <row r="590" spans="1:6">
      <c r="A590" s="141" t="s">
        <v>224</v>
      </c>
      <c r="B590" s="141" t="s">
        <v>835</v>
      </c>
      <c r="C590" s="145">
        <v>73</v>
      </c>
      <c r="D590" s="146">
        <v>7821366</v>
      </c>
      <c r="E590" s="146">
        <v>469281.96</v>
      </c>
      <c r="F590" s="147">
        <v>1.7981408640240887E-4</v>
      </c>
    </row>
    <row r="591" spans="1:6">
      <c r="A591" s="141" t="s">
        <v>224</v>
      </c>
      <c r="B591" s="141" t="s">
        <v>251</v>
      </c>
      <c r="C591" s="145">
        <v>100</v>
      </c>
      <c r="D591" s="146">
        <v>22529906</v>
      </c>
      <c r="E591" s="146">
        <v>1351159.86</v>
      </c>
      <c r="F591" s="147">
        <v>5.1772195933017895E-4</v>
      </c>
    </row>
    <row r="592" spans="1:6">
      <c r="A592" s="141" t="s">
        <v>224</v>
      </c>
      <c r="B592" s="141" t="s">
        <v>923</v>
      </c>
      <c r="C592" s="145">
        <v>1549</v>
      </c>
      <c r="D592" s="146">
        <v>101174794</v>
      </c>
      <c r="E592" s="146">
        <v>6063039.3899999997</v>
      </c>
      <c r="F592" s="147">
        <v>2.3231659890243133E-3</v>
      </c>
    </row>
    <row r="593" spans="1:6">
      <c r="A593" s="141" t="s">
        <v>226</v>
      </c>
      <c r="B593" s="141" t="s">
        <v>240</v>
      </c>
      <c r="C593" s="145">
        <v>19</v>
      </c>
      <c r="D593" s="146">
        <v>1437770</v>
      </c>
      <c r="E593" s="146">
        <v>86266.2</v>
      </c>
      <c r="F593" s="147">
        <v>3.3054494445956291E-5</v>
      </c>
    </row>
    <row r="594" spans="1:6">
      <c r="A594" s="141" t="s">
        <v>226</v>
      </c>
      <c r="B594" s="141" t="s">
        <v>241</v>
      </c>
      <c r="C594" s="145">
        <v>23</v>
      </c>
      <c r="D594" s="146">
        <v>5944535</v>
      </c>
      <c r="E594" s="146">
        <v>356672.1</v>
      </c>
      <c r="F594" s="147">
        <v>1.3666553005090717E-4</v>
      </c>
    </row>
    <row r="595" spans="1:6">
      <c r="A595" s="141" t="s">
        <v>226</v>
      </c>
      <c r="B595" s="141" t="s">
        <v>834</v>
      </c>
      <c r="C595" s="145">
        <v>94</v>
      </c>
      <c r="D595" s="146">
        <v>7567111</v>
      </c>
      <c r="E595" s="146">
        <v>454026.66</v>
      </c>
      <c r="F595" s="147">
        <v>1.7396873527854577E-4</v>
      </c>
    </row>
    <row r="596" spans="1:6">
      <c r="A596" s="141" t="s">
        <v>226</v>
      </c>
      <c r="B596" s="141" t="s">
        <v>242</v>
      </c>
      <c r="C596" s="145">
        <v>52</v>
      </c>
      <c r="D596" s="146">
        <v>18434839</v>
      </c>
      <c r="E596" s="146">
        <v>1106090.3400000001</v>
      </c>
      <c r="F596" s="147">
        <v>4.2381902761748998E-4</v>
      </c>
    </row>
    <row r="597" spans="1:6">
      <c r="A597" s="141" t="s">
        <v>226</v>
      </c>
      <c r="B597" s="141" t="s">
        <v>243</v>
      </c>
      <c r="C597" s="145" t="s">
        <v>234</v>
      </c>
      <c r="D597" s="146" t="s">
        <v>234</v>
      </c>
      <c r="E597" s="146" t="s">
        <v>234</v>
      </c>
      <c r="F597" s="147" t="s">
        <v>234</v>
      </c>
    </row>
    <row r="598" spans="1:6">
      <c r="A598" s="141" t="s">
        <v>226</v>
      </c>
      <c r="B598" s="141" t="s">
        <v>244</v>
      </c>
      <c r="C598" s="145" t="s">
        <v>234</v>
      </c>
      <c r="D598" s="146" t="s">
        <v>234</v>
      </c>
      <c r="E598" s="146" t="s">
        <v>234</v>
      </c>
      <c r="F598" s="147" t="s">
        <v>234</v>
      </c>
    </row>
    <row r="599" spans="1:6">
      <c r="A599" s="141" t="s">
        <v>226</v>
      </c>
      <c r="B599" s="141" t="s">
        <v>245</v>
      </c>
      <c r="C599" s="145">
        <v>233</v>
      </c>
      <c r="D599" s="146">
        <v>20112126</v>
      </c>
      <c r="E599" s="146">
        <v>1206529.76</v>
      </c>
      <c r="F599" s="147">
        <v>4.6230425416676497E-4</v>
      </c>
    </row>
    <row r="600" spans="1:6">
      <c r="A600" s="141" t="s">
        <v>226</v>
      </c>
      <c r="B600" s="141" t="s">
        <v>246</v>
      </c>
      <c r="C600" s="145">
        <v>68</v>
      </c>
      <c r="D600" s="146">
        <v>2654204</v>
      </c>
      <c r="E600" s="146">
        <v>159252.24</v>
      </c>
      <c r="F600" s="147">
        <v>6.1020449290522804E-5</v>
      </c>
    </row>
    <row r="601" spans="1:6">
      <c r="A601" s="141" t="s">
        <v>226</v>
      </c>
      <c r="B601" s="141" t="s">
        <v>250</v>
      </c>
      <c r="C601" s="145">
        <v>478</v>
      </c>
      <c r="D601" s="146">
        <v>10794663</v>
      </c>
      <c r="E601" s="146">
        <v>637593.52</v>
      </c>
      <c r="F601" s="147">
        <v>2.4430578216749695E-4</v>
      </c>
    </row>
    <row r="602" spans="1:6">
      <c r="A602" s="141" t="s">
        <v>226</v>
      </c>
      <c r="B602" s="141" t="s">
        <v>858</v>
      </c>
      <c r="C602" s="145">
        <v>214</v>
      </c>
      <c r="D602" s="146">
        <v>3727334</v>
      </c>
      <c r="E602" s="146">
        <v>223640.04</v>
      </c>
      <c r="F602" s="147">
        <v>8.5691829013836748E-5</v>
      </c>
    </row>
    <row r="603" spans="1:6">
      <c r="A603" s="141" t="s">
        <v>226</v>
      </c>
      <c r="B603" s="141" t="s">
        <v>835</v>
      </c>
      <c r="C603" s="145">
        <v>134</v>
      </c>
      <c r="D603" s="146">
        <v>7669277</v>
      </c>
      <c r="E603" s="146">
        <v>460156.62</v>
      </c>
      <c r="F603" s="147">
        <v>1.7631754314041909E-4</v>
      </c>
    </row>
    <row r="604" spans="1:6">
      <c r="A604" s="141" t="s">
        <v>226</v>
      </c>
      <c r="B604" s="141" t="s">
        <v>251</v>
      </c>
      <c r="C604" s="145">
        <v>96</v>
      </c>
      <c r="D604" s="146">
        <v>9821026</v>
      </c>
      <c r="E604" s="146">
        <v>589261.56000000006</v>
      </c>
      <c r="F604" s="147">
        <v>2.2578649531607446E-4</v>
      </c>
    </row>
    <row r="605" spans="1:6">
      <c r="A605" s="141" t="s">
        <v>226</v>
      </c>
      <c r="B605" s="141" t="s">
        <v>923</v>
      </c>
      <c r="C605" s="145">
        <v>1434</v>
      </c>
      <c r="D605" s="146">
        <v>91596715</v>
      </c>
      <c r="E605" s="146">
        <v>5485518.8399999999</v>
      </c>
      <c r="F605" s="147">
        <v>2.1018782794416423E-3</v>
      </c>
    </row>
    <row r="606" spans="1:6">
      <c r="A606" s="141" t="s">
        <v>228</v>
      </c>
      <c r="B606" s="141" t="s">
        <v>240</v>
      </c>
      <c r="C606" s="145" t="s">
        <v>234</v>
      </c>
      <c r="D606" s="146" t="s">
        <v>234</v>
      </c>
      <c r="E606" s="146" t="s">
        <v>234</v>
      </c>
      <c r="F606" s="147" t="s">
        <v>234</v>
      </c>
    </row>
    <row r="607" spans="1:6">
      <c r="A607" s="141" t="s">
        <v>228</v>
      </c>
      <c r="B607" s="141" t="s">
        <v>241</v>
      </c>
      <c r="C607" s="145">
        <v>28</v>
      </c>
      <c r="D607" s="146">
        <v>6685684</v>
      </c>
      <c r="E607" s="146">
        <v>401141.04</v>
      </c>
      <c r="F607" s="147">
        <v>1.5370462914473027E-4</v>
      </c>
    </row>
    <row r="608" spans="1:6">
      <c r="A608" s="141" t="s">
        <v>228</v>
      </c>
      <c r="B608" s="141" t="s">
        <v>834</v>
      </c>
      <c r="C608" s="145">
        <v>47</v>
      </c>
      <c r="D608" s="146">
        <v>3404553</v>
      </c>
      <c r="E608" s="146">
        <v>204273.18</v>
      </c>
      <c r="F608" s="147">
        <v>7.8271057421885169E-5</v>
      </c>
    </row>
    <row r="609" spans="1:6">
      <c r="A609" s="141" t="s">
        <v>228</v>
      </c>
      <c r="B609" s="141" t="s">
        <v>242</v>
      </c>
      <c r="C609" s="145">
        <v>47</v>
      </c>
      <c r="D609" s="146">
        <v>9985658</v>
      </c>
      <c r="E609" s="146">
        <v>599139.48</v>
      </c>
      <c r="F609" s="147">
        <v>2.2957140356261364E-4</v>
      </c>
    </row>
    <row r="610" spans="1:6">
      <c r="A610" s="141" t="s">
        <v>228</v>
      </c>
      <c r="B610" s="141" t="s">
        <v>243</v>
      </c>
      <c r="C610" s="145">
        <v>17</v>
      </c>
      <c r="D610" s="146">
        <v>4143790</v>
      </c>
      <c r="E610" s="146">
        <v>248627.4</v>
      </c>
      <c r="F610" s="147">
        <v>9.5266199420080566E-5</v>
      </c>
    </row>
    <row r="611" spans="1:6">
      <c r="A611" s="141" t="s">
        <v>228</v>
      </c>
      <c r="B611" s="141" t="s">
        <v>244</v>
      </c>
      <c r="C611" s="145" t="s">
        <v>234</v>
      </c>
      <c r="D611" s="146" t="s">
        <v>234</v>
      </c>
      <c r="E611" s="146" t="s">
        <v>234</v>
      </c>
      <c r="F611" s="147" t="s">
        <v>234</v>
      </c>
    </row>
    <row r="612" spans="1:6">
      <c r="A612" s="141" t="s">
        <v>228</v>
      </c>
      <c r="B612" s="141" t="s">
        <v>245</v>
      </c>
      <c r="C612" s="145">
        <v>147</v>
      </c>
      <c r="D612" s="146">
        <v>8617591</v>
      </c>
      <c r="E612" s="146">
        <v>515008.06</v>
      </c>
      <c r="F612" s="147">
        <v>1.9733488966585668E-4</v>
      </c>
    </row>
    <row r="613" spans="1:6">
      <c r="A613" s="141" t="s">
        <v>228</v>
      </c>
      <c r="B613" s="141" t="s">
        <v>246</v>
      </c>
      <c r="C613" s="145">
        <v>36</v>
      </c>
      <c r="D613" s="146">
        <v>3017909</v>
      </c>
      <c r="E613" s="146">
        <v>181074.54</v>
      </c>
      <c r="F613" s="147">
        <v>6.9382068257719607E-5</v>
      </c>
    </row>
    <row r="614" spans="1:6">
      <c r="A614" s="141" t="s">
        <v>228</v>
      </c>
      <c r="B614" s="141" t="s">
        <v>250</v>
      </c>
      <c r="C614" s="145">
        <v>395</v>
      </c>
      <c r="D614" s="146">
        <v>6576926</v>
      </c>
      <c r="E614" s="146">
        <v>380716.15</v>
      </c>
      <c r="F614" s="147">
        <v>1.458784537357721E-4</v>
      </c>
    </row>
    <row r="615" spans="1:6">
      <c r="A615" s="141" t="s">
        <v>228</v>
      </c>
      <c r="B615" s="141" t="s">
        <v>858</v>
      </c>
      <c r="C615" s="145">
        <v>153</v>
      </c>
      <c r="D615" s="146">
        <v>3629717</v>
      </c>
      <c r="E615" s="146">
        <v>206226.65</v>
      </c>
      <c r="F615" s="147">
        <v>7.9019565681960865E-5</v>
      </c>
    </row>
    <row r="616" spans="1:6">
      <c r="A616" s="141" t="s">
        <v>228</v>
      </c>
      <c r="B616" s="141" t="s">
        <v>835</v>
      </c>
      <c r="C616" s="145">
        <v>117</v>
      </c>
      <c r="D616" s="146">
        <v>5521629</v>
      </c>
      <c r="E616" s="146">
        <v>331297.74</v>
      </c>
      <c r="F616" s="147">
        <v>1.2694287341725812E-4</v>
      </c>
    </row>
    <row r="617" spans="1:6">
      <c r="A617" s="141" t="s">
        <v>228</v>
      </c>
      <c r="B617" s="141" t="s">
        <v>251</v>
      </c>
      <c r="C617" s="145">
        <v>75</v>
      </c>
      <c r="D617" s="146">
        <v>3108625</v>
      </c>
      <c r="E617" s="146">
        <v>186517.5</v>
      </c>
      <c r="F617" s="147">
        <v>7.1467639328307646E-5</v>
      </c>
    </row>
    <row r="618" spans="1:6">
      <c r="A618" s="141" t="s">
        <v>228</v>
      </c>
      <c r="B618" s="141" t="s">
        <v>923</v>
      </c>
      <c r="C618" s="145">
        <v>1079</v>
      </c>
      <c r="D618" s="146">
        <v>55180679</v>
      </c>
      <c r="E618" s="146">
        <v>3283337.56</v>
      </c>
      <c r="F618" s="147">
        <v>1.2580716797682024E-3</v>
      </c>
    </row>
    <row r="619" spans="1:6">
      <c r="A619" s="141" t="s">
        <v>230</v>
      </c>
      <c r="B619" s="141" t="s">
        <v>240</v>
      </c>
      <c r="C619" s="145">
        <v>143</v>
      </c>
      <c r="D619" s="146">
        <v>27762165</v>
      </c>
      <c r="E619" s="146">
        <v>1665729.9</v>
      </c>
      <c r="F619" s="147">
        <v>6.3825530425605081E-4</v>
      </c>
    </row>
    <row r="620" spans="1:6">
      <c r="A620" s="141" t="s">
        <v>230</v>
      </c>
      <c r="B620" s="141" t="s">
        <v>241</v>
      </c>
      <c r="C620" s="145">
        <v>38</v>
      </c>
      <c r="D620" s="146">
        <v>6894980</v>
      </c>
      <c r="E620" s="146">
        <v>413698.8</v>
      </c>
      <c r="F620" s="147">
        <v>1.5851636778829695E-4</v>
      </c>
    </row>
    <row r="621" spans="1:6">
      <c r="A621" s="141" t="s">
        <v>230</v>
      </c>
      <c r="B621" s="141" t="s">
        <v>834</v>
      </c>
      <c r="C621" s="145">
        <v>137</v>
      </c>
      <c r="D621" s="146">
        <v>14214361</v>
      </c>
      <c r="E621" s="146">
        <v>852861.66</v>
      </c>
      <c r="F621" s="147">
        <v>3.2678976242884311E-4</v>
      </c>
    </row>
    <row r="622" spans="1:6">
      <c r="A622" s="141" t="s">
        <v>230</v>
      </c>
      <c r="B622" s="141" t="s">
        <v>242</v>
      </c>
      <c r="C622" s="145">
        <v>100</v>
      </c>
      <c r="D622" s="146">
        <v>19848528</v>
      </c>
      <c r="E622" s="146">
        <v>1190911.68</v>
      </c>
      <c r="F622" s="147">
        <v>4.5631989715768723E-4</v>
      </c>
    </row>
    <row r="623" spans="1:6">
      <c r="A623" s="141" t="s">
        <v>230</v>
      </c>
      <c r="B623" s="141" t="s">
        <v>243</v>
      </c>
      <c r="C623" s="145">
        <v>32</v>
      </c>
      <c r="D623" s="146">
        <v>5544582</v>
      </c>
      <c r="E623" s="146">
        <v>332674.92</v>
      </c>
      <c r="F623" s="147">
        <v>1.2747056547580575E-4</v>
      </c>
    </row>
    <row r="624" spans="1:6">
      <c r="A624" s="141" t="s">
        <v>230</v>
      </c>
      <c r="B624" s="141" t="s">
        <v>244</v>
      </c>
      <c r="C624" s="145">
        <v>47</v>
      </c>
      <c r="D624" s="146">
        <v>1231967</v>
      </c>
      <c r="E624" s="146">
        <v>73918.02</v>
      </c>
      <c r="F624" s="147">
        <v>2.8323060266316199E-5</v>
      </c>
    </row>
    <row r="625" spans="1:6">
      <c r="A625" s="141" t="s">
        <v>230</v>
      </c>
      <c r="B625" s="141" t="s">
        <v>245</v>
      </c>
      <c r="C625" s="145">
        <v>439</v>
      </c>
      <c r="D625" s="146">
        <v>34514429</v>
      </c>
      <c r="E625" s="146">
        <v>2070865.74</v>
      </c>
      <c r="F625" s="147">
        <v>7.9349061510940752E-4</v>
      </c>
    </row>
    <row r="626" spans="1:6">
      <c r="A626" s="141" t="s">
        <v>230</v>
      </c>
      <c r="B626" s="141" t="s">
        <v>246</v>
      </c>
      <c r="C626" s="145">
        <v>49</v>
      </c>
      <c r="D626" s="146">
        <v>3712454</v>
      </c>
      <c r="E626" s="146">
        <v>222747.24</v>
      </c>
      <c r="F626" s="147">
        <v>8.5349736135729792E-5</v>
      </c>
    </row>
    <row r="627" spans="1:6">
      <c r="A627" s="141" t="s">
        <v>230</v>
      </c>
      <c r="B627" s="141" t="s">
        <v>250</v>
      </c>
      <c r="C627" s="145">
        <v>913</v>
      </c>
      <c r="D627" s="146">
        <v>25984362</v>
      </c>
      <c r="E627" s="146">
        <v>1534577.51</v>
      </c>
      <c r="F627" s="147">
        <v>5.8800183364034165E-4</v>
      </c>
    </row>
    <row r="628" spans="1:6">
      <c r="A628" s="141" t="s">
        <v>230</v>
      </c>
      <c r="B628" s="141" t="s">
        <v>858</v>
      </c>
      <c r="C628" s="145">
        <v>466</v>
      </c>
      <c r="D628" s="146">
        <v>41952779</v>
      </c>
      <c r="E628" s="146">
        <v>2517166.7400000002</v>
      </c>
      <c r="F628" s="147">
        <v>9.6449912047680221E-4</v>
      </c>
    </row>
    <row r="629" spans="1:6">
      <c r="A629" s="141" t="s">
        <v>230</v>
      </c>
      <c r="B629" s="141" t="s">
        <v>835</v>
      </c>
      <c r="C629" s="145">
        <v>120</v>
      </c>
      <c r="D629" s="146">
        <v>7514040</v>
      </c>
      <c r="E629" s="146">
        <v>450842.4</v>
      </c>
      <c r="F629" s="147">
        <v>1.7274862700341045E-4</v>
      </c>
    </row>
    <row r="630" spans="1:6">
      <c r="A630" s="141" t="s">
        <v>230</v>
      </c>
      <c r="B630" s="141" t="s">
        <v>251</v>
      </c>
      <c r="C630" s="145">
        <v>124</v>
      </c>
      <c r="D630" s="146">
        <v>9454750</v>
      </c>
      <c r="E630" s="146">
        <v>567285</v>
      </c>
      <c r="F630" s="147">
        <v>2.1736576876893056E-4</v>
      </c>
    </row>
    <row r="631" spans="1:6">
      <c r="A631" s="141" t="s">
        <v>230</v>
      </c>
      <c r="B631" s="141" t="s">
        <v>923</v>
      </c>
      <c r="C631" s="145">
        <v>2608</v>
      </c>
      <c r="D631" s="146">
        <v>198629397</v>
      </c>
      <c r="E631" s="146">
        <v>11893279.609999999</v>
      </c>
      <c r="F631" s="147">
        <v>4.5571306585076221E-3</v>
      </c>
    </row>
    <row r="632" spans="1:6">
      <c r="A632" s="141" t="s">
        <v>232</v>
      </c>
      <c r="B632" s="141" t="s">
        <v>240</v>
      </c>
      <c r="C632" s="145">
        <v>22</v>
      </c>
      <c r="D632" s="146">
        <v>414203</v>
      </c>
      <c r="E632" s="146">
        <v>24852.18</v>
      </c>
      <c r="F632" s="147">
        <v>9.5225736821594803E-6</v>
      </c>
    </row>
    <row r="633" spans="1:6">
      <c r="A633" s="141" t="s">
        <v>232</v>
      </c>
      <c r="B633" s="141" t="s">
        <v>241</v>
      </c>
      <c r="C633" s="145">
        <v>34</v>
      </c>
      <c r="D633" s="146">
        <v>4677470</v>
      </c>
      <c r="E633" s="146">
        <v>280648.2</v>
      </c>
      <c r="F633" s="147">
        <v>1.0753556280637876E-4</v>
      </c>
    </row>
    <row r="634" spans="1:6">
      <c r="A634" s="141" t="s">
        <v>232</v>
      </c>
      <c r="B634" s="141" t="s">
        <v>834</v>
      </c>
      <c r="C634" s="145">
        <v>221</v>
      </c>
      <c r="D634" s="146">
        <v>16918431</v>
      </c>
      <c r="E634" s="146">
        <v>1015105.86</v>
      </c>
      <c r="F634" s="147">
        <v>3.8895663668305419E-4</v>
      </c>
    </row>
    <row r="635" spans="1:6">
      <c r="A635" s="141" t="s">
        <v>232</v>
      </c>
      <c r="B635" s="141" t="s">
        <v>242</v>
      </c>
      <c r="C635" s="145">
        <v>76</v>
      </c>
      <c r="D635" s="146">
        <v>20958994</v>
      </c>
      <c r="E635" s="146">
        <v>1257539.6399999999</v>
      </c>
      <c r="F635" s="147">
        <v>4.8184963573160604E-4</v>
      </c>
    </row>
    <row r="636" spans="1:6">
      <c r="A636" s="141" t="s">
        <v>232</v>
      </c>
      <c r="B636" s="141" t="s">
        <v>243</v>
      </c>
      <c r="C636" s="145">
        <v>31</v>
      </c>
      <c r="D636" s="146">
        <v>27830076</v>
      </c>
      <c r="E636" s="146">
        <v>1669804.56</v>
      </c>
      <c r="F636" s="147">
        <v>6.3981658580478215E-4</v>
      </c>
    </row>
    <row r="637" spans="1:6">
      <c r="A637" s="141" t="s">
        <v>232</v>
      </c>
      <c r="B637" s="141" t="s">
        <v>244</v>
      </c>
      <c r="C637" s="145">
        <v>20</v>
      </c>
      <c r="D637" s="146">
        <v>2111773</v>
      </c>
      <c r="E637" s="146">
        <v>126706.38</v>
      </c>
      <c r="F637" s="147">
        <v>4.8549899427321798E-5</v>
      </c>
    </row>
    <row r="638" spans="1:6">
      <c r="A638" s="141" t="s">
        <v>232</v>
      </c>
      <c r="B638" s="141" t="s">
        <v>245</v>
      </c>
      <c r="C638" s="145">
        <v>438</v>
      </c>
      <c r="D638" s="146">
        <v>10853429</v>
      </c>
      <c r="E638" s="146">
        <v>651205.74</v>
      </c>
      <c r="F638" s="147">
        <v>2.4952155671636002E-4</v>
      </c>
    </row>
    <row r="639" spans="1:6">
      <c r="A639" s="141" t="s">
        <v>232</v>
      </c>
      <c r="B639" s="141" t="s">
        <v>246</v>
      </c>
      <c r="C639" s="145">
        <v>70</v>
      </c>
      <c r="D639" s="146">
        <v>8088980</v>
      </c>
      <c r="E639" s="146">
        <v>485302.56</v>
      </c>
      <c r="F639" s="147">
        <v>1.8595267641472989E-4</v>
      </c>
    </row>
    <row r="640" spans="1:6">
      <c r="A640" s="141" t="s">
        <v>232</v>
      </c>
      <c r="B640" s="141" t="s">
        <v>250</v>
      </c>
      <c r="C640" s="145">
        <v>1076</v>
      </c>
      <c r="D640" s="146">
        <v>20657746</v>
      </c>
      <c r="E640" s="146">
        <v>1223020.1599999999</v>
      </c>
      <c r="F640" s="147">
        <v>4.6862285676212205E-4</v>
      </c>
    </row>
    <row r="641" spans="1:6">
      <c r="A641" s="141" t="s">
        <v>232</v>
      </c>
      <c r="B641" s="141" t="s">
        <v>858</v>
      </c>
      <c r="C641" s="145">
        <v>403</v>
      </c>
      <c r="D641" s="146">
        <v>5046174</v>
      </c>
      <c r="E641" s="146">
        <v>302770.44</v>
      </c>
      <c r="F641" s="147">
        <v>1.160121093473428E-4</v>
      </c>
    </row>
    <row r="642" spans="1:6">
      <c r="A642" s="141" t="s">
        <v>232</v>
      </c>
      <c r="B642" s="141" t="s">
        <v>835</v>
      </c>
      <c r="C642" s="145">
        <v>158</v>
      </c>
      <c r="D642" s="146">
        <v>9655170</v>
      </c>
      <c r="E642" s="146">
        <v>579304.55000000005</v>
      </c>
      <c r="F642" s="147">
        <v>2.2197128226921102E-4</v>
      </c>
    </row>
    <row r="643" spans="1:6">
      <c r="A643" s="141" t="s">
        <v>232</v>
      </c>
      <c r="B643" s="141" t="s">
        <v>251</v>
      </c>
      <c r="C643" s="145">
        <v>120</v>
      </c>
      <c r="D643" s="146">
        <v>18457610</v>
      </c>
      <c r="E643" s="146">
        <v>1106087.82</v>
      </c>
      <c r="F643" s="147">
        <v>4.2381806203275335E-4</v>
      </c>
    </row>
    <row r="644" spans="1:6">
      <c r="A644" s="141" t="s">
        <v>232</v>
      </c>
      <c r="B644" s="141" t="s">
        <v>923</v>
      </c>
      <c r="C644" s="145">
        <v>2669</v>
      </c>
      <c r="D644" s="146">
        <v>145670056</v>
      </c>
      <c r="E644" s="146">
        <v>8722348.0899999999</v>
      </c>
      <c r="F644" s="147">
        <v>3.3421294376778216E-3</v>
      </c>
    </row>
    <row r="645" spans="1:6">
      <c r="A645" s="141" t="s">
        <v>233</v>
      </c>
      <c r="B645" s="141" t="s">
        <v>240</v>
      </c>
      <c r="C645" s="145">
        <v>44</v>
      </c>
      <c r="D645" s="146">
        <v>1133912</v>
      </c>
      <c r="E645" s="146">
        <v>68034.720000000001</v>
      </c>
      <c r="F645" s="147">
        <v>2.6068764758065053E-5</v>
      </c>
    </row>
    <row r="646" spans="1:6">
      <c r="A646" s="141" t="s">
        <v>233</v>
      </c>
      <c r="B646" s="141" t="s">
        <v>241</v>
      </c>
      <c r="C646" s="145">
        <v>55</v>
      </c>
      <c r="D646" s="146">
        <v>9288928</v>
      </c>
      <c r="E646" s="146">
        <v>557335.68000000005</v>
      </c>
      <c r="F646" s="147">
        <v>2.1355350228818791E-4</v>
      </c>
    </row>
    <row r="647" spans="1:6">
      <c r="A647" s="141" t="s">
        <v>233</v>
      </c>
      <c r="B647" s="141" t="s">
        <v>834</v>
      </c>
      <c r="C647" s="145">
        <v>286</v>
      </c>
      <c r="D647" s="146">
        <v>31891535</v>
      </c>
      <c r="E647" s="146">
        <v>1913227.15</v>
      </c>
      <c r="F647" s="147">
        <v>7.3308846574356796E-4</v>
      </c>
    </row>
    <row r="648" spans="1:6">
      <c r="A648" s="141" t="s">
        <v>233</v>
      </c>
      <c r="B648" s="141" t="s">
        <v>242</v>
      </c>
      <c r="C648" s="145">
        <v>175</v>
      </c>
      <c r="D648" s="146">
        <v>50341845</v>
      </c>
      <c r="E648" s="146">
        <v>3020510.7</v>
      </c>
      <c r="F648" s="147">
        <v>1.157364693902149E-3</v>
      </c>
    </row>
    <row r="649" spans="1:6">
      <c r="A649" s="141" t="s">
        <v>233</v>
      </c>
      <c r="B649" s="141" t="s">
        <v>243</v>
      </c>
      <c r="C649" s="145">
        <v>41</v>
      </c>
      <c r="D649" s="146">
        <v>37738803</v>
      </c>
      <c r="E649" s="146">
        <v>2264328.1800000002</v>
      </c>
      <c r="F649" s="147">
        <v>8.6761933700142495E-4</v>
      </c>
    </row>
    <row r="650" spans="1:6">
      <c r="A650" s="141" t="s">
        <v>233</v>
      </c>
      <c r="B650" s="141" t="s">
        <v>244</v>
      </c>
      <c r="C650" s="145">
        <v>61</v>
      </c>
      <c r="D650" s="146">
        <v>5145004</v>
      </c>
      <c r="E650" s="146">
        <v>308700.24</v>
      </c>
      <c r="F650" s="147">
        <v>1.1828422219299535E-4</v>
      </c>
    </row>
    <row r="651" spans="1:6">
      <c r="A651" s="141" t="s">
        <v>233</v>
      </c>
      <c r="B651" s="141" t="s">
        <v>245</v>
      </c>
      <c r="C651" s="145">
        <v>711</v>
      </c>
      <c r="D651" s="146">
        <v>26700388</v>
      </c>
      <c r="E651" s="146">
        <v>1602023.28</v>
      </c>
      <c r="F651" s="147">
        <v>6.1384493128308288E-4</v>
      </c>
    </row>
    <row r="652" spans="1:6">
      <c r="A652" s="141" t="s">
        <v>233</v>
      </c>
      <c r="B652" s="141" t="s">
        <v>246</v>
      </c>
      <c r="C652" s="145">
        <v>103</v>
      </c>
      <c r="D652" s="146">
        <v>15041157</v>
      </c>
      <c r="E652" s="146">
        <v>902469.42</v>
      </c>
      <c r="F652" s="147">
        <v>3.4579789571159269E-4</v>
      </c>
    </row>
    <row r="653" spans="1:6">
      <c r="A653" s="141" t="s">
        <v>233</v>
      </c>
      <c r="B653" s="141" t="s">
        <v>250</v>
      </c>
      <c r="C653" s="145">
        <v>1571</v>
      </c>
      <c r="D653" s="146">
        <v>36400165</v>
      </c>
      <c r="E653" s="146">
        <v>2143048.7000000002</v>
      </c>
      <c r="F653" s="147">
        <v>8.211488549578382E-4</v>
      </c>
    </row>
    <row r="654" spans="1:6">
      <c r="A654" s="141" t="s">
        <v>233</v>
      </c>
      <c r="B654" s="141" t="s">
        <v>858</v>
      </c>
      <c r="C654" s="145">
        <v>644</v>
      </c>
      <c r="D654" s="146">
        <v>21148912</v>
      </c>
      <c r="E654" s="146">
        <v>1268934.72</v>
      </c>
      <c r="F654" s="147">
        <v>4.8621587196979934E-4</v>
      </c>
    </row>
    <row r="655" spans="1:6">
      <c r="A655" s="141" t="s">
        <v>233</v>
      </c>
      <c r="B655" s="141" t="s">
        <v>835</v>
      </c>
      <c r="C655" s="145">
        <v>238</v>
      </c>
      <c r="D655" s="146">
        <v>75690296</v>
      </c>
      <c r="E655" s="146">
        <v>4541417.76</v>
      </c>
      <c r="F655" s="147">
        <v>1.7401284410891783E-3</v>
      </c>
    </row>
    <row r="656" spans="1:6">
      <c r="A656" s="141" t="s">
        <v>233</v>
      </c>
      <c r="B656" s="141" t="s">
        <v>251</v>
      </c>
      <c r="C656" s="145">
        <v>144</v>
      </c>
      <c r="D656" s="146">
        <v>23621265</v>
      </c>
      <c r="E656" s="146">
        <v>1417275.9</v>
      </c>
      <c r="F656" s="147">
        <v>5.4305554626189289E-4</v>
      </c>
    </row>
    <row r="657" spans="1:6">
      <c r="A657" s="141" t="s">
        <v>233</v>
      </c>
      <c r="B657" s="141" t="s">
        <v>923</v>
      </c>
      <c r="C657" s="145">
        <v>4073</v>
      </c>
      <c r="D657" s="146">
        <v>334142210</v>
      </c>
      <c r="E657" s="146">
        <v>20007306.449999999</v>
      </c>
      <c r="F657" s="147">
        <v>7.6661705271597741E-3</v>
      </c>
    </row>
    <row r="658" spans="1:6">
      <c r="A658" s="141" t="s">
        <v>83</v>
      </c>
      <c r="B658" s="141" t="s">
        <v>240</v>
      </c>
      <c r="C658" s="145">
        <v>35</v>
      </c>
      <c r="D658" s="146">
        <v>1367672</v>
      </c>
      <c r="E658" s="146">
        <v>82060.320000000007</v>
      </c>
      <c r="F658" s="147">
        <v>3.1442933520583915E-5</v>
      </c>
    </row>
    <row r="659" spans="1:6">
      <c r="A659" s="141" t="s">
        <v>83</v>
      </c>
      <c r="B659" s="141" t="s">
        <v>241</v>
      </c>
      <c r="C659" s="145">
        <v>55</v>
      </c>
      <c r="D659" s="146">
        <v>8660559</v>
      </c>
      <c r="E659" s="146">
        <v>519633.54</v>
      </c>
      <c r="F659" s="147">
        <v>1.9910722811324259E-4</v>
      </c>
    </row>
    <row r="660" spans="1:6">
      <c r="A660" s="141" t="s">
        <v>83</v>
      </c>
      <c r="B660" s="141" t="s">
        <v>834</v>
      </c>
      <c r="C660" s="145">
        <v>206</v>
      </c>
      <c r="D660" s="146">
        <v>14225733</v>
      </c>
      <c r="E660" s="146">
        <v>853543.98</v>
      </c>
      <c r="F660" s="147">
        <v>3.2705120599133182E-4</v>
      </c>
    </row>
    <row r="661" spans="1:6">
      <c r="A661" s="141" t="s">
        <v>83</v>
      </c>
      <c r="B661" s="141" t="s">
        <v>242</v>
      </c>
      <c r="C661" s="145">
        <v>74</v>
      </c>
      <c r="D661" s="146">
        <v>18824389</v>
      </c>
      <c r="E661" s="146">
        <v>1129463.3400000001</v>
      </c>
      <c r="F661" s="147">
        <v>4.3277482604938257E-4</v>
      </c>
    </row>
    <row r="662" spans="1:6">
      <c r="A662" s="141" t="s">
        <v>83</v>
      </c>
      <c r="B662" s="141" t="s">
        <v>243</v>
      </c>
      <c r="C662" s="145" t="s">
        <v>234</v>
      </c>
      <c r="D662" s="146" t="s">
        <v>234</v>
      </c>
      <c r="E662" s="146" t="s">
        <v>234</v>
      </c>
      <c r="F662" s="147" t="s">
        <v>234</v>
      </c>
    </row>
    <row r="663" spans="1:6">
      <c r="A663" s="141" t="s">
        <v>83</v>
      </c>
      <c r="B663" s="141" t="s">
        <v>244</v>
      </c>
      <c r="C663" s="145" t="s">
        <v>234</v>
      </c>
      <c r="D663" s="146" t="s">
        <v>234</v>
      </c>
      <c r="E663" s="146" t="s">
        <v>234</v>
      </c>
      <c r="F663" s="147" t="s">
        <v>234</v>
      </c>
    </row>
    <row r="664" spans="1:6">
      <c r="A664" s="141" t="s">
        <v>83</v>
      </c>
      <c r="B664" s="141" t="s">
        <v>245</v>
      </c>
      <c r="C664" s="145">
        <v>353</v>
      </c>
      <c r="D664" s="146">
        <v>11569859</v>
      </c>
      <c r="E664" s="146">
        <v>694191.54</v>
      </c>
      <c r="F664" s="147">
        <v>2.6599236321247312E-4</v>
      </c>
    </row>
    <row r="665" spans="1:6">
      <c r="A665" s="141" t="s">
        <v>83</v>
      </c>
      <c r="B665" s="141" t="s">
        <v>246</v>
      </c>
      <c r="C665" s="145">
        <v>50</v>
      </c>
      <c r="D665" s="146">
        <v>8964890</v>
      </c>
      <c r="E665" s="146">
        <v>537886.67000000004</v>
      </c>
      <c r="F665" s="147">
        <v>2.0610125340016051E-4</v>
      </c>
    </row>
    <row r="666" spans="1:6">
      <c r="A666" s="141" t="s">
        <v>83</v>
      </c>
      <c r="B666" s="141" t="s">
        <v>250</v>
      </c>
      <c r="C666" s="145">
        <v>706</v>
      </c>
      <c r="D666" s="146">
        <v>19297104</v>
      </c>
      <c r="E666" s="146">
        <v>1142553.48</v>
      </c>
      <c r="F666" s="147">
        <v>4.3779055596361073E-4</v>
      </c>
    </row>
    <row r="667" spans="1:6">
      <c r="A667" s="141" t="s">
        <v>83</v>
      </c>
      <c r="B667" s="141" t="s">
        <v>858</v>
      </c>
      <c r="C667" s="145">
        <v>446</v>
      </c>
      <c r="D667" s="146">
        <v>9200772</v>
      </c>
      <c r="E667" s="146">
        <v>552046.31999999995</v>
      </c>
      <c r="F667" s="147">
        <v>2.1152678590630639E-4</v>
      </c>
    </row>
    <row r="668" spans="1:6">
      <c r="A668" s="141" t="s">
        <v>83</v>
      </c>
      <c r="B668" s="141" t="s">
        <v>835</v>
      </c>
      <c r="C668" s="145">
        <v>94</v>
      </c>
      <c r="D668" s="146">
        <v>38865685</v>
      </c>
      <c r="E668" s="146">
        <v>2331941.1</v>
      </c>
      <c r="F668" s="147">
        <v>8.9352648126667469E-4</v>
      </c>
    </row>
    <row r="669" spans="1:6">
      <c r="A669" s="141" t="s">
        <v>83</v>
      </c>
      <c r="B669" s="141" t="s">
        <v>251</v>
      </c>
      <c r="C669" s="145">
        <v>92</v>
      </c>
      <c r="D669" s="146">
        <v>10742830</v>
      </c>
      <c r="E669" s="146">
        <v>644569.80000000005</v>
      </c>
      <c r="F669" s="147">
        <v>2.4697887323344673E-4</v>
      </c>
    </row>
    <row r="670" spans="1:6">
      <c r="A670" s="141" t="s">
        <v>83</v>
      </c>
      <c r="B670" s="141" t="s">
        <v>923</v>
      </c>
      <c r="C670" s="145">
        <v>2164</v>
      </c>
      <c r="D670" s="146">
        <v>166867550</v>
      </c>
      <c r="E670" s="146">
        <v>9996773.5099999998</v>
      </c>
      <c r="F670" s="147">
        <v>3.8304491731846078E-3</v>
      </c>
    </row>
    <row r="671" spans="1:6">
      <c r="A671" s="141" t="s">
        <v>149</v>
      </c>
      <c r="B671" s="141" t="s">
        <v>240</v>
      </c>
      <c r="C671" s="145">
        <v>345</v>
      </c>
      <c r="D671" s="146">
        <v>67018198</v>
      </c>
      <c r="E671" s="146">
        <v>4021091.88</v>
      </c>
      <c r="F671" s="147">
        <v>1.5407559300646134E-3</v>
      </c>
    </row>
    <row r="672" spans="1:6">
      <c r="A672" s="141" t="s">
        <v>149</v>
      </c>
      <c r="B672" s="141" t="s">
        <v>241</v>
      </c>
      <c r="C672" s="145">
        <v>162</v>
      </c>
      <c r="D672" s="146">
        <v>153457688</v>
      </c>
      <c r="E672" s="146">
        <v>9207461.2799999993</v>
      </c>
      <c r="F672" s="147">
        <v>3.5280095534649448E-3</v>
      </c>
    </row>
    <row r="673" spans="1:6">
      <c r="A673" s="141" t="s">
        <v>149</v>
      </c>
      <c r="B673" s="141" t="s">
        <v>834</v>
      </c>
      <c r="C673" s="145">
        <v>1546</v>
      </c>
      <c r="D673" s="146">
        <v>290823424</v>
      </c>
      <c r="E673" s="146">
        <v>17423981.82</v>
      </c>
      <c r="F673" s="147">
        <v>6.6763217841475974E-3</v>
      </c>
    </row>
    <row r="674" spans="1:6">
      <c r="A674" s="141" t="s">
        <v>149</v>
      </c>
      <c r="B674" s="141" t="s">
        <v>242</v>
      </c>
      <c r="C674" s="145">
        <v>490</v>
      </c>
      <c r="D674" s="146">
        <v>171987897</v>
      </c>
      <c r="E674" s="146">
        <v>10319273.82</v>
      </c>
      <c r="F674" s="147">
        <v>3.9540211481378824E-3</v>
      </c>
    </row>
    <row r="675" spans="1:6">
      <c r="A675" s="141" t="s">
        <v>149</v>
      </c>
      <c r="B675" s="141" t="s">
        <v>243</v>
      </c>
      <c r="C675" s="145">
        <v>109</v>
      </c>
      <c r="D675" s="146">
        <v>256118395</v>
      </c>
      <c r="E675" s="146">
        <v>15367103.699999999</v>
      </c>
      <c r="F675" s="147">
        <v>5.8881907850593211E-3</v>
      </c>
    </row>
    <row r="676" spans="1:6">
      <c r="A676" s="141" t="s">
        <v>149</v>
      </c>
      <c r="B676" s="141" t="s">
        <v>244</v>
      </c>
      <c r="C676" s="145">
        <v>206</v>
      </c>
      <c r="D676" s="146">
        <v>93538243</v>
      </c>
      <c r="E676" s="146">
        <v>5612294.5800000001</v>
      </c>
      <c r="F676" s="147">
        <v>2.1504547554393335E-3</v>
      </c>
    </row>
    <row r="677" spans="1:6">
      <c r="A677" s="141" t="s">
        <v>149</v>
      </c>
      <c r="B677" s="141" t="s">
        <v>245</v>
      </c>
      <c r="C677" s="145">
        <v>1489</v>
      </c>
      <c r="D677" s="146">
        <v>111972385</v>
      </c>
      <c r="E677" s="146">
        <v>6718343.0999999996</v>
      </c>
      <c r="F677" s="147">
        <v>2.574257758948218E-3</v>
      </c>
    </row>
    <row r="678" spans="1:6">
      <c r="A678" s="141" t="s">
        <v>149</v>
      </c>
      <c r="B678" s="141" t="s">
        <v>246</v>
      </c>
      <c r="C678" s="145">
        <v>274</v>
      </c>
      <c r="D678" s="146">
        <v>101066610</v>
      </c>
      <c r="E678" s="146">
        <v>6063995</v>
      </c>
      <c r="F678" s="147">
        <v>2.3235321487188117E-3</v>
      </c>
    </row>
    <row r="679" spans="1:6">
      <c r="A679" s="141" t="s">
        <v>149</v>
      </c>
      <c r="B679" s="141" t="s">
        <v>250</v>
      </c>
      <c r="C679" s="145">
        <v>4807</v>
      </c>
      <c r="D679" s="146">
        <v>264732876</v>
      </c>
      <c r="E679" s="146">
        <v>15395228.4</v>
      </c>
      <c r="F679" s="147">
        <v>5.89896728547251E-3</v>
      </c>
    </row>
    <row r="680" spans="1:6">
      <c r="A680" s="141" t="s">
        <v>149</v>
      </c>
      <c r="B680" s="141" t="s">
        <v>858</v>
      </c>
      <c r="C680" s="145">
        <v>2150</v>
      </c>
      <c r="D680" s="146">
        <v>262986029</v>
      </c>
      <c r="E680" s="146">
        <v>15779161.74</v>
      </c>
      <c r="F680" s="147">
        <v>6.0460784652236459E-3</v>
      </c>
    </row>
    <row r="681" spans="1:6">
      <c r="A681" s="141" t="s">
        <v>149</v>
      </c>
      <c r="B681" s="141" t="s">
        <v>835</v>
      </c>
      <c r="C681" s="145">
        <v>398</v>
      </c>
      <c r="D681" s="146">
        <v>81620354</v>
      </c>
      <c r="E681" s="146">
        <v>4897221.24</v>
      </c>
      <c r="F681" s="147">
        <v>1.8764611432774273E-3</v>
      </c>
    </row>
    <row r="682" spans="1:6">
      <c r="A682" s="141" t="s">
        <v>149</v>
      </c>
      <c r="B682" s="141" t="s">
        <v>251</v>
      </c>
      <c r="C682" s="145">
        <v>411</v>
      </c>
      <c r="D682" s="146">
        <v>140043935</v>
      </c>
      <c r="E682" s="146">
        <v>8401042.5999999996</v>
      </c>
      <c r="F682" s="147">
        <v>3.2190152801669972E-3</v>
      </c>
    </row>
    <row r="683" spans="1:6">
      <c r="A683" s="141" t="s">
        <v>149</v>
      </c>
      <c r="B683" s="141" t="s">
        <v>923</v>
      </c>
      <c r="C683" s="145">
        <v>12387</v>
      </c>
      <c r="D683" s="146">
        <v>1995366034</v>
      </c>
      <c r="E683" s="146">
        <v>119206199.16</v>
      </c>
      <c r="F683" s="147">
        <v>4.5676066038121299E-2</v>
      </c>
    </row>
    <row r="684" spans="1:6">
      <c r="A684" s="141" t="s">
        <v>151</v>
      </c>
      <c r="B684" s="141" t="s">
        <v>240</v>
      </c>
      <c r="C684" s="145">
        <v>18</v>
      </c>
      <c r="D684" s="146">
        <v>142554</v>
      </c>
      <c r="E684" s="146">
        <v>8553.24</v>
      </c>
      <c r="F684" s="147">
        <v>3.2773325366705755E-6</v>
      </c>
    </row>
    <row r="685" spans="1:6">
      <c r="A685" s="141" t="s">
        <v>151</v>
      </c>
      <c r="B685" s="141" t="s">
        <v>241</v>
      </c>
      <c r="C685" s="145">
        <v>31</v>
      </c>
      <c r="D685" s="146">
        <v>1512448</v>
      </c>
      <c r="E685" s="146">
        <v>90746.880000000005</v>
      </c>
      <c r="F685" s="147">
        <v>3.4771350087842779E-5</v>
      </c>
    </row>
    <row r="686" spans="1:6">
      <c r="A686" s="141" t="s">
        <v>151</v>
      </c>
      <c r="B686" s="141" t="s">
        <v>834</v>
      </c>
      <c r="C686" s="145">
        <v>154</v>
      </c>
      <c r="D686" s="146">
        <v>13303753</v>
      </c>
      <c r="E686" s="146">
        <v>798225.18</v>
      </c>
      <c r="F686" s="147">
        <v>3.0585478181411105E-4</v>
      </c>
    </row>
    <row r="687" spans="1:6">
      <c r="A687" s="141" t="s">
        <v>151</v>
      </c>
      <c r="B687" s="141" t="s">
        <v>242</v>
      </c>
      <c r="C687" s="145">
        <v>60</v>
      </c>
      <c r="D687" s="146">
        <v>20191429</v>
      </c>
      <c r="E687" s="146">
        <v>1211485.74</v>
      </c>
      <c r="F687" s="147">
        <v>4.6420322981869202E-4</v>
      </c>
    </row>
    <row r="688" spans="1:6">
      <c r="A688" s="141" t="s">
        <v>151</v>
      </c>
      <c r="B688" s="141" t="s">
        <v>243</v>
      </c>
      <c r="C688" s="145">
        <v>24</v>
      </c>
      <c r="D688" s="146">
        <v>25651493</v>
      </c>
      <c r="E688" s="146">
        <v>1539089.58</v>
      </c>
      <c r="F688" s="147">
        <v>5.8973071694289547E-4</v>
      </c>
    </row>
    <row r="689" spans="1:6">
      <c r="A689" s="141" t="s">
        <v>151</v>
      </c>
      <c r="B689" s="141" t="s">
        <v>244</v>
      </c>
      <c r="C689" s="145">
        <v>56</v>
      </c>
      <c r="D689" s="146">
        <v>5003385</v>
      </c>
      <c r="E689" s="146">
        <v>300203.09999999998</v>
      </c>
      <c r="F689" s="147">
        <v>1.1502838541177033E-4</v>
      </c>
    </row>
    <row r="690" spans="1:6">
      <c r="A690" s="141" t="s">
        <v>151</v>
      </c>
      <c r="B690" s="141" t="s">
        <v>245</v>
      </c>
      <c r="C690" s="145">
        <v>476</v>
      </c>
      <c r="D690" s="146">
        <v>27615006</v>
      </c>
      <c r="E690" s="146">
        <v>1656900.36</v>
      </c>
      <c r="F690" s="147">
        <v>6.3487210225004684E-4</v>
      </c>
    </row>
    <row r="691" spans="1:6">
      <c r="A691" s="141" t="s">
        <v>151</v>
      </c>
      <c r="B691" s="141" t="s">
        <v>246</v>
      </c>
      <c r="C691" s="145">
        <v>91</v>
      </c>
      <c r="D691" s="146">
        <v>17690628</v>
      </c>
      <c r="E691" s="146">
        <v>1054790.81</v>
      </c>
      <c r="F691" s="147">
        <v>4.0416266128322264E-4</v>
      </c>
    </row>
    <row r="692" spans="1:6">
      <c r="A692" s="141" t="s">
        <v>151</v>
      </c>
      <c r="B692" s="141" t="s">
        <v>250</v>
      </c>
      <c r="C692" s="145">
        <v>996</v>
      </c>
      <c r="D692" s="146">
        <v>21745525</v>
      </c>
      <c r="E692" s="146">
        <v>1290152.73</v>
      </c>
      <c r="F692" s="147">
        <v>4.9434594601617261E-4</v>
      </c>
    </row>
    <row r="693" spans="1:6">
      <c r="A693" s="141" t="s">
        <v>151</v>
      </c>
      <c r="B693" s="141" t="s">
        <v>858</v>
      </c>
      <c r="C693" s="145">
        <v>451</v>
      </c>
      <c r="D693" s="146">
        <v>6749581</v>
      </c>
      <c r="E693" s="146">
        <v>404974.86</v>
      </c>
      <c r="F693" s="147">
        <v>1.5517362838077866E-4</v>
      </c>
    </row>
    <row r="694" spans="1:6">
      <c r="A694" s="141" t="s">
        <v>151</v>
      </c>
      <c r="B694" s="141" t="s">
        <v>835</v>
      </c>
      <c r="C694" s="145">
        <v>153</v>
      </c>
      <c r="D694" s="146">
        <v>18589980</v>
      </c>
      <c r="E694" s="146">
        <v>1115398.8</v>
      </c>
      <c r="F694" s="147">
        <v>4.2738573670367209E-4</v>
      </c>
    </row>
    <row r="695" spans="1:6">
      <c r="A695" s="141" t="s">
        <v>151</v>
      </c>
      <c r="B695" s="141" t="s">
        <v>251</v>
      </c>
      <c r="C695" s="145">
        <v>159</v>
      </c>
      <c r="D695" s="146">
        <v>30485803</v>
      </c>
      <c r="E695" s="146">
        <v>1829148.18</v>
      </c>
      <c r="F695" s="147">
        <v>7.0087204903706278E-4</v>
      </c>
    </row>
    <row r="696" spans="1:6">
      <c r="A696" s="141" t="s">
        <v>151</v>
      </c>
      <c r="B696" s="141" t="s">
        <v>923</v>
      </c>
      <c r="C696" s="145">
        <v>2669</v>
      </c>
      <c r="D696" s="146">
        <v>188681585</v>
      </c>
      <c r="E696" s="146">
        <v>11299669.460000001</v>
      </c>
      <c r="F696" s="147">
        <v>4.3296779202829381E-3</v>
      </c>
    </row>
    <row r="697" spans="1:6">
      <c r="A697" s="141" t="s">
        <v>85</v>
      </c>
      <c r="B697" s="141" t="s">
        <v>240</v>
      </c>
      <c r="C697" s="145">
        <v>23</v>
      </c>
      <c r="D697" s="146">
        <v>181270</v>
      </c>
      <c r="E697" s="146">
        <v>10876.2</v>
      </c>
      <c r="F697" s="147">
        <v>4.1674177429063747E-6</v>
      </c>
    </row>
    <row r="698" spans="1:6">
      <c r="A698" s="141" t="s">
        <v>85</v>
      </c>
      <c r="B698" s="141" t="s">
        <v>241</v>
      </c>
      <c r="C698" s="145">
        <v>21</v>
      </c>
      <c r="D698" s="146">
        <v>538062</v>
      </c>
      <c r="E698" s="146">
        <v>32283.72</v>
      </c>
      <c r="F698" s="147">
        <v>1.2370106060482647E-5</v>
      </c>
    </row>
    <row r="699" spans="1:6">
      <c r="A699" s="141" t="s">
        <v>85</v>
      </c>
      <c r="B699" s="141" t="s">
        <v>834</v>
      </c>
      <c r="C699" s="145">
        <v>78</v>
      </c>
      <c r="D699" s="146">
        <v>3388196</v>
      </c>
      <c r="E699" s="146">
        <v>203291.76</v>
      </c>
      <c r="F699" s="147">
        <v>7.7895008147208059E-5</v>
      </c>
    </row>
    <row r="700" spans="1:6">
      <c r="A700" s="141" t="s">
        <v>85</v>
      </c>
      <c r="B700" s="141" t="s">
        <v>242</v>
      </c>
      <c r="C700" s="145">
        <v>44</v>
      </c>
      <c r="D700" s="146">
        <v>7693312</v>
      </c>
      <c r="E700" s="146">
        <v>461598.71999999997</v>
      </c>
      <c r="F700" s="147">
        <v>1.7687011050099034E-4</v>
      </c>
    </row>
    <row r="701" spans="1:6">
      <c r="A701" s="141" t="s">
        <v>85</v>
      </c>
      <c r="B701" s="141" t="s">
        <v>243</v>
      </c>
      <c r="C701" s="145">
        <v>15</v>
      </c>
      <c r="D701" s="146">
        <v>2558542</v>
      </c>
      <c r="E701" s="146">
        <v>153512.51999999999</v>
      </c>
      <c r="F701" s="147">
        <v>5.8821169122144645E-5</v>
      </c>
    </row>
    <row r="702" spans="1:6">
      <c r="A702" s="141" t="s">
        <v>85</v>
      </c>
      <c r="B702" s="141" t="s">
        <v>244</v>
      </c>
      <c r="C702" s="145">
        <v>18</v>
      </c>
      <c r="D702" s="146">
        <v>1011913</v>
      </c>
      <c r="E702" s="146">
        <v>60714.78</v>
      </c>
      <c r="F702" s="147">
        <v>2.3263993989505255E-5</v>
      </c>
    </row>
    <row r="703" spans="1:6">
      <c r="A703" s="141" t="s">
        <v>85</v>
      </c>
      <c r="B703" s="141" t="s">
        <v>245</v>
      </c>
      <c r="C703" s="145">
        <v>227</v>
      </c>
      <c r="D703" s="146">
        <v>8696186</v>
      </c>
      <c r="E703" s="146">
        <v>521771.16</v>
      </c>
      <c r="F703" s="147">
        <v>1.9992629686111331E-4</v>
      </c>
    </row>
    <row r="704" spans="1:6">
      <c r="A704" s="141" t="s">
        <v>85</v>
      </c>
      <c r="B704" s="141" t="s">
        <v>246</v>
      </c>
      <c r="C704" s="145">
        <v>44</v>
      </c>
      <c r="D704" s="146">
        <v>5914381</v>
      </c>
      <c r="E704" s="146">
        <v>354862.86</v>
      </c>
      <c r="F704" s="147">
        <v>1.3597228619025953E-4</v>
      </c>
    </row>
    <row r="705" spans="1:6">
      <c r="A705" s="141" t="s">
        <v>85</v>
      </c>
      <c r="B705" s="141" t="s">
        <v>250</v>
      </c>
      <c r="C705" s="145">
        <v>497</v>
      </c>
      <c r="D705" s="146">
        <v>9717790</v>
      </c>
      <c r="E705" s="146">
        <v>579459.93000000005</v>
      </c>
      <c r="F705" s="147">
        <v>2.2203081899792995E-4</v>
      </c>
    </row>
    <row r="706" spans="1:6">
      <c r="A706" s="141" t="s">
        <v>85</v>
      </c>
      <c r="B706" s="141" t="s">
        <v>858</v>
      </c>
      <c r="C706" s="145">
        <v>237</v>
      </c>
      <c r="D706" s="146">
        <v>7785304</v>
      </c>
      <c r="E706" s="146">
        <v>467118.24</v>
      </c>
      <c r="F706" s="147">
        <v>1.7898501695548058E-4</v>
      </c>
    </row>
    <row r="707" spans="1:6">
      <c r="A707" s="141" t="s">
        <v>85</v>
      </c>
      <c r="B707" s="141" t="s">
        <v>835</v>
      </c>
      <c r="C707" s="145">
        <v>87</v>
      </c>
      <c r="D707" s="146">
        <v>2217139</v>
      </c>
      <c r="E707" s="146">
        <v>133028.34</v>
      </c>
      <c r="F707" s="147">
        <v>5.097227565007831E-5</v>
      </c>
    </row>
    <row r="708" spans="1:6">
      <c r="A708" s="141" t="s">
        <v>85</v>
      </c>
      <c r="B708" s="141" t="s">
        <v>251</v>
      </c>
      <c r="C708" s="145">
        <v>80</v>
      </c>
      <c r="D708" s="146">
        <v>5031041</v>
      </c>
      <c r="E708" s="146">
        <v>301862.46000000002</v>
      </c>
      <c r="F708" s="147">
        <v>1.1566419997070353E-4</v>
      </c>
    </row>
    <row r="709" spans="1:6">
      <c r="A709" s="141" t="s">
        <v>85</v>
      </c>
      <c r="B709" s="141" t="s">
        <v>923</v>
      </c>
      <c r="C709" s="145">
        <v>1371</v>
      </c>
      <c r="D709" s="146">
        <v>54733136</v>
      </c>
      <c r="E709" s="146">
        <v>3280380.69</v>
      </c>
      <c r="F709" s="147">
        <v>1.2569387001888025E-3</v>
      </c>
    </row>
    <row r="710" spans="1:6">
      <c r="A710" s="141" t="s">
        <v>154</v>
      </c>
      <c r="B710" s="141" t="s">
        <v>240</v>
      </c>
      <c r="C710" s="145" t="s">
        <v>234</v>
      </c>
      <c r="D710" s="146" t="s">
        <v>234</v>
      </c>
      <c r="E710" s="146" t="s">
        <v>234</v>
      </c>
      <c r="F710" s="147" t="s">
        <v>234</v>
      </c>
    </row>
    <row r="711" spans="1:6">
      <c r="A711" s="141" t="s">
        <v>154</v>
      </c>
      <c r="B711" s="141" t="s">
        <v>241</v>
      </c>
      <c r="C711" s="145">
        <v>49</v>
      </c>
      <c r="D711" s="146">
        <v>1887767</v>
      </c>
      <c r="E711" s="146">
        <v>113266.02</v>
      </c>
      <c r="F711" s="147">
        <v>4.3399976224820087E-5</v>
      </c>
    </row>
    <row r="712" spans="1:6">
      <c r="A712" s="141" t="s">
        <v>154</v>
      </c>
      <c r="B712" s="141" t="s">
        <v>834</v>
      </c>
      <c r="C712" s="145">
        <v>167</v>
      </c>
      <c r="D712" s="146">
        <v>14240816</v>
      </c>
      <c r="E712" s="146">
        <v>854448.96</v>
      </c>
      <c r="F712" s="147">
        <v>3.2739796586233228E-4</v>
      </c>
    </row>
    <row r="713" spans="1:6">
      <c r="A713" s="141" t="s">
        <v>154</v>
      </c>
      <c r="B713" s="141" t="s">
        <v>242</v>
      </c>
      <c r="C713" s="145">
        <v>103</v>
      </c>
      <c r="D713" s="146">
        <v>25012249</v>
      </c>
      <c r="E713" s="146">
        <v>1500734.94</v>
      </c>
      <c r="F713" s="147">
        <v>5.7503442529151108E-4</v>
      </c>
    </row>
    <row r="714" spans="1:6">
      <c r="A714" s="141" t="s">
        <v>154</v>
      </c>
      <c r="B714" s="141" t="s">
        <v>243</v>
      </c>
      <c r="C714" s="145" t="s">
        <v>234</v>
      </c>
      <c r="D714" s="146" t="s">
        <v>234</v>
      </c>
      <c r="E714" s="146" t="s">
        <v>234</v>
      </c>
      <c r="F714" s="147" t="s">
        <v>234</v>
      </c>
    </row>
    <row r="715" spans="1:6">
      <c r="A715" s="141" t="s">
        <v>154</v>
      </c>
      <c r="B715" s="141" t="s">
        <v>244</v>
      </c>
      <c r="C715" s="145">
        <v>34</v>
      </c>
      <c r="D715" s="146">
        <v>3218219</v>
      </c>
      <c r="E715" s="146">
        <v>193093.14</v>
      </c>
      <c r="F715" s="147">
        <v>7.3987217747881109E-5</v>
      </c>
    </row>
    <row r="716" spans="1:6">
      <c r="A716" s="141" t="s">
        <v>154</v>
      </c>
      <c r="B716" s="141" t="s">
        <v>245</v>
      </c>
      <c r="C716" s="145">
        <v>448</v>
      </c>
      <c r="D716" s="146">
        <v>17241598</v>
      </c>
      <c r="E716" s="146">
        <v>1034495.88</v>
      </c>
      <c r="F716" s="147">
        <v>3.9638628245853728E-4</v>
      </c>
    </row>
    <row r="717" spans="1:6">
      <c r="A717" s="141" t="s">
        <v>154</v>
      </c>
      <c r="B717" s="141" t="s">
        <v>246</v>
      </c>
      <c r="C717" s="145">
        <v>93</v>
      </c>
      <c r="D717" s="146">
        <v>18119214</v>
      </c>
      <c r="E717" s="146">
        <v>1087152.8400000001</v>
      </c>
      <c r="F717" s="147">
        <v>4.1656277327256348E-4</v>
      </c>
    </row>
    <row r="718" spans="1:6">
      <c r="A718" s="141" t="s">
        <v>154</v>
      </c>
      <c r="B718" s="141" t="s">
        <v>250</v>
      </c>
      <c r="C718" s="145">
        <v>887</v>
      </c>
      <c r="D718" s="146">
        <v>18832651</v>
      </c>
      <c r="E718" s="146">
        <v>1110404.26</v>
      </c>
      <c r="F718" s="147">
        <v>4.2547198607260098E-4</v>
      </c>
    </row>
    <row r="719" spans="1:6">
      <c r="A719" s="141" t="s">
        <v>154</v>
      </c>
      <c r="B719" s="141" t="s">
        <v>858</v>
      </c>
      <c r="C719" s="145">
        <v>343</v>
      </c>
      <c r="D719" s="146">
        <v>12068246</v>
      </c>
      <c r="E719" s="146">
        <v>724094.76</v>
      </c>
      <c r="F719" s="147">
        <v>2.7745033654856776E-4</v>
      </c>
    </row>
    <row r="720" spans="1:6">
      <c r="A720" s="141" t="s">
        <v>154</v>
      </c>
      <c r="B720" s="141" t="s">
        <v>835</v>
      </c>
      <c r="C720" s="145">
        <v>218</v>
      </c>
      <c r="D720" s="146">
        <v>13384230</v>
      </c>
      <c r="E720" s="146">
        <v>803053.8</v>
      </c>
      <c r="F720" s="147">
        <v>3.0770495711998554E-4</v>
      </c>
    </row>
    <row r="721" spans="1:6">
      <c r="A721" s="141" t="s">
        <v>154</v>
      </c>
      <c r="B721" s="141" t="s">
        <v>251</v>
      </c>
      <c r="C721" s="145">
        <v>170</v>
      </c>
      <c r="D721" s="146">
        <v>34842649</v>
      </c>
      <c r="E721" s="146">
        <v>2090558.94</v>
      </c>
      <c r="F721" s="147">
        <v>8.010364299247478E-4</v>
      </c>
    </row>
    <row r="722" spans="1:6">
      <c r="A722" s="141" t="s">
        <v>154</v>
      </c>
      <c r="B722" s="141" t="s">
        <v>923</v>
      </c>
      <c r="C722" s="145">
        <v>2558</v>
      </c>
      <c r="D722" s="146">
        <v>163529746</v>
      </c>
      <c r="E722" s="146">
        <v>9792229.9600000009</v>
      </c>
      <c r="F722" s="147">
        <v>3.7520745184828688E-3</v>
      </c>
    </row>
    <row r="723" spans="1:6">
      <c r="A723" s="141" t="s">
        <v>156</v>
      </c>
      <c r="B723" s="141" t="s">
        <v>240</v>
      </c>
      <c r="C723" s="145">
        <v>48</v>
      </c>
      <c r="D723" s="146">
        <v>2115190</v>
      </c>
      <c r="E723" s="146">
        <v>126911.4</v>
      </c>
      <c r="F723" s="147">
        <v>4.8628456642677402E-5</v>
      </c>
    </row>
    <row r="724" spans="1:6">
      <c r="A724" s="141" t="s">
        <v>156</v>
      </c>
      <c r="B724" s="141" t="s">
        <v>241</v>
      </c>
      <c r="C724" s="145">
        <v>70</v>
      </c>
      <c r="D724" s="146">
        <v>22967378</v>
      </c>
      <c r="E724" s="146">
        <v>1378042.68</v>
      </c>
      <c r="F724" s="147">
        <v>5.2802261038912949E-4</v>
      </c>
    </row>
    <row r="725" spans="1:6">
      <c r="A725" s="141" t="s">
        <v>156</v>
      </c>
      <c r="B725" s="141" t="s">
        <v>834</v>
      </c>
      <c r="C725" s="145">
        <v>411</v>
      </c>
      <c r="D725" s="146">
        <v>42062792</v>
      </c>
      <c r="E725" s="146">
        <v>2522961</v>
      </c>
      <c r="F725" s="147">
        <v>9.6671929865769373E-4</v>
      </c>
    </row>
    <row r="726" spans="1:6">
      <c r="A726" s="141" t="s">
        <v>156</v>
      </c>
      <c r="B726" s="141" t="s">
        <v>242</v>
      </c>
      <c r="C726" s="145">
        <v>122</v>
      </c>
      <c r="D726" s="146">
        <v>36840633</v>
      </c>
      <c r="E726" s="146">
        <v>2210437.98</v>
      </c>
      <c r="F726" s="147">
        <v>8.4697030740940073E-4</v>
      </c>
    </row>
    <row r="727" spans="1:6">
      <c r="A727" s="141" t="s">
        <v>156</v>
      </c>
      <c r="B727" s="141" t="s">
        <v>243</v>
      </c>
      <c r="C727" s="145">
        <v>60</v>
      </c>
      <c r="D727" s="146">
        <v>57724683</v>
      </c>
      <c r="E727" s="146">
        <v>3463480.98</v>
      </c>
      <c r="F727" s="147">
        <v>1.327096972129122E-3</v>
      </c>
    </row>
    <row r="728" spans="1:6">
      <c r="A728" s="141" t="s">
        <v>156</v>
      </c>
      <c r="B728" s="141" t="s">
        <v>244</v>
      </c>
      <c r="C728" s="145">
        <v>31</v>
      </c>
      <c r="D728" s="146">
        <v>2797021</v>
      </c>
      <c r="E728" s="146">
        <v>167821.26</v>
      </c>
      <c r="F728" s="147">
        <v>6.4303828226853485E-5</v>
      </c>
    </row>
    <row r="729" spans="1:6">
      <c r="A729" s="141" t="s">
        <v>156</v>
      </c>
      <c r="B729" s="141" t="s">
        <v>245</v>
      </c>
      <c r="C729" s="145">
        <v>570</v>
      </c>
      <c r="D729" s="146">
        <v>78645671</v>
      </c>
      <c r="E729" s="146">
        <v>4718740.26</v>
      </c>
      <c r="F729" s="147">
        <v>1.8080728456345632E-3</v>
      </c>
    </row>
    <row r="730" spans="1:6">
      <c r="A730" s="141" t="s">
        <v>156</v>
      </c>
      <c r="B730" s="141" t="s">
        <v>246</v>
      </c>
      <c r="C730" s="145">
        <v>112</v>
      </c>
      <c r="D730" s="146">
        <v>25422646</v>
      </c>
      <c r="E730" s="146">
        <v>1525358.76</v>
      </c>
      <c r="F730" s="147">
        <v>5.8446949860444506E-4</v>
      </c>
    </row>
    <row r="731" spans="1:6">
      <c r="A731" s="141" t="s">
        <v>156</v>
      </c>
      <c r="B731" s="141" t="s">
        <v>250</v>
      </c>
      <c r="C731" s="145">
        <v>1425</v>
      </c>
      <c r="D731" s="146">
        <v>32890659</v>
      </c>
      <c r="E731" s="146">
        <v>1921955.91</v>
      </c>
      <c r="F731" s="147">
        <v>7.3643305202347937E-4</v>
      </c>
    </row>
    <row r="732" spans="1:6">
      <c r="A732" s="141" t="s">
        <v>156</v>
      </c>
      <c r="B732" s="141" t="s">
        <v>858</v>
      </c>
      <c r="C732" s="145">
        <v>593</v>
      </c>
      <c r="D732" s="146">
        <v>25808110</v>
      </c>
      <c r="E732" s="146">
        <v>1548486.6</v>
      </c>
      <c r="F732" s="147">
        <v>5.9333135943553494E-4</v>
      </c>
    </row>
    <row r="733" spans="1:6">
      <c r="A733" s="141" t="s">
        <v>156</v>
      </c>
      <c r="B733" s="141" t="s">
        <v>835</v>
      </c>
      <c r="C733" s="145">
        <v>180</v>
      </c>
      <c r="D733" s="146">
        <v>18850400</v>
      </c>
      <c r="E733" s="146">
        <v>1131024</v>
      </c>
      <c r="F733" s="147">
        <v>4.3337282187279921E-4</v>
      </c>
    </row>
    <row r="734" spans="1:6">
      <c r="A734" s="141" t="s">
        <v>156</v>
      </c>
      <c r="B734" s="141" t="s">
        <v>251</v>
      </c>
      <c r="C734" s="145">
        <v>153</v>
      </c>
      <c r="D734" s="146">
        <v>23082709</v>
      </c>
      <c r="E734" s="146">
        <v>1384962.54</v>
      </c>
      <c r="F734" s="147">
        <v>5.3067408308569899E-4</v>
      </c>
    </row>
    <row r="735" spans="1:6">
      <c r="A735" s="141" t="s">
        <v>156</v>
      </c>
      <c r="B735" s="141" t="s">
        <v>923</v>
      </c>
      <c r="C735" s="145">
        <v>3775</v>
      </c>
      <c r="D735" s="146">
        <v>369207892</v>
      </c>
      <c r="E735" s="146">
        <v>22100183.370000001</v>
      </c>
      <c r="F735" s="147">
        <v>8.4680951341113975E-3</v>
      </c>
    </row>
    <row r="736" spans="1:6">
      <c r="A736" s="141" t="s">
        <v>158</v>
      </c>
      <c r="B736" s="141" t="s">
        <v>240</v>
      </c>
      <c r="C736" s="145">
        <v>478</v>
      </c>
      <c r="D736" s="146">
        <v>66156492</v>
      </c>
      <c r="E736" s="146">
        <v>3969389.52</v>
      </c>
      <c r="F736" s="147">
        <v>1.5209452119448535E-3</v>
      </c>
    </row>
    <row r="737" spans="1:6">
      <c r="A737" s="141" t="s">
        <v>158</v>
      </c>
      <c r="B737" s="141" t="s">
        <v>241</v>
      </c>
      <c r="C737" s="145">
        <v>296</v>
      </c>
      <c r="D737" s="146">
        <v>371353944</v>
      </c>
      <c r="E737" s="146">
        <v>22281236.640000001</v>
      </c>
      <c r="F737" s="147">
        <v>8.5374690523741387E-3</v>
      </c>
    </row>
    <row r="738" spans="1:6">
      <c r="A738" s="141" t="s">
        <v>158</v>
      </c>
      <c r="B738" s="141" t="s">
        <v>834</v>
      </c>
      <c r="C738" s="145">
        <v>2218</v>
      </c>
      <c r="D738" s="146">
        <v>371839270</v>
      </c>
      <c r="E738" s="146">
        <v>22310123.539999999</v>
      </c>
      <c r="F738" s="147">
        <v>8.5485376038532904E-3</v>
      </c>
    </row>
    <row r="739" spans="1:6">
      <c r="A739" s="141" t="s">
        <v>158</v>
      </c>
      <c r="B739" s="141" t="s">
        <v>242</v>
      </c>
      <c r="C739" s="145">
        <v>672</v>
      </c>
      <c r="D739" s="146">
        <v>278596826</v>
      </c>
      <c r="E739" s="146">
        <v>16715809.560000001</v>
      </c>
      <c r="F739" s="147">
        <v>6.4049724487769619E-3</v>
      </c>
    </row>
    <row r="740" spans="1:6">
      <c r="A740" s="141" t="s">
        <v>158</v>
      </c>
      <c r="B740" s="141" t="s">
        <v>243</v>
      </c>
      <c r="C740" s="145">
        <v>166</v>
      </c>
      <c r="D740" s="146">
        <v>359052891</v>
      </c>
      <c r="E740" s="146">
        <v>21543173.460000001</v>
      </c>
      <c r="F740" s="147">
        <v>8.2546664566405283E-3</v>
      </c>
    </row>
    <row r="741" spans="1:6">
      <c r="A741" s="141" t="s">
        <v>158</v>
      </c>
      <c r="B741" s="141" t="s">
        <v>244</v>
      </c>
      <c r="C741" s="145">
        <v>290</v>
      </c>
      <c r="D741" s="146">
        <v>112159304</v>
      </c>
      <c r="E741" s="146">
        <v>6729558.2400000002</v>
      </c>
      <c r="F741" s="147">
        <v>2.5785550478381962E-3</v>
      </c>
    </row>
    <row r="742" spans="1:6">
      <c r="A742" s="141" t="s">
        <v>158</v>
      </c>
      <c r="B742" s="141" t="s">
        <v>245</v>
      </c>
      <c r="C742" s="145">
        <v>2942</v>
      </c>
      <c r="D742" s="146">
        <v>338476100</v>
      </c>
      <c r="E742" s="146">
        <v>20300204.73</v>
      </c>
      <c r="F742" s="147">
        <v>7.7783999353114048E-3</v>
      </c>
    </row>
    <row r="743" spans="1:6">
      <c r="A743" s="141" t="s">
        <v>158</v>
      </c>
      <c r="B743" s="141" t="s">
        <v>246</v>
      </c>
      <c r="C743" s="145">
        <v>503</v>
      </c>
      <c r="D743" s="146">
        <v>176291915</v>
      </c>
      <c r="E743" s="146">
        <v>10577436.35</v>
      </c>
      <c r="F743" s="147">
        <v>4.0529409094585273E-3</v>
      </c>
    </row>
    <row r="744" spans="1:6">
      <c r="A744" s="141" t="s">
        <v>158</v>
      </c>
      <c r="B744" s="141" t="s">
        <v>250</v>
      </c>
      <c r="C744" s="145">
        <v>8404</v>
      </c>
      <c r="D744" s="146">
        <v>545467509</v>
      </c>
      <c r="E744" s="146">
        <v>32026363.760000002</v>
      </c>
      <c r="F744" s="147">
        <v>1.2271495244129172E-2</v>
      </c>
    </row>
    <row r="745" spans="1:6">
      <c r="A745" s="141" t="s">
        <v>158</v>
      </c>
      <c r="B745" s="141" t="s">
        <v>858</v>
      </c>
      <c r="C745" s="145">
        <v>3609</v>
      </c>
      <c r="D745" s="146">
        <v>353750577</v>
      </c>
      <c r="E745" s="146">
        <v>21225034.620000001</v>
      </c>
      <c r="F745" s="147">
        <v>8.1327656598067389E-3</v>
      </c>
    </row>
    <row r="746" spans="1:6">
      <c r="A746" s="141" t="s">
        <v>158</v>
      </c>
      <c r="B746" s="141" t="s">
        <v>835</v>
      </c>
      <c r="C746" s="145">
        <v>790</v>
      </c>
      <c r="D746" s="146">
        <v>877741741</v>
      </c>
      <c r="E746" s="146">
        <v>52664504.460000001</v>
      </c>
      <c r="F746" s="147">
        <v>2.0179381613796718E-2</v>
      </c>
    </row>
    <row r="747" spans="1:6">
      <c r="A747" s="141" t="s">
        <v>158</v>
      </c>
      <c r="B747" s="141" t="s">
        <v>251</v>
      </c>
      <c r="C747" s="145">
        <v>978</v>
      </c>
      <c r="D747" s="146">
        <v>554848583</v>
      </c>
      <c r="E747" s="146">
        <v>32805347.02</v>
      </c>
      <c r="F747" s="147">
        <v>1.2569977127429501E-2</v>
      </c>
    </row>
    <row r="748" spans="1:6">
      <c r="A748" s="141" t="s">
        <v>158</v>
      </c>
      <c r="B748" s="141" t="s">
        <v>923</v>
      </c>
      <c r="C748" s="145">
        <v>21346</v>
      </c>
      <c r="D748" s="146">
        <v>4405735152</v>
      </c>
      <c r="E748" s="146">
        <v>263148181.90000001</v>
      </c>
      <c r="F748" s="147">
        <v>0.10083010631136004</v>
      </c>
    </row>
    <row r="749" spans="1:6">
      <c r="A749" s="141" t="s">
        <v>160</v>
      </c>
      <c r="B749" s="141" t="s">
        <v>240</v>
      </c>
      <c r="C749" s="145" t="s">
        <v>234</v>
      </c>
      <c r="D749" s="146" t="s">
        <v>234</v>
      </c>
      <c r="E749" s="146" t="s">
        <v>234</v>
      </c>
      <c r="F749" s="147" t="s">
        <v>234</v>
      </c>
    </row>
    <row r="750" spans="1:6">
      <c r="A750" s="141" t="s">
        <v>160</v>
      </c>
      <c r="B750" s="141" t="s">
        <v>241</v>
      </c>
      <c r="C750" s="145">
        <v>14</v>
      </c>
      <c r="D750" s="146">
        <v>167864</v>
      </c>
      <c r="E750" s="146">
        <v>10071.84</v>
      </c>
      <c r="F750" s="147">
        <v>3.8592122910312547E-6</v>
      </c>
    </row>
    <row r="751" spans="1:6">
      <c r="A751" s="141" t="s">
        <v>160</v>
      </c>
      <c r="B751" s="141" t="s">
        <v>834</v>
      </c>
      <c r="C751" s="145">
        <v>109</v>
      </c>
      <c r="D751" s="146">
        <v>4910609</v>
      </c>
      <c r="E751" s="146">
        <v>294636.53999999998</v>
      </c>
      <c r="F751" s="147">
        <v>1.1289545470886371E-4</v>
      </c>
    </row>
    <row r="752" spans="1:6">
      <c r="A752" s="141" t="s">
        <v>160</v>
      </c>
      <c r="B752" s="141" t="s">
        <v>242</v>
      </c>
      <c r="C752" s="145">
        <v>50</v>
      </c>
      <c r="D752" s="146">
        <v>9286957</v>
      </c>
      <c r="E752" s="146">
        <v>557217.42000000004</v>
      </c>
      <c r="F752" s="147">
        <v>2.135081887759064E-4</v>
      </c>
    </row>
    <row r="753" spans="1:6">
      <c r="A753" s="141" t="s">
        <v>160</v>
      </c>
      <c r="B753" s="141" t="s">
        <v>243</v>
      </c>
      <c r="C753" s="145" t="s">
        <v>234</v>
      </c>
      <c r="D753" s="146" t="s">
        <v>234</v>
      </c>
      <c r="E753" s="146" t="s">
        <v>234</v>
      </c>
      <c r="F753" s="147" t="s">
        <v>234</v>
      </c>
    </row>
    <row r="754" spans="1:6">
      <c r="A754" s="141" t="s">
        <v>160</v>
      </c>
      <c r="B754" s="141" t="s">
        <v>244</v>
      </c>
      <c r="C754" s="145" t="s">
        <v>234</v>
      </c>
      <c r="D754" s="146" t="s">
        <v>234</v>
      </c>
      <c r="E754" s="146" t="s">
        <v>234</v>
      </c>
      <c r="F754" s="147" t="s">
        <v>234</v>
      </c>
    </row>
    <row r="755" spans="1:6">
      <c r="A755" s="141" t="s">
        <v>160</v>
      </c>
      <c r="B755" s="141" t="s">
        <v>245</v>
      </c>
      <c r="C755" s="145">
        <v>167</v>
      </c>
      <c r="D755" s="146">
        <v>3317088</v>
      </c>
      <c r="E755" s="146">
        <v>199025.28</v>
      </c>
      <c r="F755" s="147">
        <v>7.6260227207931917E-5</v>
      </c>
    </row>
    <row r="756" spans="1:6">
      <c r="A756" s="141" t="s">
        <v>160</v>
      </c>
      <c r="B756" s="141" t="s">
        <v>246</v>
      </c>
      <c r="C756" s="145">
        <v>40</v>
      </c>
      <c r="D756" s="146">
        <v>2800938</v>
      </c>
      <c r="E756" s="146">
        <v>168056.28</v>
      </c>
      <c r="F756" s="147">
        <v>6.439388049859708E-5</v>
      </c>
    </row>
    <row r="757" spans="1:6">
      <c r="A757" s="141" t="s">
        <v>160</v>
      </c>
      <c r="B757" s="141" t="s">
        <v>250</v>
      </c>
      <c r="C757" s="145">
        <v>357</v>
      </c>
      <c r="D757" s="146">
        <v>4937543</v>
      </c>
      <c r="E757" s="146">
        <v>294580.28000000003</v>
      </c>
      <c r="F757" s="147">
        <v>1.1287389764645077E-4</v>
      </c>
    </row>
    <row r="758" spans="1:6">
      <c r="A758" s="141" t="s">
        <v>160</v>
      </c>
      <c r="B758" s="141" t="s">
        <v>858</v>
      </c>
      <c r="C758" s="145">
        <v>161</v>
      </c>
      <c r="D758" s="146">
        <v>2452426</v>
      </c>
      <c r="E758" s="146">
        <v>147145.56</v>
      </c>
      <c r="F758" s="147">
        <v>5.638155031480613E-5</v>
      </c>
    </row>
    <row r="759" spans="1:6">
      <c r="A759" s="141" t="s">
        <v>160</v>
      </c>
      <c r="B759" s="141" t="s">
        <v>835</v>
      </c>
      <c r="C759" s="145">
        <v>84</v>
      </c>
      <c r="D759" s="146">
        <v>3007844</v>
      </c>
      <c r="E759" s="146">
        <v>180470.64</v>
      </c>
      <c r="F759" s="147">
        <v>6.9150672772629124E-5</v>
      </c>
    </row>
    <row r="760" spans="1:6">
      <c r="A760" s="141" t="s">
        <v>160</v>
      </c>
      <c r="B760" s="141" t="s">
        <v>251</v>
      </c>
      <c r="C760" s="145">
        <v>50</v>
      </c>
      <c r="D760" s="146">
        <v>3651087</v>
      </c>
      <c r="E760" s="146">
        <v>217908.46</v>
      </c>
      <c r="F760" s="147">
        <v>8.3495667837425185E-5</v>
      </c>
    </row>
    <row r="761" spans="1:6">
      <c r="A761" s="141" t="s">
        <v>160</v>
      </c>
      <c r="B761" s="141" t="s">
        <v>923</v>
      </c>
      <c r="C761" s="145">
        <v>1054</v>
      </c>
      <c r="D761" s="146">
        <v>37695348</v>
      </c>
      <c r="E761" s="146">
        <v>2258891.8199999998</v>
      </c>
      <c r="F761" s="147">
        <v>8.6553629484324214E-4</v>
      </c>
    </row>
    <row r="762" spans="1:6">
      <c r="A762" s="141" t="s">
        <v>161</v>
      </c>
      <c r="B762" s="141" t="s">
        <v>240</v>
      </c>
      <c r="C762" s="145" t="s">
        <v>234</v>
      </c>
      <c r="D762" s="146" t="s">
        <v>234</v>
      </c>
      <c r="E762" s="146" t="s">
        <v>234</v>
      </c>
      <c r="F762" s="147" t="s">
        <v>234</v>
      </c>
    </row>
    <row r="763" spans="1:6">
      <c r="A763" s="141" t="s">
        <v>161</v>
      </c>
      <c r="B763" s="141" t="s">
        <v>241</v>
      </c>
      <c r="C763" s="145">
        <v>18</v>
      </c>
      <c r="D763" s="146">
        <v>8896308</v>
      </c>
      <c r="E763" s="146">
        <v>533778.48</v>
      </c>
      <c r="F763" s="147">
        <v>2.0452712421007292E-4</v>
      </c>
    </row>
    <row r="764" spans="1:6">
      <c r="A764" s="141" t="s">
        <v>161</v>
      </c>
      <c r="B764" s="141" t="s">
        <v>834</v>
      </c>
      <c r="C764" s="145">
        <v>64</v>
      </c>
      <c r="D764" s="146">
        <v>4033788</v>
      </c>
      <c r="E764" s="146">
        <v>242027.28</v>
      </c>
      <c r="F764" s="147">
        <v>9.2737241034494491E-5</v>
      </c>
    </row>
    <row r="765" spans="1:6">
      <c r="A765" s="141" t="s">
        <v>161</v>
      </c>
      <c r="B765" s="141" t="s">
        <v>242</v>
      </c>
      <c r="C765" s="145">
        <v>55</v>
      </c>
      <c r="D765" s="146">
        <v>12580237</v>
      </c>
      <c r="E765" s="146">
        <v>754814.22</v>
      </c>
      <c r="F765" s="147">
        <v>2.8922106737886718E-4</v>
      </c>
    </row>
    <row r="766" spans="1:6">
      <c r="A766" s="141" t="s">
        <v>161</v>
      </c>
      <c r="B766" s="141" t="s">
        <v>243</v>
      </c>
      <c r="C766" s="145">
        <v>25</v>
      </c>
      <c r="D766" s="146">
        <v>7645588</v>
      </c>
      <c r="E766" s="146">
        <v>458735.28</v>
      </c>
      <c r="F766" s="147">
        <v>1.7577293035886832E-4</v>
      </c>
    </row>
    <row r="767" spans="1:6">
      <c r="A767" s="141" t="s">
        <v>161</v>
      </c>
      <c r="B767" s="141" t="s">
        <v>244</v>
      </c>
      <c r="C767" s="145" t="s">
        <v>234</v>
      </c>
      <c r="D767" s="146" t="s">
        <v>234</v>
      </c>
      <c r="E767" s="146" t="s">
        <v>234</v>
      </c>
      <c r="F767" s="147" t="s">
        <v>234</v>
      </c>
    </row>
    <row r="768" spans="1:6">
      <c r="A768" s="141" t="s">
        <v>161</v>
      </c>
      <c r="B768" s="141" t="s">
        <v>245</v>
      </c>
      <c r="C768" s="145">
        <v>127</v>
      </c>
      <c r="D768" s="146">
        <v>6179485</v>
      </c>
      <c r="E768" s="146">
        <v>370769.1</v>
      </c>
      <c r="F768" s="147">
        <v>1.4206705704762946E-4</v>
      </c>
    </row>
    <row r="769" spans="1:6">
      <c r="A769" s="141" t="s">
        <v>161</v>
      </c>
      <c r="B769" s="141" t="s">
        <v>246</v>
      </c>
      <c r="C769" s="145">
        <v>28</v>
      </c>
      <c r="D769" s="146">
        <v>5555369</v>
      </c>
      <c r="E769" s="146">
        <v>333322.14</v>
      </c>
      <c r="F769" s="147">
        <v>1.2771855982232053E-4</v>
      </c>
    </row>
    <row r="770" spans="1:6">
      <c r="A770" s="141" t="s">
        <v>161</v>
      </c>
      <c r="B770" s="141" t="s">
        <v>250</v>
      </c>
      <c r="C770" s="145">
        <v>384</v>
      </c>
      <c r="D770" s="146">
        <v>8563877</v>
      </c>
      <c r="E770" s="146">
        <v>506954.56</v>
      </c>
      <c r="F770" s="147">
        <v>1.9424904177849745E-4</v>
      </c>
    </row>
    <row r="771" spans="1:6">
      <c r="A771" s="141" t="s">
        <v>161</v>
      </c>
      <c r="B771" s="141" t="s">
        <v>858</v>
      </c>
      <c r="C771" s="145">
        <v>195</v>
      </c>
      <c r="D771" s="146">
        <v>4300140</v>
      </c>
      <c r="E771" s="146">
        <v>258008.4</v>
      </c>
      <c r="F771" s="147">
        <v>9.8860703552608898E-5</v>
      </c>
    </row>
    <row r="772" spans="1:6">
      <c r="A772" s="141" t="s">
        <v>161</v>
      </c>
      <c r="B772" s="141" t="s">
        <v>835</v>
      </c>
      <c r="C772" s="145">
        <v>52</v>
      </c>
      <c r="D772" s="146">
        <v>2777909</v>
      </c>
      <c r="E772" s="146">
        <v>166674.54</v>
      </c>
      <c r="F772" s="147">
        <v>6.3864441191478476E-5</v>
      </c>
    </row>
    <row r="773" spans="1:6">
      <c r="A773" s="141" t="s">
        <v>161</v>
      </c>
      <c r="B773" s="141" t="s">
        <v>251</v>
      </c>
      <c r="C773" s="145">
        <v>19</v>
      </c>
      <c r="D773" s="146">
        <v>63632</v>
      </c>
      <c r="E773" s="146">
        <v>3817.92</v>
      </c>
      <c r="F773" s="147">
        <v>1.4629068561627319E-6</v>
      </c>
    </row>
    <row r="774" spans="1:6">
      <c r="A774" s="141" t="s">
        <v>161</v>
      </c>
      <c r="B774" s="141" t="s">
        <v>923</v>
      </c>
      <c r="C774" s="145">
        <v>979</v>
      </c>
      <c r="D774" s="146">
        <v>60750707</v>
      </c>
      <c r="E774" s="146">
        <v>3638164.36</v>
      </c>
      <c r="F774" s="147">
        <v>1.3940301489006833E-3</v>
      </c>
    </row>
    <row r="775" spans="1:6">
      <c r="A775" s="141" t="s">
        <v>163</v>
      </c>
      <c r="B775" s="141" t="s">
        <v>240</v>
      </c>
      <c r="C775" s="145">
        <v>33</v>
      </c>
      <c r="D775" s="146">
        <v>232654</v>
      </c>
      <c r="E775" s="146">
        <v>13959.24</v>
      </c>
      <c r="F775" s="147">
        <v>5.3487416977886005E-6</v>
      </c>
    </row>
    <row r="776" spans="1:6">
      <c r="A776" s="141" t="s">
        <v>163</v>
      </c>
      <c r="B776" s="141" t="s">
        <v>241</v>
      </c>
      <c r="C776" s="145">
        <v>27</v>
      </c>
      <c r="D776" s="146">
        <v>4596007</v>
      </c>
      <c r="E776" s="146">
        <v>275760.42</v>
      </c>
      <c r="F776" s="147">
        <v>1.0566271924930708E-4</v>
      </c>
    </row>
    <row r="777" spans="1:6">
      <c r="A777" s="141" t="s">
        <v>163</v>
      </c>
      <c r="B777" s="141" t="s">
        <v>834</v>
      </c>
      <c r="C777" s="145">
        <v>98</v>
      </c>
      <c r="D777" s="146">
        <v>4597572</v>
      </c>
      <c r="E777" s="146">
        <v>275854.32</v>
      </c>
      <c r="F777" s="147">
        <v>1.0569869877580153E-4</v>
      </c>
    </row>
    <row r="778" spans="1:6">
      <c r="A778" s="141" t="s">
        <v>163</v>
      </c>
      <c r="B778" s="141" t="s">
        <v>242</v>
      </c>
      <c r="C778" s="145">
        <v>63</v>
      </c>
      <c r="D778" s="146">
        <v>11469479</v>
      </c>
      <c r="E778" s="146">
        <v>688168.74</v>
      </c>
      <c r="F778" s="147">
        <v>2.6368461569201775E-4</v>
      </c>
    </row>
    <row r="779" spans="1:6">
      <c r="A779" s="141" t="s">
        <v>163</v>
      </c>
      <c r="B779" s="141" t="s">
        <v>243</v>
      </c>
      <c r="C779" s="145">
        <v>18</v>
      </c>
      <c r="D779" s="146">
        <v>5857667</v>
      </c>
      <c r="E779" s="146">
        <v>351460.02</v>
      </c>
      <c r="F779" s="147">
        <v>1.3466842493428121E-4</v>
      </c>
    </row>
    <row r="780" spans="1:6">
      <c r="A780" s="141" t="s">
        <v>163</v>
      </c>
      <c r="B780" s="141" t="s">
        <v>244</v>
      </c>
      <c r="C780" s="145">
        <v>18</v>
      </c>
      <c r="D780" s="146">
        <v>461097</v>
      </c>
      <c r="E780" s="146">
        <v>27665.82</v>
      </c>
      <c r="F780" s="147">
        <v>1.0600672030677445E-5</v>
      </c>
    </row>
    <row r="781" spans="1:6">
      <c r="A781" s="141" t="s">
        <v>163</v>
      </c>
      <c r="B781" s="141" t="s">
        <v>245</v>
      </c>
      <c r="C781" s="145">
        <v>359</v>
      </c>
      <c r="D781" s="146">
        <v>34783046</v>
      </c>
      <c r="E781" s="146">
        <v>2086982.76</v>
      </c>
      <c r="F781" s="147">
        <v>7.9966615023295963E-4</v>
      </c>
    </row>
    <row r="782" spans="1:6">
      <c r="A782" s="141" t="s">
        <v>163</v>
      </c>
      <c r="B782" s="141" t="s">
        <v>246</v>
      </c>
      <c r="C782" s="145">
        <v>25</v>
      </c>
      <c r="D782" s="146">
        <v>1617383</v>
      </c>
      <c r="E782" s="146">
        <v>97042.98</v>
      </c>
      <c r="F782" s="147">
        <v>3.7183817571992826E-5</v>
      </c>
    </row>
    <row r="783" spans="1:6">
      <c r="A783" s="141" t="s">
        <v>163</v>
      </c>
      <c r="B783" s="141" t="s">
        <v>250</v>
      </c>
      <c r="C783" s="145">
        <v>585</v>
      </c>
      <c r="D783" s="146">
        <v>26000892</v>
      </c>
      <c r="E783" s="146">
        <v>1535098.61</v>
      </c>
      <c r="F783" s="147">
        <v>5.8820150276980127E-4</v>
      </c>
    </row>
    <row r="784" spans="1:6">
      <c r="A784" s="141" t="s">
        <v>163</v>
      </c>
      <c r="B784" s="141" t="s">
        <v>858</v>
      </c>
      <c r="C784" s="145">
        <v>271</v>
      </c>
      <c r="D784" s="146">
        <v>5771088</v>
      </c>
      <c r="E784" s="146">
        <v>346265.28</v>
      </c>
      <c r="F784" s="147">
        <v>1.326779639602475E-4</v>
      </c>
    </row>
    <row r="785" spans="1:6">
      <c r="A785" s="141" t="s">
        <v>163</v>
      </c>
      <c r="B785" s="141" t="s">
        <v>835</v>
      </c>
      <c r="C785" s="145">
        <v>139</v>
      </c>
      <c r="D785" s="146">
        <v>13284349</v>
      </c>
      <c r="E785" s="146">
        <v>797060.94</v>
      </c>
      <c r="F785" s="147">
        <v>3.0540868166580541E-4</v>
      </c>
    </row>
    <row r="786" spans="1:6">
      <c r="A786" s="141" t="s">
        <v>163</v>
      </c>
      <c r="B786" s="141" t="s">
        <v>251</v>
      </c>
      <c r="C786" s="145">
        <v>90</v>
      </c>
      <c r="D786" s="146">
        <v>10279550</v>
      </c>
      <c r="E786" s="146">
        <v>616773</v>
      </c>
      <c r="F786" s="147">
        <v>2.3632801378657922E-4</v>
      </c>
    </row>
    <row r="787" spans="1:6">
      <c r="A787" s="141" t="s">
        <v>163</v>
      </c>
      <c r="B787" s="141" t="s">
        <v>923</v>
      </c>
      <c r="C787" s="145">
        <v>1726</v>
      </c>
      <c r="D787" s="146">
        <v>118950784</v>
      </c>
      <c r="E787" s="146">
        <v>7112092.1299999999</v>
      </c>
      <c r="F787" s="147">
        <v>2.7251300023672593E-3</v>
      </c>
    </row>
    <row r="788" spans="1:6">
      <c r="A788" s="141" t="s">
        <v>165</v>
      </c>
      <c r="B788" s="141" t="s">
        <v>240</v>
      </c>
      <c r="C788" s="145" t="s">
        <v>234</v>
      </c>
      <c r="D788" s="146" t="s">
        <v>234</v>
      </c>
      <c r="E788" s="146" t="s">
        <v>234</v>
      </c>
      <c r="F788" s="147" t="s">
        <v>234</v>
      </c>
    </row>
    <row r="789" spans="1:6">
      <c r="A789" s="141" t="s">
        <v>165</v>
      </c>
      <c r="B789" s="141" t="s">
        <v>241</v>
      </c>
      <c r="C789" s="145">
        <v>26</v>
      </c>
      <c r="D789" s="146">
        <v>4703614</v>
      </c>
      <c r="E789" s="146">
        <v>282216.84000000003</v>
      </c>
      <c r="F789" s="147">
        <v>1.0813661631479463E-4</v>
      </c>
    </row>
    <row r="790" spans="1:6">
      <c r="A790" s="141" t="s">
        <v>165</v>
      </c>
      <c r="B790" s="141" t="s">
        <v>834</v>
      </c>
      <c r="C790" s="145">
        <v>114</v>
      </c>
      <c r="D790" s="146">
        <v>9797843</v>
      </c>
      <c r="E790" s="146">
        <v>587870.57999999996</v>
      </c>
      <c r="F790" s="147">
        <v>2.252535155315883E-4</v>
      </c>
    </row>
    <row r="791" spans="1:6">
      <c r="A791" s="141" t="s">
        <v>165</v>
      </c>
      <c r="B791" s="141" t="s">
        <v>242</v>
      </c>
      <c r="C791" s="145">
        <v>72</v>
      </c>
      <c r="D791" s="146">
        <v>20431805</v>
      </c>
      <c r="E791" s="146">
        <v>1225908.3</v>
      </c>
      <c r="F791" s="147">
        <v>4.6972950116733696E-4</v>
      </c>
    </row>
    <row r="792" spans="1:6">
      <c r="A792" s="141" t="s">
        <v>165</v>
      </c>
      <c r="B792" s="141" t="s">
        <v>243</v>
      </c>
      <c r="C792" s="145">
        <v>20</v>
      </c>
      <c r="D792" s="146">
        <v>9644404</v>
      </c>
      <c r="E792" s="146">
        <v>578664.24</v>
      </c>
      <c r="F792" s="147">
        <v>2.2172593561735094E-4</v>
      </c>
    </row>
    <row r="793" spans="1:6">
      <c r="A793" s="141" t="s">
        <v>165</v>
      </c>
      <c r="B793" s="141" t="s">
        <v>244</v>
      </c>
      <c r="C793" s="145" t="s">
        <v>234</v>
      </c>
      <c r="D793" s="146" t="s">
        <v>234</v>
      </c>
      <c r="E793" s="146" t="s">
        <v>234</v>
      </c>
      <c r="F793" s="147" t="s">
        <v>234</v>
      </c>
    </row>
    <row r="794" spans="1:6">
      <c r="A794" s="141" t="s">
        <v>165</v>
      </c>
      <c r="B794" s="141" t="s">
        <v>245</v>
      </c>
      <c r="C794" s="145">
        <v>411</v>
      </c>
      <c r="D794" s="146">
        <v>22972452</v>
      </c>
      <c r="E794" s="146">
        <v>1378347.12</v>
      </c>
      <c r="F794" s="147">
        <v>5.2813926222135504E-4</v>
      </c>
    </row>
    <row r="795" spans="1:6">
      <c r="A795" s="141" t="s">
        <v>165</v>
      </c>
      <c r="B795" s="141" t="s">
        <v>246</v>
      </c>
      <c r="C795" s="145">
        <v>48</v>
      </c>
      <c r="D795" s="146">
        <v>4145283</v>
      </c>
      <c r="E795" s="146">
        <v>248716.98</v>
      </c>
      <c r="F795" s="147">
        <v>9.5300523658455139E-5</v>
      </c>
    </row>
    <row r="796" spans="1:6">
      <c r="A796" s="141" t="s">
        <v>165</v>
      </c>
      <c r="B796" s="141" t="s">
        <v>250</v>
      </c>
      <c r="C796" s="145">
        <v>572</v>
      </c>
      <c r="D796" s="146">
        <v>19786745</v>
      </c>
      <c r="E796" s="146">
        <v>1177813.27</v>
      </c>
      <c r="F796" s="147">
        <v>4.5130099843958147E-4</v>
      </c>
    </row>
    <row r="797" spans="1:6">
      <c r="A797" s="141" t="s">
        <v>165</v>
      </c>
      <c r="B797" s="141" t="s">
        <v>858</v>
      </c>
      <c r="C797" s="145">
        <v>412</v>
      </c>
      <c r="D797" s="146">
        <v>11493592</v>
      </c>
      <c r="E797" s="146">
        <v>689615.52</v>
      </c>
      <c r="F797" s="147">
        <v>2.6423897628138557E-4</v>
      </c>
    </row>
    <row r="798" spans="1:6">
      <c r="A798" s="141" t="s">
        <v>165</v>
      </c>
      <c r="B798" s="141" t="s">
        <v>835</v>
      </c>
      <c r="C798" s="145">
        <v>87</v>
      </c>
      <c r="D798" s="146">
        <v>9645014</v>
      </c>
      <c r="E798" s="146">
        <v>578700.84</v>
      </c>
      <c r="F798" s="147">
        <v>2.2173995958614428E-4</v>
      </c>
    </row>
    <row r="799" spans="1:6">
      <c r="A799" s="141" t="s">
        <v>165</v>
      </c>
      <c r="B799" s="141" t="s">
        <v>251</v>
      </c>
      <c r="C799" s="145">
        <v>60</v>
      </c>
      <c r="D799" s="146">
        <v>10805871</v>
      </c>
      <c r="E799" s="146">
        <v>648352.26</v>
      </c>
      <c r="F799" s="147">
        <v>2.4842819293295881E-4</v>
      </c>
    </row>
    <row r="800" spans="1:6">
      <c r="A800" s="141" t="s">
        <v>165</v>
      </c>
      <c r="B800" s="141" t="s">
        <v>923</v>
      </c>
      <c r="C800" s="145">
        <v>1868</v>
      </c>
      <c r="D800" s="146">
        <v>125427917</v>
      </c>
      <c r="E800" s="146">
        <v>7516283.5899999999</v>
      </c>
      <c r="F800" s="147">
        <v>2.8800034565088927E-3</v>
      </c>
    </row>
    <row r="801" spans="1:6">
      <c r="A801" s="141" t="s">
        <v>167</v>
      </c>
      <c r="B801" s="141" t="s">
        <v>240</v>
      </c>
      <c r="C801" s="145">
        <v>40</v>
      </c>
      <c r="D801" s="146">
        <v>4284737</v>
      </c>
      <c r="E801" s="146">
        <v>257084.22</v>
      </c>
      <c r="F801" s="147">
        <v>9.8506586845520104E-5</v>
      </c>
    </row>
    <row r="802" spans="1:6">
      <c r="A802" s="141" t="s">
        <v>167</v>
      </c>
      <c r="B802" s="141" t="s">
        <v>241</v>
      </c>
      <c r="C802" s="145">
        <v>29</v>
      </c>
      <c r="D802" s="146">
        <v>10216870</v>
      </c>
      <c r="E802" s="146">
        <v>613012.19999999995</v>
      </c>
      <c r="F802" s="147">
        <v>2.3488699351777924E-4</v>
      </c>
    </row>
    <row r="803" spans="1:6">
      <c r="A803" s="141" t="s">
        <v>167</v>
      </c>
      <c r="B803" s="141" t="s">
        <v>834</v>
      </c>
      <c r="C803" s="145">
        <v>177</v>
      </c>
      <c r="D803" s="146">
        <v>21882653</v>
      </c>
      <c r="E803" s="146">
        <v>1312959.18</v>
      </c>
      <c r="F803" s="147">
        <v>5.0308466030817782E-4</v>
      </c>
    </row>
    <row r="804" spans="1:6">
      <c r="A804" s="141" t="s">
        <v>167</v>
      </c>
      <c r="B804" s="141" t="s">
        <v>242</v>
      </c>
      <c r="C804" s="145">
        <v>90</v>
      </c>
      <c r="D804" s="146">
        <v>23329522</v>
      </c>
      <c r="E804" s="146">
        <v>1399771.32</v>
      </c>
      <c r="F804" s="147">
        <v>5.36348341790283E-4</v>
      </c>
    </row>
    <row r="805" spans="1:6">
      <c r="A805" s="141" t="s">
        <v>167</v>
      </c>
      <c r="B805" s="141" t="s">
        <v>243</v>
      </c>
      <c r="C805" s="145">
        <v>37</v>
      </c>
      <c r="D805" s="146">
        <v>41055523</v>
      </c>
      <c r="E805" s="146">
        <v>2463331.38</v>
      </c>
      <c r="F805" s="147">
        <v>9.4387110384785522E-4</v>
      </c>
    </row>
    <row r="806" spans="1:6">
      <c r="A806" s="141" t="s">
        <v>167</v>
      </c>
      <c r="B806" s="141" t="s">
        <v>244</v>
      </c>
      <c r="C806" s="145">
        <v>26</v>
      </c>
      <c r="D806" s="146">
        <v>3753629</v>
      </c>
      <c r="E806" s="146">
        <v>225217.74</v>
      </c>
      <c r="F806" s="147">
        <v>8.629635402928179E-5</v>
      </c>
    </row>
    <row r="807" spans="1:6">
      <c r="A807" s="141" t="s">
        <v>167</v>
      </c>
      <c r="B807" s="141" t="s">
        <v>245</v>
      </c>
      <c r="C807" s="145">
        <v>392</v>
      </c>
      <c r="D807" s="146">
        <v>32235988</v>
      </c>
      <c r="E807" s="146">
        <v>1934159.28</v>
      </c>
      <c r="F807" s="147">
        <v>7.4110899956593456E-4</v>
      </c>
    </row>
    <row r="808" spans="1:6">
      <c r="A808" s="141" t="s">
        <v>167</v>
      </c>
      <c r="B808" s="141" t="s">
        <v>246</v>
      </c>
      <c r="C808" s="145">
        <v>101</v>
      </c>
      <c r="D808" s="146">
        <v>11289236</v>
      </c>
      <c r="E808" s="146">
        <v>677354.16</v>
      </c>
      <c r="F808" s="147">
        <v>2.5954080879493234E-4</v>
      </c>
    </row>
    <row r="809" spans="1:6">
      <c r="A809" s="141" t="s">
        <v>167</v>
      </c>
      <c r="B809" s="141" t="s">
        <v>250</v>
      </c>
      <c r="C809" s="145">
        <v>985</v>
      </c>
      <c r="D809" s="146">
        <v>23482251</v>
      </c>
      <c r="E809" s="146">
        <v>1379865.1</v>
      </c>
      <c r="F809" s="147">
        <v>5.2872090441121703E-4</v>
      </c>
    </row>
    <row r="810" spans="1:6">
      <c r="A810" s="141" t="s">
        <v>167</v>
      </c>
      <c r="B810" s="141" t="s">
        <v>858</v>
      </c>
      <c r="C810" s="145">
        <v>469</v>
      </c>
      <c r="D810" s="146">
        <v>14641694</v>
      </c>
      <c r="E810" s="146">
        <v>878501.64</v>
      </c>
      <c r="F810" s="147">
        <v>3.3661419629175152E-4</v>
      </c>
    </row>
    <row r="811" spans="1:6">
      <c r="A811" s="141" t="s">
        <v>167</v>
      </c>
      <c r="B811" s="141" t="s">
        <v>835</v>
      </c>
      <c r="C811" s="145">
        <v>114</v>
      </c>
      <c r="D811" s="146">
        <v>18430935</v>
      </c>
      <c r="E811" s="146">
        <v>1105856.1000000001</v>
      </c>
      <c r="F811" s="147">
        <v>4.2372927421721244E-4</v>
      </c>
    </row>
    <row r="812" spans="1:6">
      <c r="A812" s="141" t="s">
        <v>167</v>
      </c>
      <c r="B812" s="141" t="s">
        <v>251</v>
      </c>
      <c r="C812" s="145">
        <v>132</v>
      </c>
      <c r="D812" s="146">
        <v>14835492</v>
      </c>
      <c r="E812" s="146">
        <v>890129.52</v>
      </c>
      <c r="F812" s="147">
        <v>3.410696341675157E-4</v>
      </c>
    </row>
    <row r="813" spans="1:6">
      <c r="A813" s="141" t="s">
        <v>167</v>
      </c>
      <c r="B813" s="141" t="s">
        <v>923</v>
      </c>
      <c r="C813" s="145">
        <v>2592</v>
      </c>
      <c r="D813" s="146">
        <v>219438530</v>
      </c>
      <c r="E813" s="146">
        <v>13137241.84</v>
      </c>
      <c r="F813" s="147">
        <v>5.0337778577874605E-3</v>
      </c>
    </row>
    <row r="814" spans="1:6">
      <c r="A814" s="141" t="s">
        <v>93</v>
      </c>
      <c r="B814" s="141" t="s">
        <v>240</v>
      </c>
      <c r="C814" s="145">
        <v>78</v>
      </c>
      <c r="D814" s="146">
        <v>4132319</v>
      </c>
      <c r="E814" s="146">
        <v>247939.14</v>
      </c>
      <c r="F814" s="147">
        <v>9.5002479836427017E-5</v>
      </c>
    </row>
    <row r="815" spans="1:6">
      <c r="A815" s="141" t="s">
        <v>93</v>
      </c>
      <c r="B815" s="141" t="s">
        <v>241</v>
      </c>
      <c r="C815" s="145">
        <v>64</v>
      </c>
      <c r="D815" s="146">
        <v>16448944</v>
      </c>
      <c r="E815" s="146">
        <v>986936.64</v>
      </c>
      <c r="F815" s="147">
        <v>3.7816307760618606E-4</v>
      </c>
    </row>
    <row r="816" spans="1:6">
      <c r="A816" s="141" t="s">
        <v>93</v>
      </c>
      <c r="B816" s="141" t="s">
        <v>834</v>
      </c>
      <c r="C816" s="145">
        <v>286</v>
      </c>
      <c r="D816" s="146">
        <v>43376803</v>
      </c>
      <c r="E816" s="146">
        <v>2602608.1800000002</v>
      </c>
      <c r="F816" s="147">
        <v>9.9723759283253956E-4</v>
      </c>
    </row>
    <row r="817" spans="1:6">
      <c r="A817" s="141" t="s">
        <v>93</v>
      </c>
      <c r="B817" s="141" t="s">
        <v>242</v>
      </c>
      <c r="C817" s="145">
        <v>114</v>
      </c>
      <c r="D817" s="146">
        <v>35380441</v>
      </c>
      <c r="E817" s="146">
        <v>2122826.46</v>
      </c>
      <c r="F817" s="147">
        <v>8.1340032865478095E-4</v>
      </c>
    </row>
    <row r="818" spans="1:6">
      <c r="A818" s="141" t="s">
        <v>93</v>
      </c>
      <c r="B818" s="141" t="s">
        <v>243</v>
      </c>
      <c r="C818" s="145">
        <v>50</v>
      </c>
      <c r="D818" s="146">
        <v>63478297</v>
      </c>
      <c r="E818" s="146">
        <v>3808697.82</v>
      </c>
      <c r="F818" s="147">
        <v>1.4593732068587215E-3</v>
      </c>
    </row>
    <row r="819" spans="1:6">
      <c r="A819" s="141" t="s">
        <v>93</v>
      </c>
      <c r="B819" s="141" t="s">
        <v>244</v>
      </c>
      <c r="C819" s="145">
        <v>29</v>
      </c>
      <c r="D819" s="146">
        <v>6546489</v>
      </c>
      <c r="E819" s="146">
        <v>392789.34</v>
      </c>
      <c r="F819" s="147">
        <v>1.5050452039687431E-4</v>
      </c>
    </row>
    <row r="820" spans="1:6">
      <c r="A820" s="141" t="s">
        <v>93</v>
      </c>
      <c r="B820" s="141" t="s">
        <v>245</v>
      </c>
      <c r="C820" s="145">
        <v>623</v>
      </c>
      <c r="D820" s="146">
        <v>69176710</v>
      </c>
      <c r="E820" s="146">
        <v>4148253.28</v>
      </c>
      <c r="F820" s="147">
        <v>1.5894801788438574E-3</v>
      </c>
    </row>
    <row r="821" spans="1:6">
      <c r="A821" s="141" t="s">
        <v>93</v>
      </c>
      <c r="B821" s="141" t="s">
        <v>246</v>
      </c>
      <c r="C821" s="145">
        <v>110</v>
      </c>
      <c r="D821" s="146">
        <v>22147560</v>
      </c>
      <c r="E821" s="146">
        <v>1327549.27</v>
      </c>
      <c r="F821" s="147">
        <v>5.0867512388337881E-4</v>
      </c>
    </row>
    <row r="822" spans="1:6">
      <c r="A822" s="141" t="s">
        <v>93</v>
      </c>
      <c r="B822" s="141" t="s">
        <v>250</v>
      </c>
      <c r="C822" s="145">
        <v>1444</v>
      </c>
      <c r="D822" s="146">
        <v>47891457</v>
      </c>
      <c r="E822" s="146">
        <v>2802558.91</v>
      </c>
      <c r="F822" s="147">
        <v>1.0738524233716139E-3</v>
      </c>
    </row>
    <row r="823" spans="1:6">
      <c r="A823" s="141" t="s">
        <v>93</v>
      </c>
      <c r="B823" s="141" t="s">
        <v>858</v>
      </c>
      <c r="C823" s="145">
        <v>639</v>
      </c>
      <c r="D823" s="146">
        <v>19009629</v>
      </c>
      <c r="E823" s="146">
        <v>1140577.74</v>
      </c>
      <c r="F823" s="147">
        <v>4.3703351454000964E-4</v>
      </c>
    </row>
    <row r="824" spans="1:6">
      <c r="A824" s="141" t="s">
        <v>93</v>
      </c>
      <c r="B824" s="141" t="s">
        <v>835</v>
      </c>
      <c r="C824" s="145">
        <v>230</v>
      </c>
      <c r="D824" s="146">
        <v>25288344</v>
      </c>
      <c r="E824" s="146">
        <v>1517300.64</v>
      </c>
      <c r="F824" s="147">
        <v>5.8138188047840206E-4</v>
      </c>
    </row>
    <row r="825" spans="1:6">
      <c r="A825" s="141" t="s">
        <v>93</v>
      </c>
      <c r="B825" s="141" t="s">
        <v>251</v>
      </c>
      <c r="C825" s="145">
        <v>135</v>
      </c>
      <c r="D825" s="146">
        <v>29722888</v>
      </c>
      <c r="E825" s="146">
        <v>1781886.05</v>
      </c>
      <c r="F825" s="147">
        <v>6.8276268739149285E-4</v>
      </c>
    </row>
    <row r="826" spans="1:6">
      <c r="A826" s="141" t="s">
        <v>93</v>
      </c>
      <c r="B826" s="141" t="s">
        <v>923</v>
      </c>
      <c r="C826" s="145">
        <v>3802</v>
      </c>
      <c r="D826" s="146">
        <v>382599881</v>
      </c>
      <c r="E826" s="146">
        <v>22879923.469999999</v>
      </c>
      <c r="F826" s="147">
        <v>8.7668670146942834E-3</v>
      </c>
    </row>
    <row r="827" spans="1:6">
      <c r="A827" s="141" t="s">
        <v>170</v>
      </c>
      <c r="B827" s="141" t="s">
        <v>240</v>
      </c>
      <c r="C827" s="145">
        <v>71</v>
      </c>
      <c r="D827" s="146">
        <v>3766020</v>
      </c>
      <c r="E827" s="146">
        <v>225961.2</v>
      </c>
      <c r="F827" s="147">
        <v>8.6581224516689274E-5</v>
      </c>
    </row>
    <row r="828" spans="1:6">
      <c r="A828" s="141" t="s">
        <v>170</v>
      </c>
      <c r="B828" s="141" t="s">
        <v>241</v>
      </c>
      <c r="C828" s="145">
        <v>63</v>
      </c>
      <c r="D828" s="146">
        <v>61615155</v>
      </c>
      <c r="E828" s="146">
        <v>3696909.3</v>
      </c>
      <c r="F828" s="147">
        <v>1.4165393621610105E-3</v>
      </c>
    </row>
    <row r="829" spans="1:6">
      <c r="A829" s="141" t="s">
        <v>170</v>
      </c>
      <c r="B829" s="141" t="s">
        <v>834</v>
      </c>
      <c r="C829" s="145">
        <v>328</v>
      </c>
      <c r="D829" s="146">
        <v>48007670</v>
      </c>
      <c r="E829" s="146">
        <v>2880460.2</v>
      </c>
      <c r="F829" s="147">
        <v>1.1037017474132182E-3</v>
      </c>
    </row>
    <row r="830" spans="1:6">
      <c r="A830" s="141" t="s">
        <v>170</v>
      </c>
      <c r="B830" s="141" t="s">
        <v>242</v>
      </c>
      <c r="C830" s="145">
        <v>148</v>
      </c>
      <c r="D830" s="146">
        <v>44809293</v>
      </c>
      <c r="E830" s="146">
        <v>2688557.58</v>
      </c>
      <c r="F830" s="147">
        <v>1.0301706994830385E-3</v>
      </c>
    </row>
    <row r="831" spans="1:6">
      <c r="A831" s="141" t="s">
        <v>170</v>
      </c>
      <c r="B831" s="141" t="s">
        <v>243</v>
      </c>
      <c r="C831" s="145">
        <v>42</v>
      </c>
      <c r="D831" s="146">
        <v>61933791</v>
      </c>
      <c r="E831" s="146">
        <v>3716027.46</v>
      </c>
      <c r="F831" s="147">
        <v>1.4238648397355057E-3</v>
      </c>
    </row>
    <row r="832" spans="1:6">
      <c r="A832" s="141" t="s">
        <v>170</v>
      </c>
      <c r="B832" s="141" t="s">
        <v>244</v>
      </c>
      <c r="C832" s="145">
        <v>36</v>
      </c>
      <c r="D832" s="146">
        <v>7281204</v>
      </c>
      <c r="E832" s="146">
        <v>436872.24</v>
      </c>
      <c r="F832" s="147">
        <v>1.6739570110509662E-4</v>
      </c>
    </row>
    <row r="833" spans="1:6">
      <c r="A833" s="141" t="s">
        <v>170</v>
      </c>
      <c r="B833" s="141" t="s">
        <v>245</v>
      </c>
      <c r="C833" s="145">
        <v>549</v>
      </c>
      <c r="D833" s="146">
        <v>50379997</v>
      </c>
      <c r="E833" s="146">
        <v>3022799.82</v>
      </c>
      <c r="F833" s="147">
        <v>1.158241812684779E-3</v>
      </c>
    </row>
    <row r="834" spans="1:6">
      <c r="A834" s="141" t="s">
        <v>170</v>
      </c>
      <c r="B834" s="141" t="s">
        <v>246</v>
      </c>
      <c r="C834" s="145">
        <v>108</v>
      </c>
      <c r="D834" s="146">
        <v>17650248</v>
      </c>
      <c r="E834" s="146">
        <v>1058630.52</v>
      </c>
      <c r="F834" s="147">
        <v>4.0563391738200854E-4</v>
      </c>
    </row>
    <row r="835" spans="1:6">
      <c r="A835" s="141" t="s">
        <v>170</v>
      </c>
      <c r="B835" s="141" t="s">
        <v>250</v>
      </c>
      <c r="C835" s="145">
        <v>1332</v>
      </c>
      <c r="D835" s="146">
        <v>49254653</v>
      </c>
      <c r="E835" s="146">
        <v>2889541.31</v>
      </c>
      <c r="F835" s="147">
        <v>1.1071813431304065E-3</v>
      </c>
    </row>
    <row r="836" spans="1:6">
      <c r="A836" s="141" t="s">
        <v>170</v>
      </c>
      <c r="B836" s="141" t="s">
        <v>858</v>
      </c>
      <c r="C836" s="145">
        <v>529</v>
      </c>
      <c r="D836" s="146">
        <v>24170552</v>
      </c>
      <c r="E836" s="146">
        <v>1450233.12</v>
      </c>
      <c r="F836" s="147">
        <v>5.5568371633828628E-4</v>
      </c>
    </row>
    <row r="837" spans="1:6">
      <c r="A837" s="141" t="s">
        <v>170</v>
      </c>
      <c r="B837" s="141" t="s">
        <v>835</v>
      </c>
      <c r="C837" s="145">
        <v>226</v>
      </c>
      <c r="D837" s="146">
        <v>23303946</v>
      </c>
      <c r="E837" s="146">
        <v>1398236.76</v>
      </c>
      <c r="F837" s="147">
        <v>5.3576034666592387E-4</v>
      </c>
    </row>
    <row r="838" spans="1:6">
      <c r="A838" s="141" t="s">
        <v>170</v>
      </c>
      <c r="B838" s="141" t="s">
        <v>251</v>
      </c>
      <c r="C838" s="145">
        <v>165</v>
      </c>
      <c r="D838" s="146">
        <v>32640453</v>
      </c>
      <c r="E838" s="146">
        <v>1958427.18</v>
      </c>
      <c r="F838" s="147">
        <v>7.5040769552988133E-4</v>
      </c>
    </row>
    <row r="839" spans="1:6">
      <c r="A839" s="141" t="s">
        <v>170</v>
      </c>
      <c r="B839" s="141" t="s">
        <v>923</v>
      </c>
      <c r="C839" s="145">
        <v>3597</v>
      </c>
      <c r="D839" s="146">
        <v>424812982</v>
      </c>
      <c r="E839" s="146">
        <v>25422656.690000001</v>
      </c>
      <c r="F839" s="147">
        <v>9.7411624061458455E-3</v>
      </c>
    </row>
    <row r="840" spans="1:6">
      <c r="A840" s="141" t="s">
        <v>171</v>
      </c>
      <c r="B840" s="141" t="s">
        <v>240</v>
      </c>
      <c r="C840" s="145">
        <v>18</v>
      </c>
      <c r="D840" s="146">
        <v>170419</v>
      </c>
      <c r="E840" s="146">
        <v>10225.14</v>
      </c>
      <c r="F840" s="147">
        <v>3.9179520291739466E-6</v>
      </c>
    </row>
    <row r="841" spans="1:6">
      <c r="A841" s="141" t="s">
        <v>171</v>
      </c>
      <c r="B841" s="141" t="s">
        <v>241</v>
      </c>
      <c r="C841" s="145">
        <v>18</v>
      </c>
      <c r="D841" s="146">
        <v>1025998</v>
      </c>
      <c r="E841" s="146">
        <v>61559.88</v>
      </c>
      <c r="F841" s="147">
        <v>2.3587809727955279E-5</v>
      </c>
    </row>
    <row r="842" spans="1:6">
      <c r="A842" s="141" t="s">
        <v>171</v>
      </c>
      <c r="B842" s="141" t="s">
        <v>834</v>
      </c>
      <c r="C842" s="145">
        <v>97</v>
      </c>
      <c r="D842" s="146">
        <v>11800394</v>
      </c>
      <c r="E842" s="146">
        <v>708023.64</v>
      </c>
      <c r="F842" s="147">
        <v>2.7129238886128932E-4</v>
      </c>
    </row>
    <row r="843" spans="1:6">
      <c r="A843" s="141" t="s">
        <v>171</v>
      </c>
      <c r="B843" s="141" t="s">
        <v>242</v>
      </c>
      <c r="C843" s="145">
        <v>60</v>
      </c>
      <c r="D843" s="146">
        <v>12329817</v>
      </c>
      <c r="E843" s="146">
        <v>739789.02</v>
      </c>
      <c r="F843" s="147">
        <v>2.8346388333750012E-4</v>
      </c>
    </row>
    <row r="844" spans="1:6">
      <c r="A844" s="141" t="s">
        <v>171</v>
      </c>
      <c r="B844" s="141" t="s">
        <v>243</v>
      </c>
      <c r="C844" s="145" t="s">
        <v>234</v>
      </c>
      <c r="D844" s="146" t="s">
        <v>234</v>
      </c>
      <c r="E844" s="146" t="s">
        <v>234</v>
      </c>
      <c r="F844" s="147" t="s">
        <v>234</v>
      </c>
    </row>
    <row r="845" spans="1:6">
      <c r="A845" s="141" t="s">
        <v>171</v>
      </c>
      <c r="B845" s="141" t="s">
        <v>244</v>
      </c>
      <c r="C845" s="145" t="s">
        <v>234</v>
      </c>
      <c r="D845" s="146" t="s">
        <v>234</v>
      </c>
      <c r="E845" s="146" t="s">
        <v>234</v>
      </c>
      <c r="F845" s="147" t="s">
        <v>234</v>
      </c>
    </row>
    <row r="846" spans="1:6">
      <c r="A846" s="141" t="s">
        <v>171</v>
      </c>
      <c r="B846" s="141" t="s">
        <v>245</v>
      </c>
      <c r="C846" s="145">
        <v>232</v>
      </c>
      <c r="D846" s="146">
        <v>5527749</v>
      </c>
      <c r="E846" s="146">
        <v>331664.94</v>
      </c>
      <c r="F846" s="147">
        <v>1.2708357290744726E-4</v>
      </c>
    </row>
    <row r="847" spans="1:6">
      <c r="A847" s="141" t="s">
        <v>171</v>
      </c>
      <c r="B847" s="141" t="s">
        <v>246</v>
      </c>
      <c r="C847" s="145">
        <v>56</v>
      </c>
      <c r="D847" s="146">
        <v>11110935</v>
      </c>
      <c r="E847" s="146">
        <v>666536.1</v>
      </c>
      <c r="F847" s="147">
        <v>2.5539566847130587E-4</v>
      </c>
    </row>
    <row r="848" spans="1:6">
      <c r="A848" s="141" t="s">
        <v>171</v>
      </c>
      <c r="B848" s="141" t="s">
        <v>250</v>
      </c>
      <c r="C848" s="145">
        <v>498</v>
      </c>
      <c r="D848" s="146">
        <v>11348184</v>
      </c>
      <c r="E848" s="146">
        <v>679239.91</v>
      </c>
      <c r="F848" s="147">
        <v>2.6026336888105488E-4</v>
      </c>
    </row>
    <row r="849" spans="1:6">
      <c r="A849" s="141" t="s">
        <v>171</v>
      </c>
      <c r="B849" s="141" t="s">
        <v>858</v>
      </c>
      <c r="C849" s="145">
        <v>267</v>
      </c>
      <c r="D849" s="146">
        <v>6743973</v>
      </c>
      <c r="E849" s="146">
        <v>404638.38</v>
      </c>
      <c r="F849" s="147">
        <v>1.5504469982833083E-4</v>
      </c>
    </row>
    <row r="850" spans="1:6">
      <c r="A850" s="141" t="s">
        <v>171</v>
      </c>
      <c r="B850" s="141" t="s">
        <v>835</v>
      </c>
      <c r="C850" s="145">
        <v>116</v>
      </c>
      <c r="D850" s="146">
        <v>17419180</v>
      </c>
      <c r="E850" s="146">
        <v>1045150.8</v>
      </c>
      <c r="F850" s="147">
        <v>4.0046891266552574E-4</v>
      </c>
    </row>
    <row r="851" spans="1:6">
      <c r="A851" s="141" t="s">
        <v>171</v>
      </c>
      <c r="B851" s="141" t="s">
        <v>251</v>
      </c>
      <c r="C851" s="145">
        <v>61</v>
      </c>
      <c r="D851" s="146">
        <v>7352175</v>
      </c>
      <c r="E851" s="146">
        <v>441130.5</v>
      </c>
      <c r="F851" s="147">
        <v>1.6902733239892244E-4</v>
      </c>
    </row>
    <row r="852" spans="1:6">
      <c r="A852" s="141" t="s">
        <v>171</v>
      </c>
      <c r="B852" s="141" t="s">
        <v>923</v>
      </c>
      <c r="C852" s="145">
        <v>1450</v>
      </c>
      <c r="D852" s="146">
        <v>92067354</v>
      </c>
      <c r="E852" s="146">
        <v>5522270.1100000003</v>
      </c>
      <c r="F852" s="147">
        <v>2.1159602101409993E-3</v>
      </c>
    </row>
    <row r="853" spans="1:6">
      <c r="A853" s="141" t="s">
        <v>173</v>
      </c>
      <c r="B853" s="141" t="s">
        <v>240</v>
      </c>
      <c r="C853" s="145">
        <v>22</v>
      </c>
      <c r="D853" s="146">
        <v>1437522</v>
      </c>
      <c r="E853" s="146">
        <v>86251.32</v>
      </c>
      <c r="F853" s="147">
        <v>3.3048792897987846E-5</v>
      </c>
    </row>
    <row r="854" spans="1:6">
      <c r="A854" s="141" t="s">
        <v>173</v>
      </c>
      <c r="B854" s="141" t="s">
        <v>241</v>
      </c>
      <c r="C854" s="145">
        <v>40</v>
      </c>
      <c r="D854" s="146">
        <v>4159748</v>
      </c>
      <c r="E854" s="146">
        <v>249581.46</v>
      </c>
      <c r="F854" s="147">
        <v>9.5631765203331817E-5</v>
      </c>
    </row>
    <row r="855" spans="1:6">
      <c r="A855" s="141" t="s">
        <v>173</v>
      </c>
      <c r="B855" s="141" t="s">
        <v>834</v>
      </c>
      <c r="C855" s="145">
        <v>104</v>
      </c>
      <c r="D855" s="146">
        <v>5810035</v>
      </c>
      <c r="E855" s="146">
        <v>348456.42</v>
      </c>
      <c r="F855" s="147">
        <v>1.335175398887144E-4</v>
      </c>
    </row>
    <row r="856" spans="1:6">
      <c r="A856" s="141" t="s">
        <v>173</v>
      </c>
      <c r="B856" s="141" t="s">
        <v>242</v>
      </c>
      <c r="C856" s="145">
        <v>43</v>
      </c>
      <c r="D856" s="146">
        <v>11632725</v>
      </c>
      <c r="E856" s="146">
        <v>697963.5</v>
      </c>
      <c r="F856" s="147">
        <v>2.6743765964224939E-4</v>
      </c>
    </row>
    <row r="857" spans="1:6">
      <c r="A857" s="141" t="s">
        <v>173</v>
      </c>
      <c r="B857" s="141" t="s">
        <v>243</v>
      </c>
      <c r="C857" s="145">
        <v>19</v>
      </c>
      <c r="D857" s="146">
        <v>3683346</v>
      </c>
      <c r="E857" s="146">
        <v>221000.76</v>
      </c>
      <c r="F857" s="147">
        <v>8.468053993304586E-5</v>
      </c>
    </row>
    <row r="858" spans="1:6">
      <c r="A858" s="141" t="s">
        <v>173</v>
      </c>
      <c r="B858" s="141" t="s">
        <v>244</v>
      </c>
      <c r="C858" s="145">
        <v>18</v>
      </c>
      <c r="D858" s="146">
        <v>880671</v>
      </c>
      <c r="E858" s="146">
        <v>52840.26</v>
      </c>
      <c r="F858" s="147">
        <v>2.0246725608556847E-5</v>
      </c>
    </row>
    <row r="859" spans="1:6">
      <c r="A859" s="141" t="s">
        <v>173</v>
      </c>
      <c r="B859" s="141" t="s">
        <v>245</v>
      </c>
      <c r="C859" s="145">
        <v>295</v>
      </c>
      <c r="D859" s="146">
        <v>12849746</v>
      </c>
      <c r="E859" s="146">
        <v>770984.76</v>
      </c>
      <c r="F859" s="147">
        <v>2.9541710968301546E-4</v>
      </c>
    </row>
    <row r="860" spans="1:6">
      <c r="A860" s="141" t="s">
        <v>173</v>
      </c>
      <c r="B860" s="141" t="s">
        <v>246</v>
      </c>
      <c r="C860" s="145">
        <v>45</v>
      </c>
      <c r="D860" s="146">
        <v>3728447</v>
      </c>
      <c r="E860" s="146">
        <v>223706.82</v>
      </c>
      <c r="F860" s="147">
        <v>8.5717417009356441E-5</v>
      </c>
    </row>
    <row r="861" spans="1:6">
      <c r="A861" s="141" t="s">
        <v>173</v>
      </c>
      <c r="B861" s="141" t="s">
        <v>250</v>
      </c>
      <c r="C861" s="145">
        <v>586</v>
      </c>
      <c r="D861" s="146">
        <v>11419784</v>
      </c>
      <c r="E861" s="146">
        <v>677300</v>
      </c>
      <c r="F861" s="147">
        <v>2.5952005638646652E-4</v>
      </c>
    </row>
    <row r="862" spans="1:6">
      <c r="A862" s="141" t="s">
        <v>173</v>
      </c>
      <c r="B862" s="141" t="s">
        <v>858</v>
      </c>
      <c r="C862" s="145">
        <v>295</v>
      </c>
      <c r="D862" s="146">
        <v>4610916</v>
      </c>
      <c r="E862" s="146">
        <v>276654.96000000002</v>
      </c>
      <c r="F862" s="147">
        <v>1.0600547884068455E-4</v>
      </c>
    </row>
    <row r="863" spans="1:6">
      <c r="A863" s="141" t="s">
        <v>173</v>
      </c>
      <c r="B863" s="141" t="s">
        <v>835</v>
      </c>
      <c r="C863" s="145">
        <v>89</v>
      </c>
      <c r="D863" s="146">
        <v>5221187</v>
      </c>
      <c r="E863" s="146">
        <v>313271.21999999997</v>
      </c>
      <c r="F863" s="147">
        <v>1.200356779546097E-4</v>
      </c>
    </row>
    <row r="864" spans="1:6">
      <c r="A864" s="141" t="s">
        <v>173</v>
      </c>
      <c r="B864" s="141" t="s">
        <v>251</v>
      </c>
      <c r="C864" s="145">
        <v>66</v>
      </c>
      <c r="D864" s="146">
        <v>11093862</v>
      </c>
      <c r="E864" s="146">
        <v>659824.73</v>
      </c>
      <c r="F864" s="147">
        <v>2.5282408258494763E-4</v>
      </c>
    </row>
    <row r="865" spans="1:6">
      <c r="A865" s="141" t="s">
        <v>173</v>
      </c>
      <c r="B865" s="141" t="s">
        <v>923</v>
      </c>
      <c r="C865" s="145">
        <v>1622</v>
      </c>
      <c r="D865" s="146">
        <v>76527989</v>
      </c>
      <c r="E865" s="146">
        <v>4577836.21</v>
      </c>
      <c r="F865" s="147">
        <v>1.7540828456329666E-3</v>
      </c>
    </row>
    <row r="866" spans="1:6">
      <c r="A866" s="141" t="s">
        <v>175</v>
      </c>
      <c r="B866" s="141" t="s">
        <v>240</v>
      </c>
      <c r="C866" s="145" t="s">
        <v>234</v>
      </c>
      <c r="D866" s="146" t="s">
        <v>234</v>
      </c>
      <c r="E866" s="146" t="s">
        <v>234</v>
      </c>
      <c r="F866" s="147" t="s">
        <v>234</v>
      </c>
    </row>
    <row r="867" spans="1:6">
      <c r="A867" s="141" t="s">
        <v>175</v>
      </c>
      <c r="B867" s="141" t="s">
        <v>241</v>
      </c>
      <c r="C867" s="145">
        <v>17</v>
      </c>
      <c r="D867" s="146">
        <v>7672292</v>
      </c>
      <c r="E867" s="146">
        <v>460337.52</v>
      </c>
      <c r="F867" s="147">
        <v>1.7638685833043874E-4</v>
      </c>
    </row>
    <row r="868" spans="1:6">
      <c r="A868" s="141" t="s">
        <v>175</v>
      </c>
      <c r="B868" s="141" t="s">
        <v>834</v>
      </c>
      <c r="C868" s="145">
        <v>110</v>
      </c>
      <c r="D868" s="146">
        <v>8680842</v>
      </c>
      <c r="E868" s="146">
        <v>520850.52</v>
      </c>
      <c r="F868" s="147">
        <v>1.9957353657067831E-4</v>
      </c>
    </row>
    <row r="869" spans="1:6">
      <c r="A869" s="141" t="s">
        <v>175</v>
      </c>
      <c r="B869" s="141" t="s">
        <v>242</v>
      </c>
      <c r="C869" s="145">
        <v>48</v>
      </c>
      <c r="D869" s="146">
        <v>8939689</v>
      </c>
      <c r="E869" s="146">
        <v>536381.34</v>
      </c>
      <c r="F869" s="147">
        <v>2.0552445829240878E-4</v>
      </c>
    </row>
    <row r="870" spans="1:6">
      <c r="A870" s="141" t="s">
        <v>175</v>
      </c>
      <c r="B870" s="141" t="s">
        <v>243</v>
      </c>
      <c r="C870" s="145">
        <v>18</v>
      </c>
      <c r="D870" s="146">
        <v>4404757</v>
      </c>
      <c r="E870" s="146">
        <v>264285.42</v>
      </c>
      <c r="F870" s="147">
        <v>1.0126586018089618E-4</v>
      </c>
    </row>
    <row r="871" spans="1:6">
      <c r="A871" s="141" t="s">
        <v>175</v>
      </c>
      <c r="B871" s="141" t="s">
        <v>244</v>
      </c>
      <c r="C871" s="145" t="s">
        <v>234</v>
      </c>
      <c r="D871" s="146" t="s">
        <v>234</v>
      </c>
      <c r="E871" s="146" t="s">
        <v>234</v>
      </c>
      <c r="F871" s="147" t="s">
        <v>234</v>
      </c>
    </row>
    <row r="872" spans="1:6">
      <c r="A872" s="141" t="s">
        <v>175</v>
      </c>
      <c r="B872" s="141" t="s">
        <v>245</v>
      </c>
      <c r="C872" s="145">
        <v>89</v>
      </c>
      <c r="D872" s="146">
        <v>1667780</v>
      </c>
      <c r="E872" s="146">
        <v>100066.8</v>
      </c>
      <c r="F872" s="147">
        <v>3.8342450285565141E-5</v>
      </c>
    </row>
    <row r="873" spans="1:6">
      <c r="A873" s="141" t="s">
        <v>175</v>
      </c>
      <c r="B873" s="141" t="s">
        <v>246</v>
      </c>
      <c r="C873" s="145">
        <v>33</v>
      </c>
      <c r="D873" s="146">
        <v>3497185</v>
      </c>
      <c r="E873" s="146">
        <v>209831.1</v>
      </c>
      <c r="F873" s="147">
        <v>8.0400677548552043E-5</v>
      </c>
    </row>
    <row r="874" spans="1:6">
      <c r="A874" s="141" t="s">
        <v>175</v>
      </c>
      <c r="B874" s="141" t="s">
        <v>250</v>
      </c>
      <c r="C874" s="145">
        <v>488</v>
      </c>
      <c r="D874" s="146">
        <v>7011736</v>
      </c>
      <c r="E874" s="146">
        <v>412927.32</v>
      </c>
      <c r="F874" s="147">
        <v>1.5822076091822311E-4</v>
      </c>
    </row>
    <row r="875" spans="1:6">
      <c r="A875" s="141" t="s">
        <v>175</v>
      </c>
      <c r="B875" s="141" t="s">
        <v>858</v>
      </c>
      <c r="C875" s="145">
        <v>160</v>
      </c>
      <c r="D875" s="146">
        <v>3586076</v>
      </c>
      <c r="E875" s="146">
        <v>215164.56</v>
      </c>
      <c r="F875" s="147">
        <v>8.2444291663323876E-5</v>
      </c>
    </row>
    <row r="876" spans="1:6">
      <c r="A876" s="141" t="s">
        <v>175</v>
      </c>
      <c r="B876" s="141" t="s">
        <v>835</v>
      </c>
      <c r="C876" s="145">
        <v>110</v>
      </c>
      <c r="D876" s="146">
        <v>6585814</v>
      </c>
      <c r="E876" s="146">
        <v>395148.84</v>
      </c>
      <c r="F876" s="147">
        <v>1.5140860658179069E-4</v>
      </c>
    </row>
    <row r="877" spans="1:6">
      <c r="A877" s="141" t="s">
        <v>175</v>
      </c>
      <c r="B877" s="141" t="s">
        <v>251</v>
      </c>
      <c r="C877" s="145">
        <v>63</v>
      </c>
      <c r="D877" s="146">
        <v>6309940</v>
      </c>
      <c r="E877" s="146">
        <v>378596.4</v>
      </c>
      <c r="F877" s="147">
        <v>1.4506623220982318E-4</v>
      </c>
    </row>
    <row r="878" spans="1:6">
      <c r="A878" s="141" t="s">
        <v>175</v>
      </c>
      <c r="B878" s="141" t="s">
        <v>923</v>
      </c>
      <c r="C878" s="145">
        <v>1164</v>
      </c>
      <c r="D878" s="146">
        <v>59244807</v>
      </c>
      <c r="E878" s="146">
        <v>3546911.58</v>
      </c>
      <c r="F878" s="147">
        <v>1.3590649538452843E-3</v>
      </c>
    </row>
    <row r="879" spans="1:6">
      <c r="A879" s="141" t="s">
        <v>177</v>
      </c>
      <c r="B879" s="141" t="s">
        <v>240</v>
      </c>
      <c r="C879" s="145" t="s">
        <v>234</v>
      </c>
      <c r="D879" s="146" t="s">
        <v>234</v>
      </c>
      <c r="E879" s="146" t="s">
        <v>234</v>
      </c>
      <c r="F879" s="147" t="s">
        <v>234</v>
      </c>
    </row>
    <row r="880" spans="1:6">
      <c r="A880" s="141" t="s">
        <v>177</v>
      </c>
      <c r="B880" s="141" t="s">
        <v>241</v>
      </c>
      <c r="C880" s="145">
        <v>20</v>
      </c>
      <c r="D880" s="146">
        <v>4954727</v>
      </c>
      <c r="E880" s="146">
        <v>297283.62</v>
      </c>
      <c r="F880" s="147">
        <v>1.139097325043155E-4</v>
      </c>
    </row>
    <row r="881" spans="1:6">
      <c r="A881" s="141" t="s">
        <v>177</v>
      </c>
      <c r="B881" s="141" t="s">
        <v>834</v>
      </c>
      <c r="C881" s="145">
        <v>90</v>
      </c>
      <c r="D881" s="146">
        <v>5914974</v>
      </c>
      <c r="E881" s="146">
        <v>354898.44</v>
      </c>
      <c r="F881" s="147">
        <v>1.3598591932713569E-4</v>
      </c>
    </row>
    <row r="882" spans="1:6">
      <c r="A882" s="141" t="s">
        <v>177</v>
      </c>
      <c r="B882" s="141" t="s">
        <v>242</v>
      </c>
      <c r="C882" s="145">
        <v>30</v>
      </c>
      <c r="D882" s="146">
        <v>10460602</v>
      </c>
      <c r="E882" s="146">
        <v>627636.12</v>
      </c>
      <c r="F882" s="147">
        <v>2.4049041968490044E-4</v>
      </c>
    </row>
    <row r="883" spans="1:6">
      <c r="A883" s="141" t="s">
        <v>177</v>
      </c>
      <c r="B883" s="141" t="s">
        <v>243</v>
      </c>
      <c r="C883" s="145" t="s">
        <v>234</v>
      </c>
      <c r="D883" s="146" t="s">
        <v>234</v>
      </c>
      <c r="E883" s="146" t="s">
        <v>234</v>
      </c>
      <c r="F883" s="147" t="s">
        <v>234</v>
      </c>
    </row>
    <row r="884" spans="1:6">
      <c r="A884" s="141" t="s">
        <v>177</v>
      </c>
      <c r="B884" s="141" t="s">
        <v>244</v>
      </c>
      <c r="C884" s="145" t="s">
        <v>234</v>
      </c>
      <c r="D884" s="146" t="s">
        <v>234</v>
      </c>
      <c r="E884" s="146" t="s">
        <v>234</v>
      </c>
      <c r="F884" s="147" t="s">
        <v>234</v>
      </c>
    </row>
    <row r="885" spans="1:6">
      <c r="A885" s="141" t="s">
        <v>177</v>
      </c>
      <c r="B885" s="141" t="s">
        <v>245</v>
      </c>
      <c r="C885" s="145">
        <v>118</v>
      </c>
      <c r="D885" s="146">
        <v>4170997</v>
      </c>
      <c r="E885" s="146">
        <v>250259.82</v>
      </c>
      <c r="F885" s="147">
        <v>9.5891691418377326E-5</v>
      </c>
    </row>
    <row r="886" spans="1:6">
      <c r="A886" s="141" t="s">
        <v>177</v>
      </c>
      <c r="B886" s="141" t="s">
        <v>246</v>
      </c>
      <c r="C886" s="145">
        <v>35</v>
      </c>
      <c r="D886" s="146">
        <v>1216872</v>
      </c>
      <c r="E886" s="146">
        <v>73012.320000000007</v>
      </c>
      <c r="F886" s="147">
        <v>2.7976024513962408E-5</v>
      </c>
    </row>
    <row r="887" spans="1:6">
      <c r="A887" s="141" t="s">
        <v>177</v>
      </c>
      <c r="B887" s="141" t="s">
        <v>250</v>
      </c>
      <c r="C887" s="145">
        <v>303</v>
      </c>
      <c r="D887" s="146">
        <v>5695171</v>
      </c>
      <c r="E887" s="146">
        <v>336584.92</v>
      </c>
      <c r="F887" s="147">
        <v>1.2896875449170872E-4</v>
      </c>
    </row>
    <row r="888" spans="1:6">
      <c r="A888" s="141" t="s">
        <v>177</v>
      </c>
      <c r="B888" s="141" t="s">
        <v>858</v>
      </c>
      <c r="C888" s="145">
        <v>139</v>
      </c>
      <c r="D888" s="146">
        <v>1547568</v>
      </c>
      <c r="E888" s="146">
        <v>92854.080000000002</v>
      </c>
      <c r="F888" s="147">
        <v>3.557876284853606E-5</v>
      </c>
    </row>
    <row r="889" spans="1:6">
      <c r="A889" s="141" t="s">
        <v>177</v>
      </c>
      <c r="B889" s="141" t="s">
        <v>835</v>
      </c>
      <c r="C889" s="145">
        <v>37</v>
      </c>
      <c r="D889" s="146">
        <v>7478002</v>
      </c>
      <c r="E889" s="146">
        <v>448680.12</v>
      </c>
      <c r="F889" s="147">
        <v>1.7192010931918879E-4</v>
      </c>
    </row>
    <row r="890" spans="1:6">
      <c r="A890" s="141" t="s">
        <v>177</v>
      </c>
      <c r="B890" s="141" t="s">
        <v>251</v>
      </c>
      <c r="C890" s="145">
        <v>40</v>
      </c>
      <c r="D890" s="146">
        <v>2794379</v>
      </c>
      <c r="E890" s="146">
        <v>167662.74</v>
      </c>
      <c r="F890" s="147">
        <v>6.424308834889927E-5</v>
      </c>
    </row>
    <row r="891" spans="1:6">
      <c r="A891" s="141" t="s">
        <v>177</v>
      </c>
      <c r="B891" s="141" t="s">
        <v>923</v>
      </c>
      <c r="C891" s="145">
        <v>833</v>
      </c>
      <c r="D891" s="146">
        <v>49639328</v>
      </c>
      <c r="E891" s="146">
        <v>2973234.34</v>
      </c>
      <c r="F891" s="147">
        <v>1.1392498797681656E-3</v>
      </c>
    </row>
    <row r="892" spans="1:6">
      <c r="A892" s="141" t="s">
        <v>178</v>
      </c>
      <c r="B892" s="141" t="s">
        <v>240</v>
      </c>
      <c r="C892" s="145" t="s">
        <v>234</v>
      </c>
      <c r="D892" s="146" t="s">
        <v>234</v>
      </c>
      <c r="E892" s="146" t="s">
        <v>234</v>
      </c>
      <c r="F892" s="147" t="s">
        <v>234</v>
      </c>
    </row>
    <row r="893" spans="1:6">
      <c r="A893" s="141" t="s">
        <v>178</v>
      </c>
      <c r="B893" s="141" t="s">
        <v>241</v>
      </c>
      <c r="C893" s="145">
        <v>26</v>
      </c>
      <c r="D893" s="146">
        <v>8710409</v>
      </c>
      <c r="E893" s="146">
        <v>522624.54</v>
      </c>
      <c r="F893" s="147">
        <v>2.0025328523512641E-4</v>
      </c>
    </row>
    <row r="894" spans="1:6">
      <c r="A894" s="141" t="s">
        <v>178</v>
      </c>
      <c r="B894" s="141" t="s">
        <v>834</v>
      </c>
      <c r="C894" s="145">
        <v>101</v>
      </c>
      <c r="D894" s="146">
        <v>9496343</v>
      </c>
      <c r="E894" s="146">
        <v>569780.57999999996</v>
      </c>
      <c r="F894" s="147">
        <v>2.183219965296229E-4</v>
      </c>
    </row>
    <row r="895" spans="1:6">
      <c r="A895" s="141" t="s">
        <v>178</v>
      </c>
      <c r="B895" s="141" t="s">
        <v>242</v>
      </c>
      <c r="C895" s="145">
        <v>38</v>
      </c>
      <c r="D895" s="146">
        <v>16146769</v>
      </c>
      <c r="E895" s="146">
        <v>968806.14</v>
      </c>
      <c r="F895" s="147">
        <v>3.7121604027809683E-4</v>
      </c>
    </row>
    <row r="896" spans="1:6">
      <c r="A896" s="141" t="s">
        <v>178</v>
      </c>
      <c r="B896" s="141" t="s">
        <v>243</v>
      </c>
      <c r="C896" s="145">
        <v>14</v>
      </c>
      <c r="D896" s="146">
        <v>4049851</v>
      </c>
      <c r="E896" s="146">
        <v>242991.06</v>
      </c>
      <c r="F896" s="147">
        <v>9.3106531216015457E-5</v>
      </c>
    </row>
    <row r="897" spans="1:6">
      <c r="A897" s="141" t="s">
        <v>178</v>
      </c>
      <c r="B897" s="141" t="s">
        <v>244</v>
      </c>
      <c r="C897" s="145" t="s">
        <v>234</v>
      </c>
      <c r="D897" s="146" t="s">
        <v>234</v>
      </c>
      <c r="E897" s="146" t="s">
        <v>234</v>
      </c>
      <c r="F897" s="147" t="s">
        <v>234</v>
      </c>
    </row>
    <row r="898" spans="1:6">
      <c r="A898" s="141" t="s">
        <v>178</v>
      </c>
      <c r="B898" s="141" t="s">
        <v>245</v>
      </c>
      <c r="C898" s="145">
        <v>181</v>
      </c>
      <c r="D898" s="146">
        <v>6982009</v>
      </c>
      <c r="E898" s="146">
        <v>418920.54</v>
      </c>
      <c r="F898" s="147">
        <v>1.6051717431307986E-4</v>
      </c>
    </row>
    <row r="899" spans="1:6">
      <c r="A899" s="141" t="s">
        <v>178</v>
      </c>
      <c r="B899" s="141" t="s">
        <v>246</v>
      </c>
      <c r="C899" s="145">
        <v>50</v>
      </c>
      <c r="D899" s="146">
        <v>4251763</v>
      </c>
      <c r="E899" s="146">
        <v>255105.78</v>
      </c>
      <c r="F899" s="147">
        <v>9.7748510866844121E-5</v>
      </c>
    </row>
    <row r="900" spans="1:6">
      <c r="A900" s="141" t="s">
        <v>178</v>
      </c>
      <c r="B900" s="141" t="s">
        <v>250</v>
      </c>
      <c r="C900" s="145">
        <v>461</v>
      </c>
      <c r="D900" s="146">
        <v>11330182</v>
      </c>
      <c r="E900" s="146">
        <v>668857.17000000004</v>
      </c>
      <c r="F900" s="147">
        <v>2.5628502948898924E-4</v>
      </c>
    </row>
    <row r="901" spans="1:6">
      <c r="A901" s="141" t="s">
        <v>178</v>
      </c>
      <c r="B901" s="141" t="s">
        <v>858</v>
      </c>
      <c r="C901" s="145">
        <v>243</v>
      </c>
      <c r="D901" s="146">
        <v>3205866</v>
      </c>
      <c r="E901" s="146">
        <v>192351.96</v>
      </c>
      <c r="F901" s="147">
        <v>7.3703220884759114E-5</v>
      </c>
    </row>
    <row r="902" spans="1:6">
      <c r="A902" s="141" t="s">
        <v>178</v>
      </c>
      <c r="B902" s="141" t="s">
        <v>835</v>
      </c>
      <c r="C902" s="145">
        <v>85</v>
      </c>
      <c r="D902" s="146">
        <v>10005568</v>
      </c>
      <c r="E902" s="146">
        <v>600334.07999999996</v>
      </c>
      <c r="F902" s="147">
        <v>2.3002913670798388E-4</v>
      </c>
    </row>
    <row r="903" spans="1:6">
      <c r="A903" s="141" t="s">
        <v>178</v>
      </c>
      <c r="B903" s="141" t="s">
        <v>251</v>
      </c>
      <c r="C903" s="145">
        <v>64</v>
      </c>
      <c r="D903" s="146">
        <v>9063691</v>
      </c>
      <c r="E903" s="146">
        <v>543821.46</v>
      </c>
      <c r="F903" s="147">
        <v>2.0837527825685892E-4</v>
      </c>
    </row>
    <row r="904" spans="1:6">
      <c r="A904" s="141" t="s">
        <v>178</v>
      </c>
      <c r="B904" s="141" t="s">
        <v>923</v>
      </c>
      <c r="C904" s="145">
        <v>1293</v>
      </c>
      <c r="D904" s="146">
        <v>85195255</v>
      </c>
      <c r="E904" s="146">
        <v>5100761.55</v>
      </c>
      <c r="F904" s="147">
        <v>1.95445138796681E-3</v>
      </c>
    </row>
    <row r="905" spans="1:6">
      <c r="A905" s="141" t="s">
        <v>101</v>
      </c>
      <c r="B905" s="141" t="s">
        <v>240</v>
      </c>
      <c r="C905" s="145">
        <v>46</v>
      </c>
      <c r="D905" s="146">
        <v>10153121</v>
      </c>
      <c r="E905" s="146">
        <v>609187.26</v>
      </c>
      <c r="F905" s="147">
        <v>2.3342139681842175E-4</v>
      </c>
    </row>
    <row r="906" spans="1:6">
      <c r="A906" s="141" t="s">
        <v>101</v>
      </c>
      <c r="B906" s="141" t="s">
        <v>241</v>
      </c>
      <c r="C906" s="145">
        <v>63</v>
      </c>
      <c r="D906" s="146">
        <v>68857096</v>
      </c>
      <c r="E906" s="146">
        <v>4131425.76</v>
      </c>
      <c r="F906" s="147">
        <v>1.5830324024681828E-3</v>
      </c>
    </row>
    <row r="907" spans="1:6">
      <c r="A907" s="141" t="s">
        <v>101</v>
      </c>
      <c r="B907" s="141" t="s">
        <v>834</v>
      </c>
      <c r="C907" s="145">
        <v>433</v>
      </c>
      <c r="D907" s="146">
        <v>53897622</v>
      </c>
      <c r="E907" s="146">
        <v>3233857.32</v>
      </c>
      <c r="F907" s="147">
        <v>1.2391124081384726E-3</v>
      </c>
    </row>
    <row r="908" spans="1:6">
      <c r="A908" s="141" t="s">
        <v>101</v>
      </c>
      <c r="B908" s="141" t="s">
        <v>242</v>
      </c>
      <c r="C908" s="145">
        <v>175</v>
      </c>
      <c r="D908" s="146">
        <v>51947027</v>
      </c>
      <c r="E908" s="146">
        <v>3116821.62</v>
      </c>
      <c r="F908" s="147">
        <v>1.1942680091081618E-3</v>
      </c>
    </row>
    <row r="909" spans="1:6">
      <c r="A909" s="141" t="s">
        <v>101</v>
      </c>
      <c r="B909" s="141" t="s">
        <v>243</v>
      </c>
      <c r="C909" s="145">
        <v>56</v>
      </c>
      <c r="D909" s="146">
        <v>62237513</v>
      </c>
      <c r="E909" s="146">
        <v>3734250.78</v>
      </c>
      <c r="F909" s="147">
        <v>1.4308474427680593E-3</v>
      </c>
    </row>
    <row r="910" spans="1:6">
      <c r="A910" s="141" t="s">
        <v>101</v>
      </c>
      <c r="B910" s="141" t="s">
        <v>244</v>
      </c>
      <c r="C910" s="145">
        <v>60</v>
      </c>
      <c r="D910" s="146">
        <v>7801359</v>
      </c>
      <c r="E910" s="146">
        <v>468081.54</v>
      </c>
      <c r="F910" s="147">
        <v>1.7935412321609933E-4</v>
      </c>
    </row>
    <row r="911" spans="1:6">
      <c r="A911" s="141" t="s">
        <v>101</v>
      </c>
      <c r="B911" s="141" t="s">
        <v>245</v>
      </c>
      <c r="C911" s="145">
        <v>625</v>
      </c>
      <c r="D911" s="146">
        <v>47064907</v>
      </c>
      <c r="E911" s="146">
        <v>2823894.42</v>
      </c>
      <c r="F911" s="147">
        <v>1.0820275197221734E-3</v>
      </c>
    </row>
    <row r="912" spans="1:6">
      <c r="A912" s="141" t="s">
        <v>101</v>
      </c>
      <c r="B912" s="141" t="s">
        <v>246</v>
      </c>
      <c r="C912" s="145">
        <v>125</v>
      </c>
      <c r="D912" s="146">
        <v>25057326</v>
      </c>
      <c r="E912" s="146">
        <v>1503439.56</v>
      </c>
      <c r="F912" s="147">
        <v>5.760707506051151E-4</v>
      </c>
    </row>
    <row r="913" spans="1:6">
      <c r="A913" s="141" t="s">
        <v>101</v>
      </c>
      <c r="B913" s="141" t="s">
        <v>250</v>
      </c>
      <c r="C913" s="145">
        <v>1453</v>
      </c>
      <c r="D913" s="146">
        <v>48384027</v>
      </c>
      <c r="E913" s="146">
        <v>2843820.07</v>
      </c>
      <c r="F913" s="147">
        <v>1.0896624020660934E-3</v>
      </c>
    </row>
    <row r="914" spans="1:6">
      <c r="A914" s="141" t="s">
        <v>101</v>
      </c>
      <c r="B914" s="141" t="s">
        <v>858</v>
      </c>
      <c r="C914" s="145">
        <v>669</v>
      </c>
      <c r="D914" s="146">
        <v>25435610</v>
      </c>
      <c r="E914" s="146">
        <v>1526136.6</v>
      </c>
      <c r="F914" s="147">
        <v>5.8476754242647324E-4</v>
      </c>
    </row>
    <row r="915" spans="1:6">
      <c r="A915" s="141" t="s">
        <v>101</v>
      </c>
      <c r="B915" s="141" t="s">
        <v>835</v>
      </c>
      <c r="C915" s="145">
        <v>195</v>
      </c>
      <c r="D915" s="146">
        <v>63924932</v>
      </c>
      <c r="E915" s="146">
        <v>3834745.92</v>
      </c>
      <c r="F915" s="147">
        <v>1.4693540194687324E-3</v>
      </c>
    </row>
    <row r="916" spans="1:6">
      <c r="A916" s="141" t="s">
        <v>101</v>
      </c>
      <c r="B916" s="141" t="s">
        <v>251</v>
      </c>
      <c r="C916" s="145">
        <v>156</v>
      </c>
      <c r="D916" s="146">
        <v>17566110</v>
      </c>
      <c r="E916" s="146">
        <v>1053966.6000000001</v>
      </c>
      <c r="F916" s="147">
        <v>4.0384684993570414E-4</v>
      </c>
    </row>
    <row r="917" spans="1:6">
      <c r="A917" s="141" t="s">
        <v>101</v>
      </c>
      <c r="B917" s="141" t="s">
        <v>923</v>
      </c>
      <c r="C917" s="145">
        <v>4056</v>
      </c>
      <c r="D917" s="146">
        <v>482326650</v>
      </c>
      <c r="E917" s="146">
        <v>28879627.449999999</v>
      </c>
      <c r="F917" s="147">
        <v>1.1065764866741689E-2</v>
      </c>
    </row>
    <row r="918" spans="1:6">
      <c r="A918" s="141" t="s">
        <v>181</v>
      </c>
      <c r="B918" s="141" t="s">
        <v>240</v>
      </c>
      <c r="C918" s="145">
        <v>38</v>
      </c>
      <c r="D918" s="146">
        <v>1756286</v>
      </c>
      <c r="E918" s="146">
        <v>105377.16</v>
      </c>
      <c r="F918" s="147">
        <v>4.0377213206918215E-5</v>
      </c>
    </row>
    <row r="919" spans="1:6">
      <c r="A919" s="141" t="s">
        <v>181</v>
      </c>
      <c r="B919" s="141" t="s">
        <v>241</v>
      </c>
      <c r="C919" s="145">
        <v>42</v>
      </c>
      <c r="D919" s="146">
        <v>11695630</v>
      </c>
      <c r="E919" s="146">
        <v>701384.63</v>
      </c>
      <c r="F919" s="147">
        <v>2.6874852905093899E-4</v>
      </c>
    </row>
    <row r="920" spans="1:6">
      <c r="A920" s="141" t="s">
        <v>181</v>
      </c>
      <c r="B920" s="141" t="s">
        <v>834</v>
      </c>
      <c r="C920" s="145">
        <v>140</v>
      </c>
      <c r="D920" s="146">
        <v>13123721</v>
      </c>
      <c r="E920" s="146">
        <v>787423.26</v>
      </c>
      <c r="F920" s="147">
        <v>3.0171582583082135E-4</v>
      </c>
    </row>
    <row r="921" spans="1:6">
      <c r="A921" s="141" t="s">
        <v>181</v>
      </c>
      <c r="B921" s="141" t="s">
        <v>242</v>
      </c>
      <c r="C921" s="145">
        <v>91</v>
      </c>
      <c r="D921" s="146">
        <v>20355704</v>
      </c>
      <c r="E921" s="146">
        <v>1221342.24</v>
      </c>
      <c r="F921" s="147">
        <v>4.6797993059497021E-4</v>
      </c>
    </row>
    <row r="922" spans="1:6">
      <c r="A922" s="141" t="s">
        <v>181</v>
      </c>
      <c r="B922" s="141" t="s">
        <v>243</v>
      </c>
      <c r="C922" s="145">
        <v>32</v>
      </c>
      <c r="D922" s="146">
        <v>4155887</v>
      </c>
      <c r="E922" s="146">
        <v>249353.22</v>
      </c>
      <c r="F922" s="147">
        <v>9.5544310814331892E-5</v>
      </c>
    </row>
    <row r="923" spans="1:6">
      <c r="A923" s="141" t="s">
        <v>181</v>
      </c>
      <c r="B923" s="141" t="s">
        <v>244</v>
      </c>
      <c r="C923" s="145">
        <v>33</v>
      </c>
      <c r="D923" s="146">
        <v>2767167</v>
      </c>
      <c r="E923" s="146">
        <v>166030.01999999999</v>
      </c>
      <c r="F923" s="147">
        <v>6.3617481400038631E-5</v>
      </c>
    </row>
    <row r="924" spans="1:6">
      <c r="A924" s="141" t="s">
        <v>181</v>
      </c>
      <c r="B924" s="141" t="s">
        <v>245</v>
      </c>
      <c r="C924" s="145">
        <v>313</v>
      </c>
      <c r="D924" s="146">
        <v>9326627</v>
      </c>
      <c r="E924" s="146">
        <v>559597.62</v>
      </c>
      <c r="F924" s="147">
        <v>2.144202065497305E-4</v>
      </c>
    </row>
    <row r="925" spans="1:6">
      <c r="A925" s="141" t="s">
        <v>181</v>
      </c>
      <c r="B925" s="141" t="s">
        <v>246</v>
      </c>
      <c r="C925" s="145">
        <v>57</v>
      </c>
      <c r="D925" s="146">
        <v>6254124</v>
      </c>
      <c r="E925" s="146">
        <v>371898.42</v>
      </c>
      <c r="F925" s="147">
        <v>1.4249977695029943E-4</v>
      </c>
    </row>
    <row r="926" spans="1:6">
      <c r="A926" s="141" t="s">
        <v>181</v>
      </c>
      <c r="B926" s="141" t="s">
        <v>250</v>
      </c>
      <c r="C926" s="145">
        <v>704</v>
      </c>
      <c r="D926" s="146">
        <v>19421772</v>
      </c>
      <c r="E926" s="146">
        <v>1149588.7</v>
      </c>
      <c r="F926" s="147">
        <v>4.4048623098367747E-4</v>
      </c>
    </row>
    <row r="927" spans="1:6">
      <c r="A927" s="141" t="s">
        <v>181</v>
      </c>
      <c r="B927" s="141" t="s">
        <v>858</v>
      </c>
      <c r="C927" s="145">
        <v>312</v>
      </c>
      <c r="D927" s="146">
        <v>13693282</v>
      </c>
      <c r="E927" s="146">
        <v>821596.92</v>
      </c>
      <c r="F927" s="147">
        <v>3.1481009745363539E-4</v>
      </c>
    </row>
    <row r="928" spans="1:6">
      <c r="A928" s="141" t="s">
        <v>181</v>
      </c>
      <c r="B928" s="141" t="s">
        <v>835</v>
      </c>
      <c r="C928" s="145">
        <v>127</v>
      </c>
      <c r="D928" s="146">
        <v>14408142</v>
      </c>
      <c r="E928" s="146">
        <v>864488.52</v>
      </c>
      <c r="F928" s="147">
        <v>3.3124480947269006E-4</v>
      </c>
    </row>
    <row r="929" spans="1:6">
      <c r="A929" s="141" t="s">
        <v>181</v>
      </c>
      <c r="B929" s="141" t="s">
        <v>251</v>
      </c>
      <c r="C929" s="145">
        <v>152</v>
      </c>
      <c r="D929" s="146">
        <v>26144085</v>
      </c>
      <c r="E929" s="146">
        <v>1568645.1</v>
      </c>
      <c r="F929" s="147">
        <v>6.0105546257545317E-4</v>
      </c>
    </row>
    <row r="930" spans="1:6">
      <c r="A930" s="141" t="s">
        <v>181</v>
      </c>
      <c r="B930" s="141" t="s">
        <v>923</v>
      </c>
      <c r="C930" s="145">
        <v>2041</v>
      </c>
      <c r="D930" s="146">
        <v>143102427</v>
      </c>
      <c r="E930" s="146">
        <v>8566725.8100000005</v>
      </c>
      <c r="F930" s="147">
        <v>3.2824998748835054E-3</v>
      </c>
    </row>
    <row r="931" spans="1:6">
      <c r="A931" s="141" t="s">
        <v>110</v>
      </c>
      <c r="B931" s="141" t="s">
        <v>240</v>
      </c>
      <c r="C931" s="145" t="s">
        <v>234</v>
      </c>
      <c r="D931" s="146" t="s">
        <v>234</v>
      </c>
      <c r="E931" s="146" t="s">
        <v>234</v>
      </c>
      <c r="F931" s="147" t="s">
        <v>234</v>
      </c>
    </row>
    <row r="932" spans="1:6">
      <c r="A932" s="141" t="s">
        <v>110</v>
      </c>
      <c r="B932" s="141" t="s">
        <v>241</v>
      </c>
      <c r="C932" s="145" t="s">
        <v>234</v>
      </c>
      <c r="D932" s="146" t="s">
        <v>234</v>
      </c>
      <c r="E932" s="146" t="s">
        <v>234</v>
      </c>
      <c r="F932" s="147" t="s">
        <v>234</v>
      </c>
    </row>
    <row r="933" spans="1:6">
      <c r="A933" s="141" t="s">
        <v>110</v>
      </c>
      <c r="B933" s="141" t="s">
        <v>834</v>
      </c>
      <c r="C933" s="145">
        <v>36</v>
      </c>
      <c r="D933" s="146">
        <v>3226048</v>
      </c>
      <c r="E933" s="146">
        <v>193562.88</v>
      </c>
      <c r="F933" s="147">
        <v>7.4167207340804448E-5</v>
      </c>
    </row>
    <row r="934" spans="1:6">
      <c r="A934" s="141" t="s">
        <v>110</v>
      </c>
      <c r="B934" s="141" t="s">
        <v>242</v>
      </c>
      <c r="C934" s="145">
        <v>24</v>
      </c>
      <c r="D934" s="146">
        <v>3610612</v>
      </c>
      <c r="E934" s="146">
        <v>216636.72</v>
      </c>
      <c r="F934" s="147">
        <v>8.3008377070395919E-5</v>
      </c>
    </row>
    <row r="935" spans="1:6">
      <c r="A935" s="141" t="s">
        <v>110</v>
      </c>
      <c r="B935" s="141" t="s">
        <v>243</v>
      </c>
      <c r="C935" s="145" t="s">
        <v>234</v>
      </c>
      <c r="D935" s="146" t="s">
        <v>234</v>
      </c>
      <c r="E935" s="146" t="s">
        <v>234</v>
      </c>
      <c r="F935" s="147" t="s">
        <v>234</v>
      </c>
    </row>
    <row r="936" spans="1:6">
      <c r="A936" s="141" t="s">
        <v>110</v>
      </c>
      <c r="B936" s="141" t="s">
        <v>244</v>
      </c>
      <c r="C936" s="145" t="s">
        <v>234</v>
      </c>
      <c r="D936" s="146" t="s">
        <v>234</v>
      </c>
      <c r="E936" s="146" t="s">
        <v>234</v>
      </c>
      <c r="F936" s="147" t="s">
        <v>234</v>
      </c>
    </row>
    <row r="937" spans="1:6">
      <c r="A937" s="141" t="s">
        <v>110</v>
      </c>
      <c r="B937" s="141" t="s">
        <v>245</v>
      </c>
      <c r="C937" s="145">
        <v>142</v>
      </c>
      <c r="D937" s="146">
        <v>9580644</v>
      </c>
      <c r="E937" s="146">
        <v>574838.64</v>
      </c>
      <c r="F937" s="147">
        <v>2.202600860267529E-4</v>
      </c>
    </row>
    <row r="938" spans="1:6">
      <c r="A938" s="141" t="s">
        <v>110</v>
      </c>
      <c r="B938" s="141" t="s">
        <v>246</v>
      </c>
      <c r="C938" s="145">
        <v>14</v>
      </c>
      <c r="D938" s="146">
        <v>1500451</v>
      </c>
      <c r="E938" s="146">
        <v>90027.06</v>
      </c>
      <c r="F938" s="147">
        <v>3.4495537704869041E-5</v>
      </c>
    </row>
    <row r="939" spans="1:6">
      <c r="A939" s="141" t="s">
        <v>110</v>
      </c>
      <c r="B939" s="141" t="s">
        <v>250</v>
      </c>
      <c r="C939" s="145">
        <v>347</v>
      </c>
      <c r="D939" s="146">
        <v>5914927</v>
      </c>
      <c r="E939" s="146">
        <v>349535.04</v>
      </c>
      <c r="F939" s="147">
        <v>1.3393083314608862E-4</v>
      </c>
    </row>
    <row r="940" spans="1:6">
      <c r="A940" s="141" t="s">
        <v>110</v>
      </c>
      <c r="B940" s="141" t="s">
        <v>858</v>
      </c>
      <c r="C940" s="145">
        <v>99</v>
      </c>
      <c r="D940" s="146">
        <v>2980755</v>
      </c>
      <c r="E940" s="146">
        <v>178845.3</v>
      </c>
      <c r="F940" s="147">
        <v>6.8527893607639914E-5</v>
      </c>
    </row>
    <row r="941" spans="1:6">
      <c r="A941" s="141" t="s">
        <v>110</v>
      </c>
      <c r="B941" s="141" t="s">
        <v>835</v>
      </c>
      <c r="C941" s="145">
        <v>95</v>
      </c>
      <c r="D941" s="146">
        <v>9790524</v>
      </c>
      <c r="E941" s="146">
        <v>587431.43999999994</v>
      </c>
      <c r="F941" s="147">
        <v>2.2508525089618073E-4</v>
      </c>
    </row>
    <row r="942" spans="1:6">
      <c r="A942" s="141" t="s">
        <v>110</v>
      </c>
      <c r="B942" s="141" t="s">
        <v>251</v>
      </c>
      <c r="C942" s="145">
        <v>28</v>
      </c>
      <c r="D942" s="146">
        <v>13611699</v>
      </c>
      <c r="E942" s="146">
        <v>816701.94</v>
      </c>
      <c r="F942" s="147">
        <v>3.1293449508303052E-4</v>
      </c>
    </row>
    <row r="943" spans="1:6">
      <c r="A943" s="141" t="s">
        <v>110</v>
      </c>
      <c r="B943" s="141" t="s">
        <v>923</v>
      </c>
      <c r="C943" s="145">
        <v>817</v>
      </c>
      <c r="D943" s="146">
        <v>54027633</v>
      </c>
      <c r="E943" s="146">
        <v>3236297.4</v>
      </c>
      <c r="F943" s="147">
        <v>1.2400473700448472E-3</v>
      </c>
    </row>
    <row r="944" spans="1:6">
      <c r="A944" s="141" t="s">
        <v>184</v>
      </c>
      <c r="B944" s="141" t="s">
        <v>240</v>
      </c>
      <c r="C944" s="145">
        <v>38</v>
      </c>
      <c r="D944" s="146">
        <v>1683546</v>
      </c>
      <c r="E944" s="146">
        <v>101012.76</v>
      </c>
      <c r="F944" s="147">
        <v>3.8704912403591625E-5</v>
      </c>
    </row>
    <row r="945" spans="1:6">
      <c r="A945" s="141" t="s">
        <v>184</v>
      </c>
      <c r="B945" s="141" t="s">
        <v>241</v>
      </c>
      <c r="C945" s="145">
        <v>47</v>
      </c>
      <c r="D945" s="146">
        <v>16275299</v>
      </c>
      <c r="E945" s="146">
        <v>976517.94</v>
      </c>
      <c r="F945" s="147">
        <v>3.741709594731967E-4</v>
      </c>
    </row>
    <row r="946" spans="1:6">
      <c r="A946" s="141" t="s">
        <v>184</v>
      </c>
      <c r="B946" s="141" t="s">
        <v>834</v>
      </c>
      <c r="C946" s="145">
        <v>135</v>
      </c>
      <c r="D946" s="146">
        <v>13271731</v>
      </c>
      <c r="E946" s="146">
        <v>796303.86</v>
      </c>
      <c r="F946" s="147">
        <v>3.0511859242279778E-4</v>
      </c>
    </row>
    <row r="947" spans="1:6">
      <c r="A947" s="141" t="s">
        <v>184</v>
      </c>
      <c r="B947" s="141" t="s">
        <v>242</v>
      </c>
      <c r="C947" s="145">
        <v>45</v>
      </c>
      <c r="D947" s="146">
        <v>16621135</v>
      </c>
      <c r="E947" s="146">
        <v>997084.21</v>
      </c>
      <c r="F947" s="147">
        <v>3.8205130725122604E-4</v>
      </c>
    </row>
    <row r="948" spans="1:6">
      <c r="A948" s="141" t="s">
        <v>184</v>
      </c>
      <c r="B948" s="141" t="s">
        <v>243</v>
      </c>
      <c r="C948" s="145">
        <v>20</v>
      </c>
      <c r="D948" s="146">
        <v>27629535</v>
      </c>
      <c r="E948" s="146">
        <v>1657772.1</v>
      </c>
      <c r="F948" s="147">
        <v>6.3520612559856934E-4</v>
      </c>
    </row>
    <row r="949" spans="1:6">
      <c r="A949" s="141" t="s">
        <v>184</v>
      </c>
      <c r="B949" s="141" t="s">
        <v>244</v>
      </c>
      <c r="C949" s="145">
        <v>29</v>
      </c>
      <c r="D949" s="146">
        <v>3037616</v>
      </c>
      <c r="E949" s="146">
        <v>182256.96</v>
      </c>
      <c r="F949" s="147">
        <v>6.9835134410196323E-5</v>
      </c>
    </row>
    <row r="950" spans="1:6">
      <c r="A950" s="141" t="s">
        <v>184</v>
      </c>
      <c r="B950" s="141" t="s">
        <v>245</v>
      </c>
      <c r="C950" s="145">
        <v>262</v>
      </c>
      <c r="D950" s="146">
        <v>10098951</v>
      </c>
      <c r="E950" s="146">
        <v>605937.06000000006</v>
      </c>
      <c r="F950" s="147">
        <v>2.3217602240934557E-4</v>
      </c>
    </row>
    <row r="951" spans="1:6">
      <c r="A951" s="141" t="s">
        <v>184</v>
      </c>
      <c r="B951" s="141" t="s">
        <v>246</v>
      </c>
      <c r="C951" s="145">
        <v>74</v>
      </c>
      <c r="D951" s="146">
        <v>7006151</v>
      </c>
      <c r="E951" s="146">
        <v>420369.06</v>
      </c>
      <c r="F951" s="147">
        <v>1.6107220161571819E-4</v>
      </c>
    </row>
    <row r="952" spans="1:6">
      <c r="A952" s="141" t="s">
        <v>184</v>
      </c>
      <c r="B952" s="141" t="s">
        <v>250</v>
      </c>
      <c r="C952" s="145">
        <v>624</v>
      </c>
      <c r="D952" s="146">
        <v>12848155</v>
      </c>
      <c r="E952" s="146">
        <v>752568.83</v>
      </c>
      <c r="F952" s="147">
        <v>2.8836070455676529E-4</v>
      </c>
    </row>
    <row r="953" spans="1:6">
      <c r="A953" s="141" t="s">
        <v>184</v>
      </c>
      <c r="B953" s="141" t="s">
        <v>858</v>
      </c>
      <c r="C953" s="145">
        <v>279</v>
      </c>
      <c r="D953" s="146">
        <v>8339818</v>
      </c>
      <c r="E953" s="146">
        <v>500389.08</v>
      </c>
      <c r="F953" s="147">
        <v>1.9173335635135408E-4</v>
      </c>
    </row>
    <row r="954" spans="1:6">
      <c r="A954" s="141" t="s">
        <v>184</v>
      </c>
      <c r="B954" s="141" t="s">
        <v>835</v>
      </c>
      <c r="C954" s="145">
        <v>129</v>
      </c>
      <c r="D954" s="146">
        <v>11154488</v>
      </c>
      <c r="E954" s="146">
        <v>669269.28</v>
      </c>
      <c r="F954" s="147">
        <v>2.5644293707859127E-4</v>
      </c>
    </row>
    <row r="955" spans="1:6">
      <c r="A955" s="141" t="s">
        <v>184</v>
      </c>
      <c r="B955" s="141" t="s">
        <v>251</v>
      </c>
      <c r="C955" s="145">
        <v>115</v>
      </c>
      <c r="D955" s="146">
        <v>10636420</v>
      </c>
      <c r="E955" s="146">
        <v>638185.19999999995</v>
      </c>
      <c r="F955" s="147">
        <v>2.4453249533295201E-4</v>
      </c>
    </row>
    <row r="956" spans="1:6">
      <c r="A956" s="141" t="s">
        <v>184</v>
      </c>
      <c r="B956" s="141" t="s">
        <v>923</v>
      </c>
      <c r="C956" s="145">
        <v>1797</v>
      </c>
      <c r="D956" s="146">
        <v>138602845</v>
      </c>
      <c r="E956" s="146">
        <v>8297666.3399999999</v>
      </c>
      <c r="F956" s="147">
        <v>3.1794047489043043E-3</v>
      </c>
    </row>
    <row r="957" spans="1:6">
      <c r="A957" s="141" t="s">
        <v>185</v>
      </c>
      <c r="B957" s="141" t="s">
        <v>240</v>
      </c>
      <c r="C957" s="145" t="s">
        <v>234</v>
      </c>
      <c r="D957" s="146" t="s">
        <v>234</v>
      </c>
      <c r="E957" s="146" t="s">
        <v>234</v>
      </c>
      <c r="F957" s="147" t="s">
        <v>234</v>
      </c>
    </row>
    <row r="958" spans="1:6">
      <c r="A958" s="141" t="s">
        <v>185</v>
      </c>
      <c r="B958" s="141" t="s">
        <v>241</v>
      </c>
      <c r="C958" s="145">
        <v>24</v>
      </c>
      <c r="D958" s="146">
        <v>1834350</v>
      </c>
      <c r="E958" s="146">
        <v>110061</v>
      </c>
      <c r="F958" s="147">
        <v>4.2171913370664244E-5</v>
      </c>
    </row>
    <row r="959" spans="1:6">
      <c r="A959" s="141" t="s">
        <v>185</v>
      </c>
      <c r="B959" s="141" t="s">
        <v>834</v>
      </c>
      <c r="C959" s="145">
        <v>118</v>
      </c>
      <c r="D959" s="146">
        <v>8079046</v>
      </c>
      <c r="E959" s="146">
        <v>484742.76</v>
      </c>
      <c r="F959" s="147">
        <v>1.8573817866252977E-4</v>
      </c>
    </row>
    <row r="960" spans="1:6">
      <c r="A960" s="141" t="s">
        <v>185</v>
      </c>
      <c r="B960" s="141" t="s">
        <v>242</v>
      </c>
      <c r="C960" s="145">
        <v>56</v>
      </c>
      <c r="D960" s="146">
        <v>9966291</v>
      </c>
      <c r="E960" s="146">
        <v>597977.46</v>
      </c>
      <c r="F960" s="147">
        <v>2.2912615404848075E-4</v>
      </c>
    </row>
    <row r="961" spans="1:6">
      <c r="A961" s="141" t="s">
        <v>185</v>
      </c>
      <c r="B961" s="141" t="s">
        <v>243</v>
      </c>
      <c r="C961" s="145" t="s">
        <v>234</v>
      </c>
      <c r="D961" s="146" t="s">
        <v>234</v>
      </c>
      <c r="E961" s="146" t="s">
        <v>234</v>
      </c>
      <c r="F961" s="147" t="s">
        <v>234</v>
      </c>
    </row>
    <row r="962" spans="1:6">
      <c r="A962" s="141" t="s">
        <v>185</v>
      </c>
      <c r="B962" s="141" t="s">
        <v>244</v>
      </c>
      <c r="C962" s="145">
        <v>19</v>
      </c>
      <c r="D962" s="146">
        <v>411124</v>
      </c>
      <c r="E962" s="146">
        <v>24667.439999999999</v>
      </c>
      <c r="F962" s="147">
        <v>9.4517871249221599E-6</v>
      </c>
    </row>
    <row r="963" spans="1:6">
      <c r="A963" s="141" t="s">
        <v>185</v>
      </c>
      <c r="B963" s="141" t="s">
        <v>245</v>
      </c>
      <c r="C963" s="145">
        <v>189</v>
      </c>
      <c r="D963" s="146">
        <v>38011096</v>
      </c>
      <c r="E963" s="146">
        <v>2280665.7599999998</v>
      </c>
      <c r="F963" s="147">
        <v>8.738793837795415E-4</v>
      </c>
    </row>
    <row r="964" spans="1:6">
      <c r="A964" s="141" t="s">
        <v>185</v>
      </c>
      <c r="B964" s="141" t="s">
        <v>246</v>
      </c>
      <c r="C964" s="145">
        <v>39</v>
      </c>
      <c r="D964" s="146">
        <v>2370072</v>
      </c>
      <c r="E964" s="146">
        <v>142204.32</v>
      </c>
      <c r="F964" s="147">
        <v>5.4488222567251044E-5</v>
      </c>
    </row>
    <row r="965" spans="1:6">
      <c r="A965" s="141" t="s">
        <v>185</v>
      </c>
      <c r="B965" s="141" t="s">
        <v>250</v>
      </c>
      <c r="C965" s="145">
        <v>541</v>
      </c>
      <c r="D965" s="146">
        <v>12071689</v>
      </c>
      <c r="E965" s="146">
        <v>708908.22</v>
      </c>
      <c r="F965" s="147">
        <v>2.7163133209394597E-4</v>
      </c>
    </row>
    <row r="966" spans="1:6">
      <c r="A966" s="141" t="s">
        <v>185</v>
      </c>
      <c r="B966" s="141" t="s">
        <v>858</v>
      </c>
      <c r="C966" s="145">
        <v>221</v>
      </c>
      <c r="D966" s="146">
        <v>7070341</v>
      </c>
      <c r="E966" s="146">
        <v>424220.46</v>
      </c>
      <c r="F966" s="147">
        <v>1.6254793695480994E-4</v>
      </c>
    </row>
    <row r="967" spans="1:6">
      <c r="A967" s="141" t="s">
        <v>185</v>
      </c>
      <c r="B967" s="141" t="s">
        <v>835</v>
      </c>
      <c r="C967" s="145">
        <v>95</v>
      </c>
      <c r="D967" s="146">
        <v>6773405</v>
      </c>
      <c r="E967" s="146">
        <v>406404.3</v>
      </c>
      <c r="F967" s="147">
        <v>1.557213448275542E-4</v>
      </c>
    </row>
    <row r="968" spans="1:6">
      <c r="A968" s="141" t="s">
        <v>185</v>
      </c>
      <c r="B968" s="141" t="s">
        <v>251</v>
      </c>
      <c r="C968" s="145">
        <v>88</v>
      </c>
      <c r="D968" s="146">
        <v>15527296</v>
      </c>
      <c r="E968" s="146">
        <v>931130.46</v>
      </c>
      <c r="F968" s="147">
        <v>3.5677990474288569E-4</v>
      </c>
    </row>
    <row r="969" spans="1:6">
      <c r="A969" s="141" t="s">
        <v>185</v>
      </c>
      <c r="B969" s="141" t="s">
        <v>923</v>
      </c>
      <c r="C969" s="145">
        <v>1408</v>
      </c>
      <c r="D969" s="146">
        <v>104245331</v>
      </c>
      <c r="E969" s="146">
        <v>6238819.4400000004</v>
      </c>
      <c r="F969" s="147">
        <v>2.3905193752455094E-3</v>
      </c>
    </row>
    <row r="970" spans="1:6">
      <c r="A970" s="141" t="s">
        <v>187</v>
      </c>
      <c r="B970" s="141" t="s">
        <v>240</v>
      </c>
      <c r="C970" s="145">
        <v>42</v>
      </c>
      <c r="D970" s="146">
        <v>1629938</v>
      </c>
      <c r="E970" s="146">
        <v>97796.28</v>
      </c>
      <c r="F970" s="147">
        <v>3.7472458437895565E-5</v>
      </c>
    </row>
    <row r="971" spans="1:6">
      <c r="A971" s="141" t="s">
        <v>187</v>
      </c>
      <c r="B971" s="141" t="s">
        <v>241</v>
      </c>
      <c r="C971" s="145">
        <v>58</v>
      </c>
      <c r="D971" s="146">
        <v>11274539</v>
      </c>
      <c r="E971" s="146">
        <v>676472.34</v>
      </c>
      <c r="F971" s="147">
        <v>2.592029231074634E-4</v>
      </c>
    </row>
    <row r="972" spans="1:6">
      <c r="A972" s="141" t="s">
        <v>187</v>
      </c>
      <c r="B972" s="141" t="s">
        <v>834</v>
      </c>
      <c r="C972" s="145">
        <v>230</v>
      </c>
      <c r="D972" s="146">
        <v>27068373</v>
      </c>
      <c r="E972" s="146">
        <v>1624102.38</v>
      </c>
      <c r="F972" s="147">
        <v>6.2230494793296092E-4</v>
      </c>
    </row>
    <row r="973" spans="1:6">
      <c r="A973" s="141" t="s">
        <v>187</v>
      </c>
      <c r="B973" s="141" t="s">
        <v>242</v>
      </c>
      <c r="C973" s="145">
        <v>100</v>
      </c>
      <c r="D973" s="146">
        <v>23613229</v>
      </c>
      <c r="E973" s="146">
        <v>1416793.74</v>
      </c>
      <c r="F973" s="147">
        <v>5.4287079771562499E-4</v>
      </c>
    </row>
    <row r="974" spans="1:6">
      <c r="A974" s="141" t="s">
        <v>187</v>
      </c>
      <c r="B974" s="141" t="s">
        <v>243</v>
      </c>
      <c r="C974" s="145">
        <v>24</v>
      </c>
      <c r="D974" s="146">
        <v>36317826</v>
      </c>
      <c r="E974" s="146">
        <v>2179069.56</v>
      </c>
      <c r="F974" s="147">
        <v>8.3495091551931606E-4</v>
      </c>
    </row>
    <row r="975" spans="1:6">
      <c r="A975" s="141" t="s">
        <v>187</v>
      </c>
      <c r="B975" s="141" t="s">
        <v>244</v>
      </c>
      <c r="C975" s="145">
        <v>30</v>
      </c>
      <c r="D975" s="146">
        <v>2084567</v>
      </c>
      <c r="E975" s="146">
        <v>125074.02</v>
      </c>
      <c r="F975" s="147">
        <v>4.7924430419137815E-5</v>
      </c>
    </row>
    <row r="976" spans="1:6">
      <c r="A976" s="141" t="s">
        <v>187</v>
      </c>
      <c r="B976" s="141" t="s">
        <v>245</v>
      </c>
      <c r="C976" s="145">
        <v>602</v>
      </c>
      <c r="D976" s="146">
        <v>23185283</v>
      </c>
      <c r="E976" s="146">
        <v>1391116.98</v>
      </c>
      <c r="F976" s="147">
        <v>5.3303227091358488E-4</v>
      </c>
    </row>
    <row r="977" spans="1:6">
      <c r="A977" s="141" t="s">
        <v>187</v>
      </c>
      <c r="B977" s="141" t="s">
        <v>246</v>
      </c>
      <c r="C977" s="145">
        <v>68</v>
      </c>
      <c r="D977" s="146">
        <v>19165511</v>
      </c>
      <c r="E977" s="146">
        <v>1149930.6599999999</v>
      </c>
      <c r="F977" s="147">
        <v>4.4061725929975883E-4</v>
      </c>
    </row>
    <row r="978" spans="1:6">
      <c r="A978" s="141" t="s">
        <v>187</v>
      </c>
      <c r="B978" s="141" t="s">
        <v>250</v>
      </c>
      <c r="C978" s="145">
        <v>1180</v>
      </c>
      <c r="D978" s="146">
        <v>26918489</v>
      </c>
      <c r="E978" s="146">
        <v>1582742.37</v>
      </c>
      <c r="F978" s="147">
        <v>6.0645709302768302E-4</v>
      </c>
    </row>
    <row r="979" spans="1:6">
      <c r="A979" s="141" t="s">
        <v>187</v>
      </c>
      <c r="B979" s="141" t="s">
        <v>858</v>
      </c>
      <c r="C979" s="145">
        <v>462</v>
      </c>
      <c r="D979" s="146">
        <v>11718407</v>
      </c>
      <c r="E979" s="146">
        <v>703104.42</v>
      </c>
      <c r="F979" s="147">
        <v>2.6940749848512307E-4</v>
      </c>
    </row>
    <row r="980" spans="1:6">
      <c r="A980" s="141" t="s">
        <v>187</v>
      </c>
      <c r="B980" s="141" t="s">
        <v>835</v>
      </c>
      <c r="C980" s="145">
        <v>165</v>
      </c>
      <c r="D980" s="146">
        <v>22956074</v>
      </c>
      <c r="E980" s="146">
        <v>1377364.44</v>
      </c>
      <c r="F980" s="147">
        <v>5.2776273015430961E-4</v>
      </c>
    </row>
    <row r="981" spans="1:6">
      <c r="A981" s="141" t="s">
        <v>187</v>
      </c>
      <c r="B981" s="141" t="s">
        <v>251</v>
      </c>
      <c r="C981" s="145">
        <v>160</v>
      </c>
      <c r="D981" s="146">
        <v>28773326</v>
      </c>
      <c r="E981" s="146">
        <v>1726006.16</v>
      </c>
      <c r="F981" s="147">
        <v>6.6135127117464721E-4</v>
      </c>
    </row>
    <row r="982" spans="1:6">
      <c r="A982" s="141" t="s">
        <v>187</v>
      </c>
      <c r="B982" s="141" t="s">
        <v>923</v>
      </c>
      <c r="C982" s="145">
        <v>3121</v>
      </c>
      <c r="D982" s="146">
        <v>234705562</v>
      </c>
      <c r="E982" s="146">
        <v>14049573.35</v>
      </c>
      <c r="F982" s="147">
        <v>5.3833545961875055E-3</v>
      </c>
    </row>
    <row r="983" spans="1:6">
      <c r="A983" s="141" t="s">
        <v>116</v>
      </c>
      <c r="B983" s="141" t="s">
        <v>240</v>
      </c>
      <c r="C983" s="145">
        <v>20</v>
      </c>
      <c r="D983" s="146">
        <v>107859</v>
      </c>
      <c r="E983" s="146">
        <v>6471.54</v>
      </c>
      <c r="F983" s="147">
        <v>2.479690573907092E-6</v>
      </c>
    </row>
    <row r="984" spans="1:6">
      <c r="A984" s="141" t="s">
        <v>116</v>
      </c>
      <c r="B984" s="141" t="s">
        <v>241</v>
      </c>
      <c r="C984" s="145">
        <v>18</v>
      </c>
      <c r="D984" s="146">
        <v>1308732</v>
      </c>
      <c r="E984" s="146">
        <v>78523.92</v>
      </c>
      <c r="F984" s="147">
        <v>3.0087896273566197E-5</v>
      </c>
    </row>
    <row r="985" spans="1:6">
      <c r="A985" s="141" t="s">
        <v>116</v>
      </c>
      <c r="B985" s="141" t="s">
        <v>834</v>
      </c>
      <c r="C985" s="145">
        <v>56</v>
      </c>
      <c r="D985" s="146">
        <v>2004482</v>
      </c>
      <c r="E985" s="146">
        <v>120268.92</v>
      </c>
      <c r="F985" s="147">
        <v>4.6083267237471477E-5</v>
      </c>
    </row>
    <row r="986" spans="1:6">
      <c r="A986" s="141" t="s">
        <v>116</v>
      </c>
      <c r="B986" s="141" t="s">
        <v>242</v>
      </c>
      <c r="C986" s="145">
        <v>47</v>
      </c>
      <c r="D986" s="146">
        <v>10428103</v>
      </c>
      <c r="E986" s="146">
        <v>625686.18000000005</v>
      </c>
      <c r="F986" s="147">
        <v>2.3974326400979308E-4</v>
      </c>
    </row>
    <row r="987" spans="1:6">
      <c r="A987" s="141" t="s">
        <v>116</v>
      </c>
      <c r="B987" s="141" t="s">
        <v>243</v>
      </c>
      <c r="C987" s="145" t="s">
        <v>234</v>
      </c>
      <c r="D987" s="146" t="s">
        <v>234</v>
      </c>
      <c r="E987" s="146" t="s">
        <v>234</v>
      </c>
      <c r="F987" s="147" t="s">
        <v>234</v>
      </c>
    </row>
    <row r="988" spans="1:6">
      <c r="A988" s="141" t="s">
        <v>116</v>
      </c>
      <c r="B988" s="141" t="s">
        <v>244</v>
      </c>
      <c r="C988" s="145" t="s">
        <v>234</v>
      </c>
      <c r="D988" s="146" t="s">
        <v>234</v>
      </c>
      <c r="E988" s="146" t="s">
        <v>234</v>
      </c>
      <c r="F988" s="147" t="s">
        <v>234</v>
      </c>
    </row>
    <row r="989" spans="1:6">
      <c r="A989" s="141" t="s">
        <v>116</v>
      </c>
      <c r="B989" s="141" t="s">
        <v>245</v>
      </c>
      <c r="C989" s="145">
        <v>149</v>
      </c>
      <c r="D989" s="146">
        <v>10139564</v>
      </c>
      <c r="E989" s="146">
        <v>608373.84</v>
      </c>
      <c r="F989" s="147">
        <v>2.3310971985951743E-4</v>
      </c>
    </row>
    <row r="990" spans="1:6">
      <c r="A990" s="141" t="s">
        <v>116</v>
      </c>
      <c r="B990" s="141" t="s">
        <v>246</v>
      </c>
      <c r="C990" s="145">
        <v>35</v>
      </c>
      <c r="D990" s="146">
        <v>1498474</v>
      </c>
      <c r="E990" s="146">
        <v>89767.54</v>
      </c>
      <c r="F990" s="147">
        <v>3.4396097803741899E-5</v>
      </c>
    </row>
    <row r="991" spans="1:6">
      <c r="A991" s="141" t="s">
        <v>116</v>
      </c>
      <c r="B991" s="141" t="s">
        <v>250</v>
      </c>
      <c r="C991" s="145">
        <v>325</v>
      </c>
      <c r="D991" s="146">
        <v>5693836</v>
      </c>
      <c r="E991" s="146">
        <v>337698.43</v>
      </c>
      <c r="F991" s="147">
        <v>1.2939541649966221E-4</v>
      </c>
    </row>
    <row r="992" spans="1:6">
      <c r="A992" s="141" t="s">
        <v>116</v>
      </c>
      <c r="B992" s="141" t="s">
        <v>858</v>
      </c>
      <c r="C992" s="145">
        <v>146</v>
      </c>
      <c r="D992" s="146">
        <v>1874736</v>
      </c>
      <c r="E992" s="146">
        <v>112484.16</v>
      </c>
      <c r="F992" s="147">
        <v>4.3100392065235973E-5</v>
      </c>
    </row>
    <row r="993" spans="1:6">
      <c r="A993" s="141" t="s">
        <v>116</v>
      </c>
      <c r="B993" s="141" t="s">
        <v>835</v>
      </c>
      <c r="C993" s="145">
        <v>120</v>
      </c>
      <c r="D993" s="146">
        <v>6101599</v>
      </c>
      <c r="E993" s="146">
        <v>366095.94</v>
      </c>
      <c r="F993" s="147">
        <v>1.4027644912395758E-4</v>
      </c>
    </row>
    <row r="994" spans="1:6">
      <c r="A994" s="141" t="s">
        <v>116</v>
      </c>
      <c r="B994" s="141" t="s">
        <v>251</v>
      </c>
      <c r="C994" s="145">
        <v>72</v>
      </c>
      <c r="D994" s="146">
        <v>4042363</v>
      </c>
      <c r="E994" s="146">
        <v>242541.78</v>
      </c>
      <c r="F994" s="147">
        <v>9.2934381251548738E-5</v>
      </c>
    </row>
    <row r="995" spans="1:6">
      <c r="A995" s="141" t="s">
        <v>116</v>
      </c>
      <c r="B995" s="141" t="s">
        <v>923</v>
      </c>
      <c r="C995" s="145">
        <v>1011</v>
      </c>
      <c r="D995" s="146">
        <v>45655649</v>
      </c>
      <c r="E995" s="146">
        <v>2735266.31</v>
      </c>
      <c r="F995" s="147">
        <v>1.0480680156551045E-3</v>
      </c>
    </row>
    <row r="996" spans="1:6">
      <c r="A996" s="141" t="s">
        <v>190</v>
      </c>
      <c r="B996" s="141" t="s">
        <v>240</v>
      </c>
      <c r="C996" s="145">
        <v>1259</v>
      </c>
      <c r="D996" s="146">
        <v>218459100</v>
      </c>
      <c r="E996" s="146">
        <v>13107546</v>
      </c>
      <c r="F996" s="147">
        <v>5.0223993459444912E-3</v>
      </c>
    </row>
    <row r="997" spans="1:6">
      <c r="A997" s="141" t="s">
        <v>190</v>
      </c>
      <c r="B997" s="141" t="s">
        <v>241</v>
      </c>
      <c r="C997" s="145">
        <v>586</v>
      </c>
      <c r="D997" s="146">
        <v>760488254</v>
      </c>
      <c r="E997" s="146">
        <v>45629295.240000002</v>
      </c>
      <c r="F997" s="147">
        <v>1.7483710724286918E-2</v>
      </c>
    </row>
    <row r="998" spans="1:6">
      <c r="A998" s="141" t="s">
        <v>190</v>
      </c>
      <c r="B998" s="141" t="s">
        <v>834</v>
      </c>
      <c r="C998" s="145">
        <v>5485</v>
      </c>
      <c r="D998" s="146">
        <v>971379246</v>
      </c>
      <c r="E998" s="146">
        <v>58241257.32</v>
      </c>
      <c r="F998" s="147">
        <v>2.2316217900051831E-2</v>
      </c>
    </row>
    <row r="999" spans="1:6">
      <c r="A999" s="141" t="s">
        <v>190</v>
      </c>
      <c r="B999" s="141" t="s">
        <v>242</v>
      </c>
      <c r="C999" s="145">
        <v>1583</v>
      </c>
      <c r="D999" s="146">
        <v>716698212</v>
      </c>
      <c r="E999" s="146">
        <v>43001892.719999999</v>
      </c>
      <c r="F999" s="147">
        <v>1.6476972720240932E-2</v>
      </c>
    </row>
    <row r="1000" spans="1:6">
      <c r="A1000" s="141" t="s">
        <v>190</v>
      </c>
      <c r="B1000" s="141" t="s">
        <v>243</v>
      </c>
      <c r="C1000" s="145">
        <v>427</v>
      </c>
      <c r="D1000" s="146">
        <v>765692819</v>
      </c>
      <c r="E1000" s="146">
        <v>45941569.140000001</v>
      </c>
      <c r="F1000" s="147">
        <v>1.7603364260586965E-2</v>
      </c>
    </row>
    <row r="1001" spans="1:6">
      <c r="A1001" s="141" t="s">
        <v>190</v>
      </c>
      <c r="B1001" s="141" t="s">
        <v>244</v>
      </c>
      <c r="C1001" s="145">
        <v>687</v>
      </c>
      <c r="D1001" s="146">
        <v>426837652</v>
      </c>
      <c r="E1001" s="146">
        <v>25610259.120000001</v>
      </c>
      <c r="F1001" s="147">
        <v>9.8130457565250538E-3</v>
      </c>
    </row>
    <row r="1002" spans="1:6">
      <c r="A1002" s="141" t="s">
        <v>190</v>
      </c>
      <c r="B1002" s="141" t="s">
        <v>245</v>
      </c>
      <c r="C1002" s="145">
        <v>5674</v>
      </c>
      <c r="D1002" s="146">
        <v>785731295</v>
      </c>
      <c r="E1002" s="146">
        <v>46968300.710000001</v>
      </c>
      <c r="F1002" s="147">
        <v>1.7996775503670036E-2</v>
      </c>
    </row>
    <row r="1003" spans="1:6">
      <c r="A1003" s="141" t="s">
        <v>190</v>
      </c>
      <c r="B1003" s="141" t="s">
        <v>246</v>
      </c>
      <c r="C1003" s="145">
        <v>980</v>
      </c>
      <c r="D1003" s="146">
        <v>448611368</v>
      </c>
      <c r="E1003" s="146">
        <v>26914376.190000001</v>
      </c>
      <c r="F1003" s="147">
        <v>1.03127423983986E-2</v>
      </c>
    </row>
    <row r="1004" spans="1:6">
      <c r="A1004" s="141" t="s">
        <v>190</v>
      </c>
      <c r="B1004" s="141" t="s">
        <v>250</v>
      </c>
      <c r="C1004" s="145">
        <v>18449</v>
      </c>
      <c r="D1004" s="146">
        <v>1497008115</v>
      </c>
      <c r="E1004" s="146">
        <v>87548162.359999999</v>
      </c>
      <c r="F1004" s="147">
        <v>3.3545702099806181E-2</v>
      </c>
    </row>
    <row r="1005" spans="1:6">
      <c r="A1005" s="141" t="s">
        <v>190</v>
      </c>
      <c r="B1005" s="141" t="s">
        <v>858</v>
      </c>
      <c r="C1005" s="145">
        <v>7684</v>
      </c>
      <c r="D1005" s="146">
        <v>893329666</v>
      </c>
      <c r="E1005" s="146">
        <v>53562136.960000001</v>
      </c>
      <c r="F1005" s="147">
        <v>2.0523326153903503E-2</v>
      </c>
    </row>
    <row r="1006" spans="1:6">
      <c r="A1006" s="141" t="s">
        <v>190</v>
      </c>
      <c r="B1006" s="141" t="s">
        <v>835</v>
      </c>
      <c r="C1006" s="145">
        <v>1504</v>
      </c>
      <c r="D1006" s="146">
        <v>655628825</v>
      </c>
      <c r="E1006" s="146">
        <v>39332489.82</v>
      </c>
      <c r="F1006" s="147">
        <v>1.5070972945380954E-2</v>
      </c>
    </row>
    <row r="1007" spans="1:6">
      <c r="A1007" s="141" t="s">
        <v>190</v>
      </c>
      <c r="B1007" s="141" t="s">
        <v>251</v>
      </c>
      <c r="C1007" s="145">
        <v>1917</v>
      </c>
      <c r="D1007" s="146">
        <v>1303021902</v>
      </c>
      <c r="E1007" s="146">
        <v>77672358.260000005</v>
      </c>
      <c r="F1007" s="147">
        <v>2.9761604599594021E-2</v>
      </c>
    </row>
    <row r="1008" spans="1:6">
      <c r="A1008" s="141" t="s">
        <v>190</v>
      </c>
      <c r="B1008" s="141" t="s">
        <v>923</v>
      </c>
      <c r="C1008" s="145">
        <v>46235</v>
      </c>
      <c r="D1008" s="146">
        <v>9442886454</v>
      </c>
      <c r="E1008" s="146">
        <v>563529643.84000003</v>
      </c>
      <c r="F1008" s="147">
        <v>0.2159268344083895</v>
      </c>
    </row>
    <row r="1009" spans="1:6">
      <c r="A1009" s="141" t="s">
        <v>192</v>
      </c>
      <c r="B1009" s="141" t="s">
        <v>240</v>
      </c>
      <c r="C1009" s="145">
        <v>168</v>
      </c>
      <c r="D1009" s="146">
        <v>27935648</v>
      </c>
      <c r="E1009" s="146">
        <v>1676138.88</v>
      </c>
      <c r="F1009" s="147">
        <v>6.4224369799077046E-4</v>
      </c>
    </row>
    <row r="1010" spans="1:6">
      <c r="A1010" s="141" t="s">
        <v>192</v>
      </c>
      <c r="B1010" s="141" t="s">
        <v>241</v>
      </c>
      <c r="C1010" s="145">
        <v>104</v>
      </c>
      <c r="D1010" s="146">
        <v>151937255</v>
      </c>
      <c r="E1010" s="146">
        <v>9116235.3000000007</v>
      </c>
      <c r="F1010" s="147">
        <v>3.4930546273265859E-3</v>
      </c>
    </row>
    <row r="1011" spans="1:6">
      <c r="A1011" s="141" t="s">
        <v>192</v>
      </c>
      <c r="B1011" s="141" t="s">
        <v>834</v>
      </c>
      <c r="C1011" s="145">
        <v>821</v>
      </c>
      <c r="D1011" s="146">
        <v>179906295</v>
      </c>
      <c r="E1011" s="146">
        <v>10794377.699999999</v>
      </c>
      <c r="F1011" s="147">
        <v>4.1360660111631727E-3</v>
      </c>
    </row>
    <row r="1012" spans="1:6">
      <c r="A1012" s="141" t="s">
        <v>192</v>
      </c>
      <c r="B1012" s="141" t="s">
        <v>242</v>
      </c>
      <c r="C1012" s="145">
        <v>319</v>
      </c>
      <c r="D1012" s="146">
        <v>137289428</v>
      </c>
      <c r="E1012" s="146">
        <v>8237365.6799999997</v>
      </c>
      <c r="F1012" s="147">
        <v>3.156299432673179E-3</v>
      </c>
    </row>
    <row r="1013" spans="1:6">
      <c r="A1013" s="141" t="s">
        <v>192</v>
      </c>
      <c r="B1013" s="141" t="s">
        <v>243</v>
      </c>
      <c r="C1013" s="145">
        <v>67</v>
      </c>
      <c r="D1013" s="146">
        <v>200639010</v>
      </c>
      <c r="E1013" s="146">
        <v>12038340.6</v>
      </c>
      <c r="F1013" s="147">
        <v>4.6127134671659371E-3</v>
      </c>
    </row>
    <row r="1014" spans="1:6">
      <c r="A1014" s="141" t="s">
        <v>192</v>
      </c>
      <c r="B1014" s="141" t="s">
        <v>244</v>
      </c>
      <c r="C1014" s="145">
        <v>83</v>
      </c>
      <c r="D1014" s="146">
        <v>6068277</v>
      </c>
      <c r="E1014" s="146">
        <v>364096.62</v>
      </c>
      <c r="F1014" s="147">
        <v>1.3951037258603554E-4</v>
      </c>
    </row>
    <row r="1015" spans="1:6">
      <c r="A1015" s="141" t="s">
        <v>192</v>
      </c>
      <c r="B1015" s="141" t="s">
        <v>245</v>
      </c>
      <c r="C1015" s="145">
        <v>1042</v>
      </c>
      <c r="D1015" s="146">
        <v>51774930</v>
      </c>
      <c r="E1015" s="146">
        <v>3106395.8</v>
      </c>
      <c r="F1015" s="147">
        <v>1.1902731628151229E-3</v>
      </c>
    </row>
    <row r="1016" spans="1:6">
      <c r="A1016" s="141" t="s">
        <v>192</v>
      </c>
      <c r="B1016" s="141" t="s">
        <v>246</v>
      </c>
      <c r="C1016" s="145">
        <v>225</v>
      </c>
      <c r="D1016" s="146">
        <v>88548440</v>
      </c>
      <c r="E1016" s="146">
        <v>5311559.6100000003</v>
      </c>
      <c r="F1016" s="147">
        <v>2.03522257417286E-3</v>
      </c>
    </row>
    <row r="1017" spans="1:6">
      <c r="A1017" s="141" t="s">
        <v>192</v>
      </c>
      <c r="B1017" s="141" t="s">
        <v>250</v>
      </c>
      <c r="C1017" s="145">
        <v>2765</v>
      </c>
      <c r="D1017" s="146">
        <v>161578597</v>
      </c>
      <c r="E1017" s="146">
        <v>9282784.4299999997</v>
      </c>
      <c r="F1017" s="147">
        <v>3.556871015350677E-3</v>
      </c>
    </row>
    <row r="1018" spans="1:6">
      <c r="A1018" s="141" t="s">
        <v>192</v>
      </c>
      <c r="B1018" s="141" t="s">
        <v>858</v>
      </c>
      <c r="C1018" s="145">
        <v>1076</v>
      </c>
      <c r="D1018" s="146">
        <v>105988897</v>
      </c>
      <c r="E1018" s="146">
        <v>6359333.8200000003</v>
      </c>
      <c r="F1018" s="147">
        <v>2.4366966950343477E-3</v>
      </c>
    </row>
    <row r="1019" spans="1:6">
      <c r="A1019" s="141" t="s">
        <v>192</v>
      </c>
      <c r="B1019" s="141" t="s">
        <v>835</v>
      </c>
      <c r="C1019" s="145">
        <v>397</v>
      </c>
      <c r="D1019" s="146">
        <v>123165462</v>
      </c>
      <c r="E1019" s="146">
        <v>7389927.7199999997</v>
      </c>
      <c r="F1019" s="147">
        <v>2.8315878614887228E-3</v>
      </c>
    </row>
    <row r="1020" spans="1:6">
      <c r="A1020" s="141" t="s">
        <v>192</v>
      </c>
      <c r="B1020" s="141" t="s">
        <v>251</v>
      </c>
      <c r="C1020" s="145">
        <v>353</v>
      </c>
      <c r="D1020" s="146">
        <v>93390425</v>
      </c>
      <c r="E1020" s="146">
        <v>5602178.3399999999</v>
      </c>
      <c r="F1020" s="147">
        <v>2.1465785304648475E-3</v>
      </c>
    </row>
    <row r="1021" spans="1:6">
      <c r="A1021" s="141" t="s">
        <v>192</v>
      </c>
      <c r="B1021" s="141" t="s">
        <v>923</v>
      </c>
      <c r="C1021" s="145">
        <v>7420</v>
      </c>
      <c r="D1021" s="146">
        <v>1328222664</v>
      </c>
      <c r="E1021" s="146">
        <v>79278734.5</v>
      </c>
      <c r="F1021" s="147">
        <v>3.0377117448232259E-2</v>
      </c>
    </row>
    <row r="1022" spans="1:6">
      <c r="A1022" s="141" t="s">
        <v>194</v>
      </c>
      <c r="B1022" s="141" t="s">
        <v>240</v>
      </c>
      <c r="C1022" s="145">
        <v>18</v>
      </c>
      <c r="D1022" s="146">
        <v>944118</v>
      </c>
      <c r="E1022" s="146">
        <v>56647.08</v>
      </c>
      <c r="F1022" s="147">
        <v>2.1705379293856017E-5</v>
      </c>
    </row>
    <row r="1023" spans="1:6">
      <c r="A1023" s="141" t="s">
        <v>194</v>
      </c>
      <c r="B1023" s="141" t="s">
        <v>241</v>
      </c>
      <c r="C1023" s="145">
        <v>45</v>
      </c>
      <c r="D1023" s="146">
        <v>16959003</v>
      </c>
      <c r="E1023" s="146">
        <v>1017540.18</v>
      </c>
      <c r="F1023" s="147">
        <v>3.8988939153860225E-4</v>
      </c>
    </row>
    <row r="1024" spans="1:6">
      <c r="A1024" s="141" t="s">
        <v>194</v>
      </c>
      <c r="B1024" s="141" t="s">
        <v>834</v>
      </c>
      <c r="C1024" s="145">
        <v>161</v>
      </c>
      <c r="D1024" s="146">
        <v>16366785</v>
      </c>
      <c r="E1024" s="146">
        <v>982007.1</v>
      </c>
      <c r="F1024" s="147">
        <v>3.7627423293062228E-4</v>
      </c>
    </row>
    <row r="1025" spans="1:6">
      <c r="A1025" s="141" t="s">
        <v>194</v>
      </c>
      <c r="B1025" s="141" t="s">
        <v>242</v>
      </c>
      <c r="C1025" s="145">
        <v>87</v>
      </c>
      <c r="D1025" s="146">
        <v>31508029</v>
      </c>
      <c r="E1025" s="146">
        <v>1890481.74</v>
      </c>
      <c r="F1025" s="147">
        <v>7.2437314005962693E-4</v>
      </c>
    </row>
    <row r="1026" spans="1:6">
      <c r="A1026" s="141" t="s">
        <v>194</v>
      </c>
      <c r="B1026" s="141" t="s">
        <v>243</v>
      </c>
      <c r="C1026" s="145">
        <v>33</v>
      </c>
      <c r="D1026" s="146">
        <v>31188154</v>
      </c>
      <c r="E1026" s="146">
        <v>1871289.24</v>
      </c>
      <c r="F1026" s="147">
        <v>7.1701917773540241E-4</v>
      </c>
    </row>
    <row r="1027" spans="1:6">
      <c r="A1027" s="141" t="s">
        <v>194</v>
      </c>
      <c r="B1027" s="141" t="s">
        <v>244</v>
      </c>
      <c r="C1027" s="145">
        <v>29</v>
      </c>
      <c r="D1027" s="146">
        <v>2173340</v>
      </c>
      <c r="E1027" s="146">
        <v>130400.4</v>
      </c>
      <c r="F1027" s="147">
        <v>4.9965331700602078E-5</v>
      </c>
    </row>
    <row r="1028" spans="1:6">
      <c r="A1028" s="141" t="s">
        <v>194</v>
      </c>
      <c r="B1028" s="141" t="s">
        <v>245</v>
      </c>
      <c r="C1028" s="145">
        <v>404</v>
      </c>
      <c r="D1028" s="146">
        <v>12942720</v>
      </c>
      <c r="E1028" s="146">
        <v>776563.19999999995</v>
      </c>
      <c r="F1028" s="147">
        <v>2.975545924282517E-4</v>
      </c>
    </row>
    <row r="1029" spans="1:6">
      <c r="A1029" s="141" t="s">
        <v>194</v>
      </c>
      <c r="B1029" s="141" t="s">
        <v>246</v>
      </c>
      <c r="C1029" s="145">
        <v>71</v>
      </c>
      <c r="D1029" s="146">
        <v>6838422</v>
      </c>
      <c r="E1029" s="146">
        <v>410305.32</v>
      </c>
      <c r="F1029" s="147">
        <v>1.572160929899117E-4</v>
      </c>
    </row>
    <row r="1030" spans="1:6">
      <c r="A1030" s="141" t="s">
        <v>194</v>
      </c>
      <c r="B1030" s="141" t="s">
        <v>250</v>
      </c>
      <c r="C1030" s="145">
        <v>1027</v>
      </c>
      <c r="D1030" s="146">
        <v>26678121</v>
      </c>
      <c r="E1030" s="146">
        <v>1562673.29</v>
      </c>
      <c r="F1030" s="147">
        <v>5.987672528191719E-4</v>
      </c>
    </row>
    <row r="1031" spans="1:6">
      <c r="A1031" s="141" t="s">
        <v>194</v>
      </c>
      <c r="B1031" s="141" t="s">
        <v>858</v>
      </c>
      <c r="C1031" s="145">
        <v>381</v>
      </c>
      <c r="D1031" s="146">
        <v>17504032</v>
      </c>
      <c r="E1031" s="146">
        <v>1050241.92</v>
      </c>
      <c r="F1031" s="147">
        <v>4.0241966971479528E-4</v>
      </c>
    </row>
    <row r="1032" spans="1:6">
      <c r="A1032" s="141" t="s">
        <v>194</v>
      </c>
      <c r="B1032" s="141" t="s">
        <v>835</v>
      </c>
      <c r="C1032" s="145">
        <v>186</v>
      </c>
      <c r="D1032" s="146">
        <v>18408107</v>
      </c>
      <c r="E1032" s="146">
        <v>1104486.42</v>
      </c>
      <c r="F1032" s="147">
        <v>4.2320445592276172E-4</v>
      </c>
    </row>
    <row r="1033" spans="1:6">
      <c r="A1033" s="141" t="s">
        <v>194</v>
      </c>
      <c r="B1033" s="141" t="s">
        <v>251</v>
      </c>
      <c r="C1033" s="145">
        <v>103</v>
      </c>
      <c r="D1033" s="146">
        <v>8577169</v>
      </c>
      <c r="E1033" s="146">
        <v>514630.14</v>
      </c>
      <c r="F1033" s="147">
        <v>1.9719008260885156E-4</v>
      </c>
    </row>
    <row r="1034" spans="1:6">
      <c r="A1034" s="141" t="s">
        <v>194</v>
      </c>
      <c r="B1034" s="141" t="s">
        <v>923</v>
      </c>
      <c r="C1034" s="145">
        <v>2545</v>
      </c>
      <c r="D1034" s="146">
        <v>190088000</v>
      </c>
      <c r="E1034" s="146">
        <v>11367266.029999999</v>
      </c>
      <c r="F1034" s="147">
        <v>4.355578799742456E-3</v>
      </c>
    </row>
    <row r="1035" spans="1:6">
      <c r="A1035" s="141" t="s">
        <v>195</v>
      </c>
      <c r="B1035" s="141" t="s">
        <v>240</v>
      </c>
      <c r="C1035" s="145" t="s">
        <v>234</v>
      </c>
      <c r="D1035" s="146" t="s">
        <v>234</v>
      </c>
      <c r="E1035" s="146" t="s">
        <v>234</v>
      </c>
      <c r="F1035" s="147" t="s">
        <v>234</v>
      </c>
    </row>
    <row r="1036" spans="1:6">
      <c r="A1036" s="141" t="s">
        <v>195</v>
      </c>
      <c r="B1036" s="141" t="s">
        <v>241</v>
      </c>
      <c r="C1036" s="145" t="s">
        <v>234</v>
      </c>
      <c r="D1036" s="146" t="s">
        <v>234</v>
      </c>
      <c r="E1036" s="146" t="s">
        <v>234</v>
      </c>
      <c r="F1036" s="147" t="s">
        <v>234</v>
      </c>
    </row>
    <row r="1037" spans="1:6">
      <c r="A1037" s="141" t="s">
        <v>195</v>
      </c>
      <c r="B1037" s="141" t="s">
        <v>834</v>
      </c>
      <c r="C1037" s="145">
        <v>45</v>
      </c>
      <c r="D1037" s="146">
        <v>1660491</v>
      </c>
      <c r="E1037" s="146">
        <v>99629.46</v>
      </c>
      <c r="F1037" s="147">
        <v>3.8174875353540843E-5</v>
      </c>
    </row>
    <row r="1038" spans="1:6">
      <c r="A1038" s="141" t="s">
        <v>195</v>
      </c>
      <c r="B1038" s="141" t="s">
        <v>242</v>
      </c>
      <c r="C1038" s="145">
        <v>18</v>
      </c>
      <c r="D1038" s="146">
        <v>4562597</v>
      </c>
      <c r="E1038" s="146">
        <v>273755.82</v>
      </c>
      <c r="F1038" s="147">
        <v>1.0489461958146076E-4</v>
      </c>
    </row>
    <row r="1039" spans="1:6">
      <c r="A1039" s="141" t="s">
        <v>195</v>
      </c>
      <c r="B1039" s="141" t="s">
        <v>243</v>
      </c>
      <c r="C1039" s="145" t="s">
        <v>234</v>
      </c>
      <c r="D1039" s="146" t="s">
        <v>234</v>
      </c>
      <c r="E1039" s="146" t="s">
        <v>234</v>
      </c>
      <c r="F1039" s="147" t="s">
        <v>234</v>
      </c>
    </row>
    <row r="1040" spans="1:6">
      <c r="A1040" s="141" t="s">
        <v>195</v>
      </c>
      <c r="B1040" s="141" t="s">
        <v>244</v>
      </c>
      <c r="C1040" s="145" t="s">
        <v>234</v>
      </c>
      <c r="D1040" s="146" t="s">
        <v>234</v>
      </c>
      <c r="E1040" s="146" t="s">
        <v>234</v>
      </c>
      <c r="F1040" s="147" t="s">
        <v>234</v>
      </c>
    </row>
    <row r="1041" spans="1:6">
      <c r="A1041" s="141" t="s">
        <v>195</v>
      </c>
      <c r="B1041" s="141" t="s">
        <v>245</v>
      </c>
      <c r="C1041" s="145">
        <v>117</v>
      </c>
      <c r="D1041" s="146">
        <v>1335113</v>
      </c>
      <c r="E1041" s="146">
        <v>80106.78</v>
      </c>
      <c r="F1041" s="147">
        <v>3.0694398438709978E-5</v>
      </c>
    </row>
    <row r="1042" spans="1:6">
      <c r="A1042" s="141" t="s">
        <v>195</v>
      </c>
      <c r="B1042" s="141" t="s">
        <v>246</v>
      </c>
      <c r="C1042" s="145">
        <v>32</v>
      </c>
      <c r="D1042" s="146">
        <v>3066659</v>
      </c>
      <c r="E1042" s="146">
        <v>183999.54</v>
      </c>
      <c r="F1042" s="147">
        <v>7.050283625554983E-5</v>
      </c>
    </row>
    <row r="1043" spans="1:6">
      <c r="A1043" s="141" t="s">
        <v>195</v>
      </c>
      <c r="B1043" s="141" t="s">
        <v>250</v>
      </c>
      <c r="C1043" s="145">
        <v>287</v>
      </c>
      <c r="D1043" s="146">
        <v>3665062</v>
      </c>
      <c r="E1043" s="146">
        <v>214839.82</v>
      </c>
      <c r="F1043" s="147">
        <v>8.2319861509609212E-5</v>
      </c>
    </row>
    <row r="1044" spans="1:6">
      <c r="A1044" s="141" t="s">
        <v>195</v>
      </c>
      <c r="B1044" s="141" t="s">
        <v>858</v>
      </c>
      <c r="C1044" s="145">
        <v>112</v>
      </c>
      <c r="D1044" s="146">
        <v>1812881</v>
      </c>
      <c r="E1044" s="146">
        <v>108772.86</v>
      </c>
      <c r="F1044" s="147">
        <v>4.1678338639476198E-5</v>
      </c>
    </row>
    <row r="1045" spans="1:6">
      <c r="A1045" s="141" t="s">
        <v>195</v>
      </c>
      <c r="B1045" s="141" t="s">
        <v>835</v>
      </c>
      <c r="C1045" s="145">
        <v>55</v>
      </c>
      <c r="D1045" s="146">
        <v>19068146</v>
      </c>
      <c r="E1045" s="146">
        <v>1144088.76</v>
      </c>
      <c r="F1045" s="147">
        <v>4.3837882696932316E-4</v>
      </c>
    </row>
    <row r="1046" spans="1:6">
      <c r="A1046" s="141" t="s">
        <v>195</v>
      </c>
      <c r="B1046" s="141" t="s">
        <v>251</v>
      </c>
      <c r="C1046" s="145">
        <v>71</v>
      </c>
      <c r="D1046" s="146">
        <v>6767850</v>
      </c>
      <c r="E1046" s="146">
        <v>406071</v>
      </c>
      <c r="F1046" s="147">
        <v>1.5559363475108349E-4</v>
      </c>
    </row>
    <row r="1047" spans="1:6">
      <c r="A1047" s="141" t="s">
        <v>195</v>
      </c>
      <c r="B1047" s="141" t="s">
        <v>923</v>
      </c>
      <c r="C1047" s="145">
        <v>774</v>
      </c>
      <c r="D1047" s="146">
        <v>45056092</v>
      </c>
      <c r="E1047" s="146">
        <v>2698301.62</v>
      </c>
      <c r="F1047" s="147">
        <v>1.0339043091246035E-3</v>
      </c>
    </row>
    <row r="1048" spans="1:6">
      <c r="A1048" s="141" t="s">
        <v>197</v>
      </c>
      <c r="B1048" s="141" t="s">
        <v>240</v>
      </c>
      <c r="C1048" s="145" t="s">
        <v>234</v>
      </c>
      <c r="D1048" s="146" t="s">
        <v>234</v>
      </c>
      <c r="E1048" s="146" t="s">
        <v>234</v>
      </c>
      <c r="F1048" s="147" t="s">
        <v>234</v>
      </c>
    </row>
    <row r="1049" spans="1:6">
      <c r="A1049" s="141" t="s">
        <v>197</v>
      </c>
      <c r="B1049" s="141" t="s">
        <v>241</v>
      </c>
      <c r="C1049" s="145">
        <v>30</v>
      </c>
      <c r="D1049" s="146">
        <v>6368721</v>
      </c>
      <c r="E1049" s="146">
        <v>382123.26</v>
      </c>
      <c r="F1049" s="147">
        <v>1.4641761402890951E-4</v>
      </c>
    </row>
    <row r="1050" spans="1:6">
      <c r="A1050" s="141" t="s">
        <v>197</v>
      </c>
      <c r="B1050" s="141" t="s">
        <v>834</v>
      </c>
      <c r="C1050" s="145">
        <v>102</v>
      </c>
      <c r="D1050" s="146">
        <v>3507375</v>
      </c>
      <c r="E1050" s="146">
        <v>210442.5</v>
      </c>
      <c r="F1050" s="147">
        <v>8.0634946797739521E-5</v>
      </c>
    </row>
    <row r="1051" spans="1:6">
      <c r="A1051" s="141" t="s">
        <v>197</v>
      </c>
      <c r="B1051" s="141" t="s">
        <v>242</v>
      </c>
      <c r="C1051" s="145">
        <v>58</v>
      </c>
      <c r="D1051" s="146">
        <v>11326290</v>
      </c>
      <c r="E1051" s="146">
        <v>679577.4</v>
      </c>
      <c r="F1051" s="147">
        <v>2.6039268443373443E-4</v>
      </c>
    </row>
    <row r="1052" spans="1:6">
      <c r="A1052" s="141" t="s">
        <v>197</v>
      </c>
      <c r="B1052" s="141" t="s">
        <v>243</v>
      </c>
      <c r="C1052" s="145" t="s">
        <v>234</v>
      </c>
      <c r="D1052" s="146" t="s">
        <v>234</v>
      </c>
      <c r="E1052" s="146" t="s">
        <v>234</v>
      </c>
      <c r="F1052" s="147" t="s">
        <v>234</v>
      </c>
    </row>
    <row r="1053" spans="1:6">
      <c r="A1053" s="141" t="s">
        <v>197</v>
      </c>
      <c r="B1053" s="141" t="s">
        <v>244</v>
      </c>
      <c r="C1053" s="145">
        <v>17</v>
      </c>
      <c r="D1053" s="146">
        <v>372490</v>
      </c>
      <c r="E1053" s="146">
        <v>22349.4</v>
      </c>
      <c r="F1053" s="147">
        <v>8.5635871079339948E-6</v>
      </c>
    </row>
    <row r="1054" spans="1:6">
      <c r="A1054" s="141" t="s">
        <v>197</v>
      </c>
      <c r="B1054" s="141" t="s">
        <v>245</v>
      </c>
      <c r="C1054" s="145">
        <v>296</v>
      </c>
      <c r="D1054" s="146">
        <v>14320041</v>
      </c>
      <c r="E1054" s="146">
        <v>859202.46</v>
      </c>
      <c r="F1054" s="147">
        <v>3.2921935754701127E-4</v>
      </c>
    </row>
    <row r="1055" spans="1:6">
      <c r="A1055" s="141" t="s">
        <v>197</v>
      </c>
      <c r="B1055" s="141" t="s">
        <v>246</v>
      </c>
      <c r="C1055" s="145">
        <v>45</v>
      </c>
      <c r="D1055" s="146">
        <v>8344097</v>
      </c>
      <c r="E1055" s="146">
        <v>500645.82</v>
      </c>
      <c r="F1055" s="147">
        <v>1.9183173104392258E-4</v>
      </c>
    </row>
    <row r="1056" spans="1:6">
      <c r="A1056" s="141" t="s">
        <v>197</v>
      </c>
      <c r="B1056" s="141" t="s">
        <v>250</v>
      </c>
      <c r="C1056" s="145">
        <v>530</v>
      </c>
      <c r="D1056" s="146">
        <v>11622580</v>
      </c>
      <c r="E1056" s="146">
        <v>690205.29</v>
      </c>
      <c r="F1056" s="147">
        <v>2.6446495759491732E-4</v>
      </c>
    </row>
    <row r="1057" spans="1:6">
      <c r="A1057" s="141" t="s">
        <v>197</v>
      </c>
      <c r="B1057" s="141" t="s">
        <v>858</v>
      </c>
      <c r="C1057" s="145">
        <v>178</v>
      </c>
      <c r="D1057" s="146">
        <v>3645847</v>
      </c>
      <c r="E1057" s="146">
        <v>218750.82</v>
      </c>
      <c r="F1057" s="147">
        <v>8.3818433694058452E-5</v>
      </c>
    </row>
    <row r="1058" spans="1:6">
      <c r="A1058" s="141" t="s">
        <v>197</v>
      </c>
      <c r="B1058" s="141" t="s">
        <v>835</v>
      </c>
      <c r="C1058" s="145">
        <v>116</v>
      </c>
      <c r="D1058" s="146">
        <v>6817711</v>
      </c>
      <c r="E1058" s="146">
        <v>409062.66</v>
      </c>
      <c r="F1058" s="147">
        <v>1.5673994476420784E-4</v>
      </c>
    </row>
    <row r="1059" spans="1:6">
      <c r="A1059" s="141" t="s">
        <v>197</v>
      </c>
      <c r="B1059" s="141" t="s">
        <v>251</v>
      </c>
      <c r="C1059" s="145">
        <v>145</v>
      </c>
      <c r="D1059" s="146">
        <v>9687153</v>
      </c>
      <c r="E1059" s="146">
        <v>581229.18000000005</v>
      </c>
      <c r="F1059" s="147">
        <v>2.2270873994841239E-4</v>
      </c>
    </row>
    <row r="1060" spans="1:6">
      <c r="A1060" s="141" t="s">
        <v>197</v>
      </c>
      <c r="B1060" s="141" t="s">
        <v>923</v>
      </c>
      <c r="C1060" s="145">
        <v>1530</v>
      </c>
      <c r="D1060" s="146">
        <v>77378181</v>
      </c>
      <c r="E1060" s="146">
        <v>4635541.3499999996</v>
      </c>
      <c r="F1060" s="147">
        <v>1.7761936402388853E-3</v>
      </c>
    </row>
    <row r="1061" spans="1:6">
      <c r="A1061" s="141" t="s">
        <v>198</v>
      </c>
      <c r="B1061" s="141" t="s">
        <v>240</v>
      </c>
      <c r="C1061" s="145">
        <v>420</v>
      </c>
      <c r="D1061" s="146">
        <v>90684893</v>
      </c>
      <c r="E1061" s="146">
        <v>5441093.5800000001</v>
      </c>
      <c r="F1061" s="147">
        <v>2.0848559171499203E-3</v>
      </c>
    </row>
    <row r="1062" spans="1:6">
      <c r="A1062" s="141" t="s">
        <v>198</v>
      </c>
      <c r="B1062" s="141" t="s">
        <v>241</v>
      </c>
      <c r="C1062" s="145">
        <v>252</v>
      </c>
      <c r="D1062" s="146">
        <v>228512451</v>
      </c>
      <c r="E1062" s="146">
        <v>13710747.060000001</v>
      </c>
      <c r="F1062" s="147">
        <v>5.2535270192112507E-3</v>
      </c>
    </row>
    <row r="1063" spans="1:6">
      <c r="A1063" s="141" t="s">
        <v>198</v>
      </c>
      <c r="B1063" s="141" t="s">
        <v>834</v>
      </c>
      <c r="C1063" s="145">
        <v>2056</v>
      </c>
      <c r="D1063" s="146">
        <v>369382555</v>
      </c>
      <c r="E1063" s="146">
        <v>22147145.370000001</v>
      </c>
      <c r="F1063" s="147">
        <v>8.4860894953811775E-3</v>
      </c>
    </row>
    <row r="1064" spans="1:6">
      <c r="A1064" s="141" t="s">
        <v>198</v>
      </c>
      <c r="B1064" s="141" t="s">
        <v>242</v>
      </c>
      <c r="C1064" s="145">
        <v>605</v>
      </c>
      <c r="D1064" s="146">
        <v>271169413</v>
      </c>
      <c r="E1064" s="146">
        <v>16270164.779999999</v>
      </c>
      <c r="F1064" s="147">
        <v>6.2342153862729975E-3</v>
      </c>
    </row>
    <row r="1065" spans="1:6">
      <c r="A1065" s="141" t="s">
        <v>198</v>
      </c>
      <c r="B1065" s="141" t="s">
        <v>243</v>
      </c>
      <c r="C1065" s="145">
        <v>184</v>
      </c>
      <c r="D1065" s="146">
        <v>359931002</v>
      </c>
      <c r="E1065" s="146">
        <v>21595860.120000001</v>
      </c>
      <c r="F1065" s="147">
        <v>8.274854327560378E-3</v>
      </c>
    </row>
    <row r="1066" spans="1:6">
      <c r="A1066" s="141" t="s">
        <v>198</v>
      </c>
      <c r="B1066" s="141" t="s">
        <v>244</v>
      </c>
      <c r="C1066" s="145">
        <v>247</v>
      </c>
      <c r="D1066" s="146">
        <v>91220083</v>
      </c>
      <c r="E1066" s="146">
        <v>5473204.9800000004</v>
      </c>
      <c r="F1066" s="147">
        <v>2.0971599956065103E-3</v>
      </c>
    </row>
    <row r="1067" spans="1:6">
      <c r="A1067" s="141" t="s">
        <v>198</v>
      </c>
      <c r="B1067" s="141" t="s">
        <v>245</v>
      </c>
      <c r="C1067" s="145">
        <v>1836</v>
      </c>
      <c r="D1067" s="146">
        <v>211680553</v>
      </c>
      <c r="E1067" s="146">
        <v>12700833.18</v>
      </c>
      <c r="F1067" s="147">
        <v>4.866559785957042E-3</v>
      </c>
    </row>
    <row r="1068" spans="1:6">
      <c r="A1068" s="141" t="s">
        <v>198</v>
      </c>
      <c r="B1068" s="141" t="s">
        <v>246</v>
      </c>
      <c r="C1068" s="145">
        <v>366</v>
      </c>
      <c r="D1068" s="146">
        <v>153206938</v>
      </c>
      <c r="E1068" s="146">
        <v>9188819.7200000007</v>
      </c>
      <c r="F1068" s="147">
        <v>3.520866694019601E-3</v>
      </c>
    </row>
    <row r="1069" spans="1:6">
      <c r="A1069" s="141" t="s">
        <v>198</v>
      </c>
      <c r="B1069" s="141" t="s">
        <v>250</v>
      </c>
      <c r="C1069" s="145">
        <v>5831</v>
      </c>
      <c r="D1069" s="146">
        <v>344626177</v>
      </c>
      <c r="E1069" s="146">
        <v>20146105.239999998</v>
      </c>
      <c r="F1069" s="147">
        <v>7.7193538577476567E-3</v>
      </c>
    </row>
    <row r="1070" spans="1:6">
      <c r="A1070" s="141" t="s">
        <v>198</v>
      </c>
      <c r="B1070" s="141" t="s">
        <v>858</v>
      </c>
      <c r="C1070" s="145">
        <v>2683</v>
      </c>
      <c r="D1070" s="146">
        <v>283073486</v>
      </c>
      <c r="E1070" s="146">
        <v>16984409.16</v>
      </c>
      <c r="F1070" s="147">
        <v>6.5078913670367907E-3</v>
      </c>
    </row>
    <row r="1071" spans="1:6">
      <c r="A1071" s="141" t="s">
        <v>198</v>
      </c>
      <c r="B1071" s="141" t="s">
        <v>835</v>
      </c>
      <c r="C1071" s="145">
        <v>539</v>
      </c>
      <c r="D1071" s="146">
        <v>329959272</v>
      </c>
      <c r="E1071" s="146">
        <v>19797544.719999999</v>
      </c>
      <c r="F1071" s="147">
        <v>7.5857964300132764E-3</v>
      </c>
    </row>
    <row r="1072" spans="1:6">
      <c r="A1072" s="141" t="s">
        <v>198</v>
      </c>
      <c r="B1072" s="141" t="s">
        <v>251</v>
      </c>
      <c r="C1072" s="145">
        <v>820</v>
      </c>
      <c r="D1072" s="146">
        <v>215842087</v>
      </c>
      <c r="E1072" s="146">
        <v>12896368.449999999</v>
      </c>
      <c r="F1072" s="147">
        <v>4.9414827511068179E-3</v>
      </c>
    </row>
    <row r="1073" spans="1:6">
      <c r="A1073" s="141" t="s">
        <v>198</v>
      </c>
      <c r="B1073" s="141" t="s">
        <v>923</v>
      </c>
      <c r="C1073" s="145">
        <v>15839</v>
      </c>
      <c r="D1073" s="146">
        <v>2949288910</v>
      </c>
      <c r="E1073" s="146">
        <v>176352296.36000001</v>
      </c>
      <c r="F1073" s="147">
        <v>6.7572653027063431E-2</v>
      </c>
    </row>
    <row r="1074" spans="1:6">
      <c r="A1074" s="141" t="s">
        <v>119</v>
      </c>
      <c r="B1074" s="141" t="s">
        <v>240</v>
      </c>
      <c r="C1074" s="145" t="s">
        <v>234</v>
      </c>
      <c r="D1074" s="146" t="s">
        <v>234</v>
      </c>
      <c r="E1074" s="146" t="s">
        <v>234</v>
      </c>
      <c r="F1074" s="147" t="s">
        <v>234</v>
      </c>
    </row>
    <row r="1075" spans="1:6">
      <c r="A1075" s="141" t="s">
        <v>119</v>
      </c>
      <c r="B1075" s="141" t="s">
        <v>241</v>
      </c>
      <c r="C1075" s="145">
        <v>39</v>
      </c>
      <c r="D1075" s="146">
        <v>11951367</v>
      </c>
      <c r="E1075" s="146">
        <v>717082.02</v>
      </c>
      <c r="F1075" s="147">
        <v>2.7476327515742112E-4</v>
      </c>
    </row>
    <row r="1076" spans="1:6">
      <c r="A1076" s="141" t="s">
        <v>119</v>
      </c>
      <c r="B1076" s="141" t="s">
        <v>834</v>
      </c>
      <c r="C1076" s="145">
        <v>130</v>
      </c>
      <c r="D1076" s="146">
        <v>8185980</v>
      </c>
      <c r="E1076" s="146">
        <v>491158.8</v>
      </c>
      <c r="F1076" s="147">
        <v>1.8819660338211905E-4</v>
      </c>
    </row>
    <row r="1077" spans="1:6">
      <c r="A1077" s="141" t="s">
        <v>119</v>
      </c>
      <c r="B1077" s="141" t="s">
        <v>242</v>
      </c>
      <c r="C1077" s="145">
        <v>53</v>
      </c>
      <c r="D1077" s="146">
        <v>15368394</v>
      </c>
      <c r="E1077" s="146">
        <v>922103.64</v>
      </c>
      <c r="F1077" s="147">
        <v>3.5332111124607418E-4</v>
      </c>
    </row>
    <row r="1078" spans="1:6">
      <c r="A1078" s="141" t="s">
        <v>119</v>
      </c>
      <c r="B1078" s="141" t="s">
        <v>243</v>
      </c>
      <c r="C1078" s="145" t="s">
        <v>234</v>
      </c>
      <c r="D1078" s="146" t="s">
        <v>234</v>
      </c>
      <c r="E1078" s="146" t="s">
        <v>234</v>
      </c>
      <c r="F1078" s="147" t="s">
        <v>234</v>
      </c>
    </row>
    <row r="1079" spans="1:6">
      <c r="A1079" s="141" t="s">
        <v>119</v>
      </c>
      <c r="B1079" s="141" t="s">
        <v>244</v>
      </c>
      <c r="C1079" s="145">
        <v>30</v>
      </c>
      <c r="D1079" s="146">
        <v>1495724</v>
      </c>
      <c r="E1079" s="146">
        <v>89743.44</v>
      </c>
      <c r="F1079" s="147">
        <v>3.4386863441776871E-5</v>
      </c>
    </row>
    <row r="1080" spans="1:6">
      <c r="A1080" s="141" t="s">
        <v>119</v>
      </c>
      <c r="B1080" s="141" t="s">
        <v>245</v>
      </c>
      <c r="C1080" s="145">
        <v>261</v>
      </c>
      <c r="D1080" s="146">
        <v>5360016</v>
      </c>
      <c r="E1080" s="146">
        <v>321600.96000000002</v>
      </c>
      <c r="F1080" s="147">
        <v>1.2322737232118967E-4</v>
      </c>
    </row>
    <row r="1081" spans="1:6">
      <c r="A1081" s="141" t="s">
        <v>119</v>
      </c>
      <c r="B1081" s="141" t="s">
        <v>246</v>
      </c>
      <c r="C1081" s="145">
        <v>53</v>
      </c>
      <c r="D1081" s="146">
        <v>7534329</v>
      </c>
      <c r="E1081" s="146">
        <v>452059.74</v>
      </c>
      <c r="F1081" s="147">
        <v>1.7321507340152279E-4</v>
      </c>
    </row>
    <row r="1082" spans="1:6">
      <c r="A1082" s="141" t="s">
        <v>119</v>
      </c>
      <c r="B1082" s="141" t="s">
        <v>250</v>
      </c>
      <c r="C1082" s="145">
        <v>719</v>
      </c>
      <c r="D1082" s="146">
        <v>13782981</v>
      </c>
      <c r="E1082" s="146">
        <v>819714.99</v>
      </c>
      <c r="F1082" s="147">
        <v>3.1408900107135956E-4</v>
      </c>
    </row>
    <row r="1083" spans="1:6">
      <c r="A1083" s="141" t="s">
        <v>119</v>
      </c>
      <c r="B1083" s="141" t="s">
        <v>858</v>
      </c>
      <c r="C1083" s="145">
        <v>252</v>
      </c>
      <c r="D1083" s="146">
        <v>2445052</v>
      </c>
      <c r="E1083" s="146">
        <v>146703.12</v>
      </c>
      <c r="F1083" s="147">
        <v>5.6212021223195872E-5</v>
      </c>
    </row>
    <row r="1084" spans="1:6">
      <c r="A1084" s="141" t="s">
        <v>119</v>
      </c>
      <c r="B1084" s="141" t="s">
        <v>835</v>
      </c>
      <c r="C1084" s="145">
        <v>130</v>
      </c>
      <c r="D1084" s="146">
        <v>17931229</v>
      </c>
      <c r="E1084" s="146">
        <v>1075873.74</v>
      </c>
      <c r="F1084" s="147">
        <v>4.1224097692236616E-4</v>
      </c>
    </row>
    <row r="1085" spans="1:6">
      <c r="A1085" s="141" t="s">
        <v>119</v>
      </c>
      <c r="B1085" s="141" t="s">
        <v>251</v>
      </c>
      <c r="C1085" s="145">
        <v>126</v>
      </c>
      <c r="D1085" s="146">
        <v>4362319</v>
      </c>
      <c r="E1085" s="146">
        <v>261739.14</v>
      </c>
      <c r="F1085" s="147">
        <v>1.002902057749081E-4</v>
      </c>
    </row>
    <row r="1086" spans="1:6">
      <c r="A1086" s="141" t="s">
        <v>119</v>
      </c>
      <c r="B1086" s="141" t="s">
        <v>923</v>
      </c>
      <c r="C1086" s="145">
        <v>1819</v>
      </c>
      <c r="D1086" s="146">
        <v>91058449</v>
      </c>
      <c r="E1086" s="146">
        <v>5456243.0700000003</v>
      </c>
      <c r="F1086" s="147">
        <v>2.0906607252099028E-3</v>
      </c>
    </row>
    <row r="1087" spans="1:6">
      <c r="A1087" s="141" t="s">
        <v>201</v>
      </c>
      <c r="B1087" s="141" t="s">
        <v>240</v>
      </c>
      <c r="C1087" s="145">
        <v>69</v>
      </c>
      <c r="D1087" s="146">
        <v>4252011</v>
      </c>
      <c r="E1087" s="146">
        <v>255120.66</v>
      </c>
      <c r="F1087" s="147">
        <v>9.7754212414812573E-5</v>
      </c>
    </row>
    <row r="1088" spans="1:6">
      <c r="A1088" s="141" t="s">
        <v>201</v>
      </c>
      <c r="B1088" s="141" t="s">
        <v>241</v>
      </c>
      <c r="C1088" s="145">
        <v>81</v>
      </c>
      <c r="D1088" s="146">
        <v>24410547</v>
      </c>
      <c r="E1088" s="146">
        <v>1464632.82</v>
      </c>
      <c r="F1088" s="147">
        <v>5.6120122845396353E-4</v>
      </c>
    </row>
    <row r="1089" spans="1:6">
      <c r="A1089" s="141" t="s">
        <v>201</v>
      </c>
      <c r="B1089" s="141" t="s">
        <v>834</v>
      </c>
      <c r="C1089" s="145">
        <v>292</v>
      </c>
      <c r="D1089" s="146">
        <v>32145161</v>
      </c>
      <c r="E1089" s="146">
        <v>1928709.66</v>
      </c>
      <c r="F1089" s="147">
        <v>7.3902087659282834E-4</v>
      </c>
    </row>
    <row r="1090" spans="1:6">
      <c r="A1090" s="141" t="s">
        <v>201</v>
      </c>
      <c r="B1090" s="141" t="s">
        <v>242</v>
      </c>
      <c r="C1090" s="145">
        <v>134</v>
      </c>
      <c r="D1090" s="146">
        <v>29884738</v>
      </c>
      <c r="E1090" s="146">
        <v>1793084.28</v>
      </c>
      <c r="F1090" s="147">
        <v>6.8705349690135348E-4</v>
      </c>
    </row>
    <row r="1091" spans="1:6">
      <c r="A1091" s="141" t="s">
        <v>201</v>
      </c>
      <c r="B1091" s="141" t="s">
        <v>243</v>
      </c>
      <c r="C1091" s="145">
        <v>45</v>
      </c>
      <c r="D1091" s="146">
        <v>41305056</v>
      </c>
      <c r="E1091" s="146">
        <v>2478303.36</v>
      </c>
      <c r="F1091" s="147">
        <v>9.4960789565919003E-4</v>
      </c>
    </row>
    <row r="1092" spans="1:6">
      <c r="A1092" s="141" t="s">
        <v>201</v>
      </c>
      <c r="B1092" s="141" t="s">
        <v>244</v>
      </c>
      <c r="C1092" s="145">
        <v>102</v>
      </c>
      <c r="D1092" s="146">
        <v>15677516</v>
      </c>
      <c r="E1092" s="146">
        <v>940650.96</v>
      </c>
      <c r="F1092" s="147">
        <v>3.6042786088761827E-4</v>
      </c>
    </row>
    <row r="1093" spans="1:6">
      <c r="A1093" s="141" t="s">
        <v>201</v>
      </c>
      <c r="B1093" s="141" t="s">
        <v>245</v>
      </c>
      <c r="C1093" s="145">
        <v>932</v>
      </c>
      <c r="D1093" s="146">
        <v>61631595</v>
      </c>
      <c r="E1093" s="146">
        <v>3697895.7</v>
      </c>
      <c r="F1093" s="147">
        <v>1.4169173196150481E-3</v>
      </c>
    </row>
    <row r="1094" spans="1:6">
      <c r="A1094" s="141" t="s">
        <v>201</v>
      </c>
      <c r="B1094" s="141" t="s">
        <v>246</v>
      </c>
      <c r="C1094" s="145">
        <v>122</v>
      </c>
      <c r="D1094" s="146">
        <v>12066862</v>
      </c>
      <c r="E1094" s="146">
        <v>723862.64</v>
      </c>
      <c r="F1094" s="147">
        <v>2.7736139546560834E-4</v>
      </c>
    </row>
    <row r="1095" spans="1:6">
      <c r="A1095" s="141" t="s">
        <v>201</v>
      </c>
      <c r="B1095" s="141" t="s">
        <v>250</v>
      </c>
      <c r="C1095" s="145">
        <v>1865</v>
      </c>
      <c r="D1095" s="146">
        <v>58322229</v>
      </c>
      <c r="E1095" s="146">
        <v>3445584.28</v>
      </c>
      <c r="F1095" s="147">
        <v>1.3202395196071498E-3</v>
      </c>
    </row>
    <row r="1096" spans="1:6">
      <c r="A1096" s="141" t="s">
        <v>201</v>
      </c>
      <c r="B1096" s="141" t="s">
        <v>858</v>
      </c>
      <c r="C1096" s="145">
        <v>709</v>
      </c>
      <c r="D1096" s="146">
        <v>22363390</v>
      </c>
      <c r="E1096" s="146">
        <v>1341803.3999999999</v>
      </c>
      <c r="F1096" s="147">
        <v>5.1413685815377601E-4</v>
      </c>
    </row>
    <row r="1097" spans="1:6">
      <c r="A1097" s="141" t="s">
        <v>201</v>
      </c>
      <c r="B1097" s="141" t="s">
        <v>835</v>
      </c>
      <c r="C1097" s="145">
        <v>308</v>
      </c>
      <c r="D1097" s="146">
        <v>59418337</v>
      </c>
      <c r="E1097" s="146">
        <v>3565100.22</v>
      </c>
      <c r="F1097" s="147">
        <v>1.3660342685926535E-3</v>
      </c>
    </row>
    <row r="1098" spans="1:6">
      <c r="A1098" s="141" t="s">
        <v>201</v>
      </c>
      <c r="B1098" s="141" t="s">
        <v>251</v>
      </c>
      <c r="C1098" s="145">
        <v>366</v>
      </c>
      <c r="D1098" s="146">
        <v>80134643</v>
      </c>
      <c r="E1098" s="146">
        <v>4806306.03</v>
      </c>
      <c r="F1098" s="147">
        <v>1.8416252944281914E-3</v>
      </c>
    </row>
    <row r="1099" spans="1:6">
      <c r="A1099" s="141" t="s">
        <v>201</v>
      </c>
      <c r="B1099" s="141" t="s">
        <v>923</v>
      </c>
      <c r="C1099" s="145">
        <v>5025</v>
      </c>
      <c r="D1099" s="146">
        <v>441612085</v>
      </c>
      <c r="E1099" s="146">
        <v>26441054.010000002</v>
      </c>
      <c r="F1099" s="147">
        <v>1.0131380226772194E-2</v>
      </c>
    </row>
    <row r="1100" spans="1:6">
      <c r="A1100" s="141" t="s">
        <v>203</v>
      </c>
      <c r="B1100" s="141" t="s">
        <v>240</v>
      </c>
      <c r="C1100" s="145">
        <v>195</v>
      </c>
      <c r="D1100" s="146">
        <v>32708486</v>
      </c>
      <c r="E1100" s="146">
        <v>1962509.16</v>
      </c>
      <c r="F1100" s="147">
        <v>7.5197178187237125E-4</v>
      </c>
    </row>
    <row r="1101" spans="1:6">
      <c r="A1101" s="141" t="s">
        <v>203</v>
      </c>
      <c r="B1101" s="141" t="s">
        <v>241</v>
      </c>
      <c r="C1101" s="145">
        <v>121</v>
      </c>
      <c r="D1101" s="146">
        <v>148572389</v>
      </c>
      <c r="E1101" s="146">
        <v>8914343.3399999999</v>
      </c>
      <c r="F1101" s="147">
        <v>3.4156959785104418E-3</v>
      </c>
    </row>
    <row r="1102" spans="1:6">
      <c r="A1102" s="141" t="s">
        <v>203</v>
      </c>
      <c r="B1102" s="141" t="s">
        <v>834</v>
      </c>
      <c r="C1102" s="145">
        <v>829</v>
      </c>
      <c r="D1102" s="146">
        <v>153196344</v>
      </c>
      <c r="E1102" s="146">
        <v>9181755.0099999998</v>
      </c>
      <c r="F1102" s="147">
        <v>3.5181597193591043E-3</v>
      </c>
    </row>
    <row r="1103" spans="1:6">
      <c r="A1103" s="141" t="s">
        <v>203</v>
      </c>
      <c r="B1103" s="141" t="s">
        <v>242</v>
      </c>
      <c r="C1103" s="145">
        <v>267</v>
      </c>
      <c r="D1103" s="146">
        <v>96584009</v>
      </c>
      <c r="E1103" s="146">
        <v>5795040.54</v>
      </c>
      <c r="F1103" s="147">
        <v>2.2204772592686541E-3</v>
      </c>
    </row>
    <row r="1104" spans="1:6">
      <c r="A1104" s="141" t="s">
        <v>203</v>
      </c>
      <c r="B1104" s="141" t="s">
        <v>243</v>
      </c>
      <c r="C1104" s="145">
        <v>88</v>
      </c>
      <c r="D1104" s="146">
        <v>165385346</v>
      </c>
      <c r="E1104" s="146">
        <v>9923120.7599999998</v>
      </c>
      <c r="F1104" s="147">
        <v>3.8022277560385595E-3</v>
      </c>
    </row>
    <row r="1105" spans="1:6">
      <c r="A1105" s="141" t="s">
        <v>203</v>
      </c>
      <c r="B1105" s="141" t="s">
        <v>244</v>
      </c>
      <c r="C1105" s="145">
        <v>102</v>
      </c>
      <c r="D1105" s="146">
        <v>28153737</v>
      </c>
      <c r="E1105" s="146">
        <v>1689224.22</v>
      </c>
      <c r="F1105" s="147">
        <v>6.4725758869597656E-4</v>
      </c>
    </row>
    <row r="1106" spans="1:6">
      <c r="A1106" s="141" t="s">
        <v>203</v>
      </c>
      <c r="B1106" s="141" t="s">
        <v>245</v>
      </c>
      <c r="C1106" s="145">
        <v>1215</v>
      </c>
      <c r="D1106" s="146">
        <v>107607638</v>
      </c>
      <c r="E1106" s="146">
        <v>6456458.2800000003</v>
      </c>
      <c r="F1106" s="147">
        <v>2.4739117331794903E-3</v>
      </c>
    </row>
    <row r="1107" spans="1:6">
      <c r="A1107" s="141" t="s">
        <v>203</v>
      </c>
      <c r="B1107" s="141" t="s">
        <v>246</v>
      </c>
      <c r="C1107" s="145">
        <v>191</v>
      </c>
      <c r="D1107" s="146">
        <v>48387807</v>
      </c>
      <c r="E1107" s="146">
        <v>2903227.58</v>
      </c>
      <c r="F1107" s="147">
        <v>1.1124254913101206E-3</v>
      </c>
    </row>
    <row r="1108" spans="1:6">
      <c r="A1108" s="141" t="s">
        <v>203</v>
      </c>
      <c r="B1108" s="141" t="s">
        <v>250</v>
      </c>
      <c r="C1108" s="145">
        <v>3032</v>
      </c>
      <c r="D1108" s="146">
        <v>147350000</v>
      </c>
      <c r="E1108" s="146">
        <v>8623246.8599999994</v>
      </c>
      <c r="F1108" s="147">
        <v>3.3041569634454748E-3</v>
      </c>
    </row>
    <row r="1109" spans="1:6">
      <c r="A1109" s="141" t="s">
        <v>203</v>
      </c>
      <c r="B1109" s="141" t="s">
        <v>858</v>
      </c>
      <c r="C1109" s="145">
        <v>1505</v>
      </c>
      <c r="D1109" s="146">
        <v>80461959</v>
      </c>
      <c r="E1109" s="146">
        <v>4827717.54</v>
      </c>
      <c r="F1109" s="147">
        <v>1.8498295115882673E-3</v>
      </c>
    </row>
    <row r="1110" spans="1:6">
      <c r="A1110" s="141" t="s">
        <v>203</v>
      </c>
      <c r="B1110" s="141" t="s">
        <v>835</v>
      </c>
      <c r="C1110" s="145">
        <v>370</v>
      </c>
      <c r="D1110" s="146">
        <v>59394884</v>
      </c>
      <c r="E1110" s="146">
        <v>3563693.04</v>
      </c>
      <c r="F1110" s="147">
        <v>1.3654950814777178E-3</v>
      </c>
    </row>
    <row r="1111" spans="1:6">
      <c r="A1111" s="141" t="s">
        <v>203</v>
      </c>
      <c r="B1111" s="141" t="s">
        <v>251</v>
      </c>
      <c r="C1111" s="145">
        <v>368</v>
      </c>
      <c r="D1111" s="146">
        <v>95279629</v>
      </c>
      <c r="E1111" s="146">
        <v>5659345.3700000001</v>
      </c>
      <c r="F1111" s="147">
        <v>2.1684831382443354E-3</v>
      </c>
    </row>
    <row r="1112" spans="1:6">
      <c r="A1112" s="141" t="s">
        <v>203</v>
      </c>
      <c r="B1112" s="141" t="s">
        <v>923</v>
      </c>
      <c r="C1112" s="145">
        <v>8283</v>
      </c>
      <c r="D1112" s="146">
        <v>1163082228</v>
      </c>
      <c r="E1112" s="146">
        <v>69499681.700000003</v>
      </c>
      <c r="F1112" s="147">
        <v>2.6630092002990515E-2</v>
      </c>
    </row>
    <row r="1113" spans="1:6">
      <c r="A1113" s="141" t="s">
        <v>205</v>
      </c>
      <c r="B1113" s="141" t="s">
        <v>240</v>
      </c>
      <c r="C1113" s="145" t="s">
        <v>234</v>
      </c>
      <c r="D1113" s="146" t="s">
        <v>234</v>
      </c>
      <c r="E1113" s="146" t="s">
        <v>234</v>
      </c>
      <c r="F1113" s="147" t="s">
        <v>234</v>
      </c>
    </row>
    <row r="1114" spans="1:6">
      <c r="A1114" s="141" t="s">
        <v>205</v>
      </c>
      <c r="B1114" s="141" t="s">
        <v>241</v>
      </c>
      <c r="C1114" s="145">
        <v>39</v>
      </c>
      <c r="D1114" s="146">
        <v>12004645</v>
      </c>
      <c r="E1114" s="146">
        <v>720278.7</v>
      </c>
      <c r="F1114" s="147">
        <v>2.7598814238590104E-4</v>
      </c>
    </row>
    <row r="1115" spans="1:6">
      <c r="A1115" s="141" t="s">
        <v>205</v>
      </c>
      <c r="B1115" s="141" t="s">
        <v>834</v>
      </c>
      <c r="C1115" s="145">
        <v>124</v>
      </c>
      <c r="D1115" s="146">
        <v>6087230</v>
      </c>
      <c r="E1115" s="146">
        <v>364991.54</v>
      </c>
      <c r="F1115" s="147">
        <v>1.3985327778146057E-4</v>
      </c>
    </row>
    <row r="1116" spans="1:6">
      <c r="A1116" s="141" t="s">
        <v>205</v>
      </c>
      <c r="B1116" s="141" t="s">
        <v>242</v>
      </c>
      <c r="C1116" s="145">
        <v>85</v>
      </c>
      <c r="D1116" s="146">
        <v>17014636</v>
      </c>
      <c r="E1116" s="146">
        <v>1020878.16</v>
      </c>
      <c r="F1116" s="147">
        <v>3.9116840048266971E-4</v>
      </c>
    </row>
    <row r="1117" spans="1:6">
      <c r="A1117" s="141" t="s">
        <v>205</v>
      </c>
      <c r="B1117" s="141" t="s">
        <v>243</v>
      </c>
      <c r="C1117" s="145" t="s">
        <v>234</v>
      </c>
      <c r="D1117" s="146" t="s">
        <v>234</v>
      </c>
      <c r="E1117" s="146" t="s">
        <v>234</v>
      </c>
      <c r="F1117" s="147" t="s">
        <v>234</v>
      </c>
    </row>
    <row r="1118" spans="1:6">
      <c r="A1118" s="141" t="s">
        <v>205</v>
      </c>
      <c r="B1118" s="141" t="s">
        <v>244</v>
      </c>
      <c r="C1118" s="145">
        <v>36</v>
      </c>
      <c r="D1118" s="146">
        <v>2769152</v>
      </c>
      <c r="E1118" s="146">
        <v>166149.12</v>
      </c>
      <c r="F1118" s="147">
        <v>6.3663116773898999E-5</v>
      </c>
    </row>
    <row r="1119" spans="1:6">
      <c r="A1119" s="141" t="s">
        <v>205</v>
      </c>
      <c r="B1119" s="141" t="s">
        <v>245</v>
      </c>
      <c r="C1119" s="145">
        <v>270</v>
      </c>
      <c r="D1119" s="146">
        <v>12487376</v>
      </c>
      <c r="E1119" s="146">
        <v>749242.56</v>
      </c>
      <c r="F1119" s="147">
        <v>2.8708618251637461E-4</v>
      </c>
    </row>
    <row r="1120" spans="1:6">
      <c r="A1120" s="141" t="s">
        <v>205</v>
      </c>
      <c r="B1120" s="141" t="s">
        <v>246</v>
      </c>
      <c r="C1120" s="145">
        <v>62</v>
      </c>
      <c r="D1120" s="146">
        <v>5814147</v>
      </c>
      <c r="E1120" s="146">
        <v>348848.82</v>
      </c>
      <c r="F1120" s="147">
        <v>1.3366789522626946E-4</v>
      </c>
    </row>
    <row r="1121" spans="1:6">
      <c r="A1121" s="141" t="s">
        <v>205</v>
      </c>
      <c r="B1121" s="141" t="s">
        <v>250</v>
      </c>
      <c r="C1121" s="145">
        <v>620</v>
      </c>
      <c r="D1121" s="146">
        <v>8191645</v>
      </c>
      <c r="E1121" s="146">
        <v>479863.48</v>
      </c>
      <c r="F1121" s="147">
        <v>1.8386859203810136E-4</v>
      </c>
    </row>
    <row r="1122" spans="1:6">
      <c r="A1122" s="141" t="s">
        <v>205</v>
      </c>
      <c r="B1122" s="141" t="s">
        <v>858</v>
      </c>
      <c r="C1122" s="145">
        <v>270</v>
      </c>
      <c r="D1122" s="146">
        <v>6402059</v>
      </c>
      <c r="E1122" s="146">
        <v>384123.54</v>
      </c>
      <c r="F1122" s="147">
        <v>1.4718405840863594E-4</v>
      </c>
    </row>
    <row r="1123" spans="1:6">
      <c r="A1123" s="141" t="s">
        <v>205</v>
      </c>
      <c r="B1123" s="141" t="s">
        <v>835</v>
      </c>
      <c r="C1123" s="145">
        <v>125</v>
      </c>
      <c r="D1123" s="146">
        <v>4760527</v>
      </c>
      <c r="E1123" s="146">
        <v>285631.62</v>
      </c>
      <c r="F1123" s="147">
        <v>1.0944505260321538E-4</v>
      </c>
    </row>
    <row r="1124" spans="1:6">
      <c r="A1124" s="141" t="s">
        <v>205</v>
      </c>
      <c r="B1124" s="141" t="s">
        <v>251</v>
      </c>
      <c r="C1124" s="145">
        <v>140</v>
      </c>
      <c r="D1124" s="146">
        <v>13114162</v>
      </c>
      <c r="E1124" s="146">
        <v>786849.72</v>
      </c>
      <c r="F1124" s="147">
        <v>3.0149606334279547E-4</v>
      </c>
    </row>
    <row r="1125" spans="1:6">
      <c r="A1125" s="141" t="s">
        <v>205</v>
      </c>
      <c r="B1125" s="141" t="s">
        <v>923</v>
      </c>
      <c r="C1125" s="145">
        <v>1815</v>
      </c>
      <c r="D1125" s="146">
        <v>92055718</v>
      </c>
      <c r="E1125" s="146">
        <v>5511465.5999999996</v>
      </c>
      <c r="F1125" s="147">
        <v>2.1118202617511745E-3</v>
      </c>
    </row>
    <row r="1126" spans="1:6">
      <c r="A1126" s="141" t="s">
        <v>207</v>
      </c>
      <c r="B1126" s="141" t="s">
        <v>240</v>
      </c>
      <c r="C1126" s="145" t="s">
        <v>234</v>
      </c>
      <c r="D1126" s="146" t="s">
        <v>234</v>
      </c>
      <c r="E1126" s="146" t="s">
        <v>234</v>
      </c>
      <c r="F1126" s="147" t="s">
        <v>234</v>
      </c>
    </row>
    <row r="1127" spans="1:6">
      <c r="A1127" s="141" t="s">
        <v>207</v>
      </c>
      <c r="B1127" s="141" t="s">
        <v>241</v>
      </c>
      <c r="C1127" s="145" t="s">
        <v>234</v>
      </c>
      <c r="D1127" s="146" t="s">
        <v>234</v>
      </c>
      <c r="E1127" s="146" t="s">
        <v>234</v>
      </c>
      <c r="F1127" s="147" t="s">
        <v>234</v>
      </c>
    </row>
    <row r="1128" spans="1:6">
      <c r="A1128" s="141" t="s">
        <v>207</v>
      </c>
      <c r="B1128" s="141" t="s">
        <v>834</v>
      </c>
      <c r="C1128" s="145">
        <v>43</v>
      </c>
      <c r="D1128" s="146">
        <v>1426921</v>
      </c>
      <c r="E1128" s="146">
        <v>85569.1</v>
      </c>
      <c r="F1128" s="147">
        <v>3.2787387652353749E-5</v>
      </c>
    </row>
    <row r="1129" spans="1:6">
      <c r="A1129" s="141" t="s">
        <v>207</v>
      </c>
      <c r="B1129" s="141" t="s">
        <v>242</v>
      </c>
      <c r="C1129" s="145">
        <v>33</v>
      </c>
      <c r="D1129" s="146">
        <v>5298963</v>
      </c>
      <c r="E1129" s="146">
        <v>317937.78000000003</v>
      </c>
      <c r="F1129" s="147">
        <v>1.2182375696587627E-4</v>
      </c>
    </row>
    <row r="1130" spans="1:6">
      <c r="A1130" s="141" t="s">
        <v>207</v>
      </c>
      <c r="B1130" s="141" t="s">
        <v>243</v>
      </c>
      <c r="C1130" s="145" t="s">
        <v>234</v>
      </c>
      <c r="D1130" s="146" t="s">
        <v>234</v>
      </c>
      <c r="E1130" s="146" t="s">
        <v>234</v>
      </c>
      <c r="F1130" s="147" t="s">
        <v>234</v>
      </c>
    </row>
    <row r="1131" spans="1:6">
      <c r="A1131" s="141" t="s">
        <v>207</v>
      </c>
      <c r="B1131" s="141" t="s">
        <v>244</v>
      </c>
      <c r="C1131" s="145" t="s">
        <v>234</v>
      </c>
      <c r="D1131" s="146" t="s">
        <v>234</v>
      </c>
      <c r="E1131" s="146" t="s">
        <v>234</v>
      </c>
      <c r="F1131" s="147" t="s">
        <v>234</v>
      </c>
    </row>
    <row r="1132" spans="1:6">
      <c r="A1132" s="141" t="s">
        <v>207</v>
      </c>
      <c r="B1132" s="141" t="s">
        <v>245</v>
      </c>
      <c r="C1132" s="145">
        <v>113</v>
      </c>
      <c r="D1132" s="146">
        <v>2644757</v>
      </c>
      <c r="E1132" s="146">
        <v>158685.42000000001</v>
      </c>
      <c r="F1132" s="147">
        <v>6.0803261695127896E-5</v>
      </c>
    </row>
    <row r="1133" spans="1:6">
      <c r="A1133" s="141" t="s">
        <v>207</v>
      </c>
      <c r="B1133" s="141" t="s">
        <v>246</v>
      </c>
      <c r="C1133" s="145">
        <v>10</v>
      </c>
      <c r="D1133" s="146">
        <v>1353196</v>
      </c>
      <c r="E1133" s="146">
        <v>81191.759999999995</v>
      </c>
      <c r="F1133" s="147">
        <v>3.1110128648038469E-5</v>
      </c>
    </row>
    <row r="1134" spans="1:6">
      <c r="A1134" s="141" t="s">
        <v>207</v>
      </c>
      <c r="B1134" s="141" t="s">
        <v>250</v>
      </c>
      <c r="C1134" s="145">
        <v>329</v>
      </c>
      <c r="D1134" s="146">
        <v>6706769</v>
      </c>
      <c r="E1134" s="146">
        <v>401376.81</v>
      </c>
      <c r="F1134" s="147">
        <v>1.537949687928836E-4</v>
      </c>
    </row>
    <row r="1135" spans="1:6">
      <c r="A1135" s="141" t="s">
        <v>207</v>
      </c>
      <c r="B1135" s="141" t="s">
        <v>858</v>
      </c>
      <c r="C1135" s="145">
        <v>123</v>
      </c>
      <c r="D1135" s="146">
        <v>1783581</v>
      </c>
      <c r="E1135" s="146">
        <v>107014.86</v>
      </c>
      <c r="F1135" s="147">
        <v>4.1004728335139259E-5</v>
      </c>
    </row>
    <row r="1136" spans="1:6">
      <c r="A1136" s="141" t="s">
        <v>207</v>
      </c>
      <c r="B1136" s="141" t="s">
        <v>835</v>
      </c>
      <c r="C1136" s="145">
        <v>98</v>
      </c>
      <c r="D1136" s="146">
        <v>4852692</v>
      </c>
      <c r="E1136" s="146">
        <v>291161.52</v>
      </c>
      <c r="F1136" s="147">
        <v>1.1156393634721586E-4</v>
      </c>
    </row>
    <row r="1137" spans="1:6">
      <c r="A1137" s="141" t="s">
        <v>207</v>
      </c>
      <c r="B1137" s="141" t="s">
        <v>251</v>
      </c>
      <c r="C1137" s="145">
        <v>45</v>
      </c>
      <c r="D1137" s="146">
        <v>2770538</v>
      </c>
      <c r="E1137" s="146">
        <v>166232.28</v>
      </c>
      <c r="F1137" s="147">
        <v>6.3694981070206536E-5</v>
      </c>
    </row>
    <row r="1138" spans="1:6">
      <c r="A1138" s="141" t="s">
        <v>207</v>
      </c>
      <c r="B1138" s="141" t="s">
        <v>923</v>
      </c>
      <c r="C1138" s="145">
        <v>837</v>
      </c>
      <c r="D1138" s="146">
        <v>29042173</v>
      </c>
      <c r="E1138" s="146">
        <v>1741454.89</v>
      </c>
      <c r="F1138" s="147">
        <v>6.672707385904146E-4</v>
      </c>
    </row>
    <row r="1139" spans="1:6">
      <c r="A1139" s="141" t="s">
        <v>209</v>
      </c>
      <c r="B1139" s="141" t="s">
        <v>240</v>
      </c>
      <c r="C1139" s="145" t="s">
        <v>234</v>
      </c>
      <c r="D1139" s="146" t="s">
        <v>234</v>
      </c>
      <c r="E1139" s="146" t="s">
        <v>234</v>
      </c>
      <c r="F1139" s="147" t="s">
        <v>234</v>
      </c>
    </row>
    <row r="1140" spans="1:6">
      <c r="A1140" s="141" t="s">
        <v>209</v>
      </c>
      <c r="B1140" s="141" t="s">
        <v>241</v>
      </c>
      <c r="C1140" s="145">
        <v>34</v>
      </c>
      <c r="D1140" s="146">
        <v>5822906</v>
      </c>
      <c r="E1140" s="146">
        <v>349374.36</v>
      </c>
      <c r="F1140" s="147">
        <v>1.338692656240745E-4</v>
      </c>
    </row>
    <row r="1141" spans="1:6">
      <c r="A1141" s="141" t="s">
        <v>209</v>
      </c>
      <c r="B1141" s="141" t="s">
        <v>834</v>
      </c>
      <c r="C1141" s="145">
        <v>141</v>
      </c>
      <c r="D1141" s="146">
        <v>14232319</v>
      </c>
      <c r="E1141" s="146">
        <v>852140.53</v>
      </c>
      <c r="F1141" s="147">
        <v>3.2651344809507381E-4</v>
      </c>
    </row>
    <row r="1142" spans="1:6">
      <c r="A1142" s="141" t="s">
        <v>209</v>
      </c>
      <c r="B1142" s="141" t="s">
        <v>242</v>
      </c>
      <c r="C1142" s="145">
        <v>42</v>
      </c>
      <c r="D1142" s="146">
        <v>18541169</v>
      </c>
      <c r="E1142" s="146">
        <v>1112470.1399999999</v>
      </c>
      <c r="F1142" s="147">
        <v>4.2626356630896247E-4</v>
      </c>
    </row>
    <row r="1143" spans="1:6">
      <c r="A1143" s="141" t="s">
        <v>209</v>
      </c>
      <c r="B1143" s="141" t="s">
        <v>243</v>
      </c>
      <c r="C1143" s="145">
        <v>23</v>
      </c>
      <c r="D1143" s="146">
        <v>35564954</v>
      </c>
      <c r="E1143" s="146">
        <v>2133897.2400000002</v>
      </c>
      <c r="F1143" s="147">
        <v>8.1764230333341995E-4</v>
      </c>
    </row>
    <row r="1144" spans="1:6">
      <c r="A1144" s="141" t="s">
        <v>209</v>
      </c>
      <c r="B1144" s="141" t="s">
        <v>244</v>
      </c>
      <c r="C1144" s="145" t="s">
        <v>234</v>
      </c>
      <c r="D1144" s="146" t="s">
        <v>234</v>
      </c>
      <c r="E1144" s="146" t="s">
        <v>234</v>
      </c>
      <c r="F1144" s="147" t="s">
        <v>234</v>
      </c>
    </row>
    <row r="1145" spans="1:6">
      <c r="A1145" s="141" t="s">
        <v>209</v>
      </c>
      <c r="B1145" s="141" t="s">
        <v>245</v>
      </c>
      <c r="C1145" s="145">
        <v>210</v>
      </c>
      <c r="D1145" s="146">
        <v>5824125</v>
      </c>
      <c r="E1145" s="146">
        <v>349447.5</v>
      </c>
      <c r="F1145" s="147">
        <v>1.3389729057154844E-4</v>
      </c>
    </row>
    <row r="1146" spans="1:6">
      <c r="A1146" s="141" t="s">
        <v>209</v>
      </c>
      <c r="B1146" s="141" t="s">
        <v>246</v>
      </c>
      <c r="C1146" s="145">
        <v>48</v>
      </c>
      <c r="D1146" s="146">
        <v>9959084</v>
      </c>
      <c r="E1146" s="146">
        <v>597545.04</v>
      </c>
      <c r="F1146" s="147">
        <v>2.2896046430570413E-4</v>
      </c>
    </row>
    <row r="1147" spans="1:6">
      <c r="A1147" s="141" t="s">
        <v>209</v>
      </c>
      <c r="B1147" s="141" t="s">
        <v>250</v>
      </c>
      <c r="C1147" s="145">
        <v>543</v>
      </c>
      <c r="D1147" s="146">
        <v>14455627</v>
      </c>
      <c r="E1147" s="146">
        <v>842868.27</v>
      </c>
      <c r="F1147" s="147">
        <v>3.229606097102665E-4</v>
      </c>
    </row>
    <row r="1148" spans="1:6">
      <c r="A1148" s="141" t="s">
        <v>209</v>
      </c>
      <c r="B1148" s="141" t="s">
        <v>858</v>
      </c>
      <c r="C1148" s="145">
        <v>223</v>
      </c>
      <c r="D1148" s="146">
        <v>10136229</v>
      </c>
      <c r="E1148" s="146">
        <v>608173.74</v>
      </c>
      <c r="F1148" s="147">
        <v>2.3303304783340946E-4</v>
      </c>
    </row>
    <row r="1149" spans="1:6">
      <c r="A1149" s="141" t="s">
        <v>209</v>
      </c>
      <c r="B1149" s="141" t="s">
        <v>835</v>
      </c>
      <c r="C1149" s="145">
        <v>68</v>
      </c>
      <c r="D1149" s="146">
        <v>14615002</v>
      </c>
      <c r="E1149" s="146">
        <v>876900.12</v>
      </c>
      <c r="F1149" s="147">
        <v>3.360005442015344E-4</v>
      </c>
    </row>
    <row r="1150" spans="1:6">
      <c r="A1150" s="141" t="s">
        <v>209</v>
      </c>
      <c r="B1150" s="141" t="s">
        <v>251</v>
      </c>
      <c r="C1150" s="145">
        <v>77</v>
      </c>
      <c r="D1150" s="146">
        <v>12306232</v>
      </c>
      <c r="E1150" s="146">
        <v>738373.92</v>
      </c>
      <c r="F1150" s="147">
        <v>2.8292166152767801E-4</v>
      </c>
    </row>
    <row r="1151" spans="1:6">
      <c r="A1151" s="141" t="s">
        <v>209</v>
      </c>
      <c r="B1151" s="141" t="s">
        <v>923</v>
      </c>
      <c r="C1151" s="145">
        <v>1452</v>
      </c>
      <c r="D1151" s="146">
        <v>145621833</v>
      </c>
      <c r="E1151" s="146">
        <v>8711042.0199999996</v>
      </c>
      <c r="F1151" s="147">
        <v>3.3377973072719314E-3</v>
      </c>
    </row>
    <row r="1152" spans="1:6">
      <c r="A1152" s="141" t="s">
        <v>211</v>
      </c>
      <c r="B1152" s="141" t="s">
        <v>240</v>
      </c>
      <c r="C1152" s="145" t="s">
        <v>234</v>
      </c>
      <c r="D1152" s="146" t="s">
        <v>234</v>
      </c>
      <c r="E1152" s="146" t="s">
        <v>234</v>
      </c>
      <c r="F1152" s="147" t="s">
        <v>234</v>
      </c>
    </row>
    <row r="1153" spans="1:6">
      <c r="A1153" s="141" t="s">
        <v>211</v>
      </c>
      <c r="B1153" s="141" t="s">
        <v>241</v>
      </c>
      <c r="C1153" s="145">
        <v>27</v>
      </c>
      <c r="D1153" s="146">
        <v>1214225</v>
      </c>
      <c r="E1153" s="146">
        <v>72853.5</v>
      </c>
      <c r="F1153" s="147">
        <v>2.7915169685444321E-5</v>
      </c>
    </row>
    <row r="1154" spans="1:6">
      <c r="A1154" s="141" t="s">
        <v>211</v>
      </c>
      <c r="B1154" s="141" t="s">
        <v>834</v>
      </c>
      <c r="C1154" s="145">
        <v>57</v>
      </c>
      <c r="D1154" s="146">
        <v>3205856</v>
      </c>
      <c r="E1154" s="146">
        <v>192351.35999999999</v>
      </c>
      <c r="F1154" s="147">
        <v>7.3702990983631357E-5</v>
      </c>
    </row>
    <row r="1155" spans="1:6">
      <c r="A1155" s="141" t="s">
        <v>211</v>
      </c>
      <c r="B1155" s="141" t="s">
        <v>242</v>
      </c>
      <c r="C1155" s="145">
        <v>47</v>
      </c>
      <c r="D1155" s="146">
        <v>10475629</v>
      </c>
      <c r="E1155" s="146">
        <v>628537.74</v>
      </c>
      <c r="F1155" s="147">
        <v>2.4083589210958546E-4</v>
      </c>
    </row>
    <row r="1156" spans="1:6">
      <c r="A1156" s="141" t="s">
        <v>211</v>
      </c>
      <c r="B1156" s="141" t="s">
        <v>243</v>
      </c>
      <c r="C1156" s="145" t="s">
        <v>234</v>
      </c>
      <c r="D1156" s="146" t="s">
        <v>234</v>
      </c>
      <c r="E1156" s="146" t="s">
        <v>234</v>
      </c>
      <c r="F1156" s="147" t="s">
        <v>234</v>
      </c>
    </row>
    <row r="1157" spans="1:6">
      <c r="A1157" s="141" t="s">
        <v>211</v>
      </c>
      <c r="B1157" s="141" t="s">
        <v>244</v>
      </c>
      <c r="C1157" s="145">
        <v>22</v>
      </c>
      <c r="D1157" s="146">
        <v>1038576</v>
      </c>
      <c r="E1157" s="146">
        <v>62314.559999999998</v>
      </c>
      <c r="F1157" s="147">
        <v>2.3876979366451869E-5</v>
      </c>
    </row>
    <row r="1158" spans="1:6">
      <c r="A1158" s="141" t="s">
        <v>211</v>
      </c>
      <c r="B1158" s="141" t="s">
        <v>245</v>
      </c>
      <c r="C1158" s="145">
        <v>217</v>
      </c>
      <c r="D1158" s="146">
        <v>5173569</v>
      </c>
      <c r="E1158" s="146">
        <v>310414.14</v>
      </c>
      <c r="F1158" s="147">
        <v>1.1894093476444193E-4</v>
      </c>
    </row>
    <row r="1159" spans="1:6">
      <c r="A1159" s="141" t="s">
        <v>211</v>
      </c>
      <c r="B1159" s="141" t="s">
        <v>246</v>
      </c>
      <c r="C1159" s="145">
        <v>29</v>
      </c>
      <c r="D1159" s="146">
        <v>1369890</v>
      </c>
      <c r="E1159" s="146">
        <v>82193.399999999994</v>
      </c>
      <c r="F1159" s="147">
        <v>3.1493925590721091E-5</v>
      </c>
    </row>
    <row r="1160" spans="1:6">
      <c r="A1160" s="141" t="s">
        <v>211</v>
      </c>
      <c r="B1160" s="141" t="s">
        <v>250</v>
      </c>
      <c r="C1160" s="145">
        <v>358</v>
      </c>
      <c r="D1160" s="146">
        <v>3855944</v>
      </c>
      <c r="E1160" s="146">
        <v>223780.58</v>
      </c>
      <c r="F1160" s="147">
        <v>8.5745679521329071E-5</v>
      </c>
    </row>
    <row r="1161" spans="1:6">
      <c r="A1161" s="141" t="s">
        <v>211</v>
      </c>
      <c r="B1161" s="141" t="s">
        <v>858</v>
      </c>
      <c r="C1161" s="145">
        <v>235</v>
      </c>
      <c r="D1161" s="146">
        <v>2495455</v>
      </c>
      <c r="E1161" s="146">
        <v>149727.29999999999</v>
      </c>
      <c r="F1161" s="147">
        <v>5.737079187744483E-5</v>
      </c>
    </row>
    <row r="1162" spans="1:6">
      <c r="A1162" s="141" t="s">
        <v>211</v>
      </c>
      <c r="B1162" s="141" t="s">
        <v>835</v>
      </c>
      <c r="C1162" s="145">
        <v>86</v>
      </c>
      <c r="D1162" s="146">
        <v>2004101</v>
      </c>
      <c r="E1162" s="146">
        <v>120246.06</v>
      </c>
      <c r="F1162" s="147">
        <v>4.6074508004503819E-5</v>
      </c>
    </row>
    <row r="1163" spans="1:6">
      <c r="A1163" s="141" t="s">
        <v>211</v>
      </c>
      <c r="B1163" s="141" t="s">
        <v>251</v>
      </c>
      <c r="C1163" s="145">
        <v>55</v>
      </c>
      <c r="D1163" s="146">
        <v>13983418</v>
      </c>
      <c r="E1163" s="146">
        <v>839005.08</v>
      </c>
      <c r="F1163" s="147">
        <v>3.2148035681401423E-4</v>
      </c>
    </row>
    <row r="1164" spans="1:6">
      <c r="A1164" s="141" t="s">
        <v>211</v>
      </c>
      <c r="B1164" s="141" t="s">
        <v>923</v>
      </c>
      <c r="C1164" s="145">
        <v>1150</v>
      </c>
      <c r="D1164" s="146">
        <v>46298475</v>
      </c>
      <c r="E1164" s="146">
        <v>2770332.44</v>
      </c>
      <c r="F1164" s="147">
        <v>1.0615042537104051E-3</v>
      </c>
    </row>
    <row r="1165" spans="1:6">
      <c r="A1165" s="141" t="s">
        <v>213</v>
      </c>
      <c r="B1165" s="141" t="s">
        <v>240</v>
      </c>
      <c r="C1165" s="145">
        <v>64</v>
      </c>
      <c r="D1165" s="146">
        <v>11040753</v>
      </c>
      <c r="E1165" s="146">
        <v>662445.18000000005</v>
      </c>
      <c r="F1165" s="147">
        <v>2.5382815660201239E-4</v>
      </c>
    </row>
    <row r="1166" spans="1:6">
      <c r="A1166" s="141" t="s">
        <v>213</v>
      </c>
      <c r="B1166" s="141" t="s">
        <v>241</v>
      </c>
      <c r="C1166" s="145">
        <v>49</v>
      </c>
      <c r="D1166" s="146">
        <v>72206099</v>
      </c>
      <c r="E1166" s="146">
        <v>4332365.9400000004</v>
      </c>
      <c r="F1166" s="147">
        <v>1.6600263591253612E-3</v>
      </c>
    </row>
    <row r="1167" spans="1:6">
      <c r="A1167" s="141" t="s">
        <v>213</v>
      </c>
      <c r="B1167" s="141" t="s">
        <v>834</v>
      </c>
      <c r="C1167" s="145">
        <v>323</v>
      </c>
      <c r="D1167" s="146">
        <v>51318093</v>
      </c>
      <c r="E1167" s="146">
        <v>3079085.58</v>
      </c>
      <c r="F1167" s="147">
        <v>1.179808745519498E-3</v>
      </c>
    </row>
    <row r="1168" spans="1:6">
      <c r="A1168" s="141" t="s">
        <v>213</v>
      </c>
      <c r="B1168" s="141" t="s">
        <v>242</v>
      </c>
      <c r="C1168" s="145">
        <v>169</v>
      </c>
      <c r="D1168" s="146">
        <v>47551188</v>
      </c>
      <c r="E1168" s="146">
        <v>2853071.28</v>
      </c>
      <c r="F1168" s="147">
        <v>1.0932071747530019E-3</v>
      </c>
    </row>
    <row r="1169" spans="1:6">
      <c r="A1169" s="141" t="s">
        <v>213</v>
      </c>
      <c r="B1169" s="141" t="s">
        <v>243</v>
      </c>
      <c r="C1169" s="145">
        <v>35</v>
      </c>
      <c r="D1169" s="146">
        <v>63072641</v>
      </c>
      <c r="E1169" s="146">
        <v>3784358.46</v>
      </c>
      <c r="F1169" s="147">
        <v>1.4500471296704585E-3</v>
      </c>
    </row>
    <row r="1170" spans="1:6">
      <c r="A1170" s="141" t="s">
        <v>213</v>
      </c>
      <c r="B1170" s="141" t="s">
        <v>244</v>
      </c>
      <c r="C1170" s="145">
        <v>32</v>
      </c>
      <c r="D1170" s="146">
        <v>6740214</v>
      </c>
      <c r="E1170" s="146">
        <v>404412.84</v>
      </c>
      <c r="F1170" s="147">
        <v>1.5495827999440582E-4</v>
      </c>
    </row>
    <row r="1171" spans="1:6">
      <c r="A1171" s="141" t="s">
        <v>213</v>
      </c>
      <c r="B1171" s="141" t="s">
        <v>245</v>
      </c>
      <c r="C1171" s="145">
        <v>400</v>
      </c>
      <c r="D1171" s="146">
        <v>22292539</v>
      </c>
      <c r="E1171" s="146">
        <v>1337552.3400000001</v>
      </c>
      <c r="F1171" s="147">
        <v>5.1250798567348331E-4</v>
      </c>
    </row>
    <row r="1172" spans="1:6">
      <c r="A1172" s="141" t="s">
        <v>213</v>
      </c>
      <c r="B1172" s="141" t="s">
        <v>246</v>
      </c>
      <c r="C1172" s="145">
        <v>144</v>
      </c>
      <c r="D1172" s="146">
        <v>29661313</v>
      </c>
      <c r="E1172" s="146">
        <v>1779617.95</v>
      </c>
      <c r="F1172" s="147">
        <v>6.8189362281170524E-4</v>
      </c>
    </row>
    <row r="1173" spans="1:6">
      <c r="A1173" s="141" t="s">
        <v>213</v>
      </c>
      <c r="B1173" s="141" t="s">
        <v>250</v>
      </c>
      <c r="C1173" s="145">
        <v>1173</v>
      </c>
      <c r="D1173" s="146">
        <v>42421647</v>
      </c>
      <c r="E1173" s="146">
        <v>2472612.14</v>
      </c>
      <c r="F1173" s="147">
        <v>9.4742719916530592E-4</v>
      </c>
    </row>
    <row r="1174" spans="1:6">
      <c r="A1174" s="141" t="s">
        <v>213</v>
      </c>
      <c r="B1174" s="141" t="s">
        <v>858</v>
      </c>
      <c r="C1174" s="145">
        <v>522</v>
      </c>
      <c r="D1174" s="146">
        <v>36288183</v>
      </c>
      <c r="E1174" s="146">
        <v>2177290.98</v>
      </c>
      <c r="F1174" s="147">
        <v>8.3426941960629698E-4</v>
      </c>
    </row>
    <row r="1175" spans="1:6">
      <c r="A1175" s="141" t="s">
        <v>213</v>
      </c>
      <c r="B1175" s="141" t="s">
        <v>835</v>
      </c>
      <c r="C1175" s="145">
        <v>145</v>
      </c>
      <c r="D1175" s="146">
        <v>19050986</v>
      </c>
      <c r="E1175" s="146">
        <v>1143059.1599999999</v>
      </c>
      <c r="F1175" s="147">
        <v>4.3798431663408688E-4</v>
      </c>
    </row>
    <row r="1176" spans="1:6">
      <c r="A1176" s="141" t="s">
        <v>213</v>
      </c>
      <c r="B1176" s="141" t="s">
        <v>251</v>
      </c>
      <c r="C1176" s="145">
        <v>152</v>
      </c>
      <c r="D1176" s="146">
        <v>21830418</v>
      </c>
      <c r="E1176" s="146">
        <v>1309825.08</v>
      </c>
      <c r="F1176" s="147">
        <v>5.0188377176732329E-4</v>
      </c>
    </row>
    <row r="1177" spans="1:6">
      <c r="A1177" s="141" t="s">
        <v>213</v>
      </c>
      <c r="B1177" s="141" t="s">
        <v>923</v>
      </c>
      <c r="C1177" s="145">
        <v>3208</v>
      </c>
      <c r="D1177" s="146">
        <v>423474074</v>
      </c>
      <c r="E1177" s="146">
        <v>25335696.93</v>
      </c>
      <c r="F1177" s="147">
        <v>9.7078421613229389E-3</v>
      </c>
    </row>
    <row r="1178" spans="1:6">
      <c r="A1178" s="141" t="s">
        <v>215</v>
      </c>
      <c r="B1178" s="141" t="s">
        <v>240</v>
      </c>
      <c r="C1178" s="145">
        <v>111</v>
      </c>
      <c r="D1178" s="146">
        <v>1906705</v>
      </c>
      <c r="E1178" s="146">
        <v>114402.3</v>
      </c>
      <c r="F1178" s="147">
        <v>4.3835362980572062E-5</v>
      </c>
    </row>
    <row r="1179" spans="1:6">
      <c r="A1179" s="141" t="s">
        <v>215</v>
      </c>
      <c r="B1179" s="141" t="s">
        <v>241</v>
      </c>
      <c r="C1179" s="145">
        <v>80</v>
      </c>
      <c r="D1179" s="146">
        <v>7634421</v>
      </c>
      <c r="E1179" s="146">
        <v>458065.26</v>
      </c>
      <c r="F1179" s="147">
        <v>1.7551619976949868E-4</v>
      </c>
    </row>
    <row r="1180" spans="1:6">
      <c r="A1180" s="141" t="s">
        <v>215</v>
      </c>
      <c r="B1180" s="141" t="s">
        <v>834</v>
      </c>
      <c r="C1180" s="145">
        <v>375</v>
      </c>
      <c r="D1180" s="146">
        <v>42859954</v>
      </c>
      <c r="E1180" s="146">
        <v>2571597.2400000002</v>
      </c>
      <c r="F1180" s="147">
        <v>9.853551760343744E-4</v>
      </c>
    </row>
    <row r="1181" spans="1:6">
      <c r="A1181" s="141" t="s">
        <v>215</v>
      </c>
      <c r="B1181" s="141" t="s">
        <v>242</v>
      </c>
      <c r="C1181" s="145">
        <v>142</v>
      </c>
      <c r="D1181" s="146">
        <v>57966049</v>
      </c>
      <c r="E1181" s="146">
        <v>3477962.94</v>
      </c>
      <c r="F1181" s="147">
        <v>1.3326460036894151E-3</v>
      </c>
    </row>
    <row r="1182" spans="1:6">
      <c r="A1182" s="141" t="s">
        <v>215</v>
      </c>
      <c r="B1182" s="141" t="s">
        <v>243</v>
      </c>
      <c r="C1182" s="145">
        <v>36</v>
      </c>
      <c r="D1182" s="146">
        <v>61238508</v>
      </c>
      <c r="E1182" s="146">
        <v>3674310.48</v>
      </c>
      <c r="F1182" s="147">
        <v>1.4078802051542666E-3</v>
      </c>
    </row>
    <row r="1183" spans="1:6">
      <c r="A1183" s="141" t="s">
        <v>215</v>
      </c>
      <c r="B1183" s="141" t="s">
        <v>244</v>
      </c>
      <c r="C1183" s="145">
        <v>51</v>
      </c>
      <c r="D1183" s="146">
        <v>5028518</v>
      </c>
      <c r="E1183" s="146">
        <v>301711.08</v>
      </c>
      <c r="F1183" s="147">
        <v>1.1560619591616967E-4</v>
      </c>
    </row>
    <row r="1184" spans="1:6">
      <c r="A1184" s="141" t="s">
        <v>215</v>
      </c>
      <c r="B1184" s="141" t="s">
        <v>245</v>
      </c>
      <c r="C1184" s="145">
        <v>727</v>
      </c>
      <c r="D1184" s="146">
        <v>60180556</v>
      </c>
      <c r="E1184" s="146">
        <v>3610833.36</v>
      </c>
      <c r="F1184" s="147">
        <v>1.383557769362667E-3</v>
      </c>
    </row>
    <row r="1185" spans="1:6">
      <c r="A1185" s="141" t="s">
        <v>215</v>
      </c>
      <c r="B1185" s="141" t="s">
        <v>246</v>
      </c>
      <c r="C1185" s="145">
        <v>125</v>
      </c>
      <c r="D1185" s="146">
        <v>34587743</v>
      </c>
      <c r="E1185" s="146">
        <v>2075264.58</v>
      </c>
      <c r="F1185" s="147">
        <v>7.9517611223746756E-4</v>
      </c>
    </row>
    <row r="1186" spans="1:6">
      <c r="A1186" s="141" t="s">
        <v>215</v>
      </c>
      <c r="B1186" s="141" t="s">
        <v>250</v>
      </c>
      <c r="C1186" s="145">
        <v>1690</v>
      </c>
      <c r="D1186" s="146">
        <v>51927315</v>
      </c>
      <c r="E1186" s="146">
        <v>3085491.45</v>
      </c>
      <c r="F1186" s="147">
        <v>1.1822632734149717E-3</v>
      </c>
    </row>
    <row r="1187" spans="1:6">
      <c r="A1187" s="141" t="s">
        <v>215</v>
      </c>
      <c r="B1187" s="141" t="s">
        <v>858</v>
      </c>
      <c r="C1187" s="145">
        <v>807</v>
      </c>
      <c r="D1187" s="146">
        <v>19623332</v>
      </c>
      <c r="E1187" s="146">
        <v>1177038.52</v>
      </c>
      <c r="F1187" s="147">
        <v>4.510041386083613E-4</v>
      </c>
    </row>
    <row r="1188" spans="1:6">
      <c r="A1188" s="141" t="s">
        <v>215</v>
      </c>
      <c r="B1188" s="141" t="s">
        <v>835</v>
      </c>
      <c r="C1188" s="145">
        <v>201</v>
      </c>
      <c r="D1188" s="146">
        <v>35112915</v>
      </c>
      <c r="E1188" s="146">
        <v>2106774.9</v>
      </c>
      <c r="F1188" s="147">
        <v>8.0724987574426748E-4</v>
      </c>
    </row>
    <row r="1189" spans="1:6">
      <c r="A1189" s="141" t="s">
        <v>215</v>
      </c>
      <c r="B1189" s="141" t="s">
        <v>251</v>
      </c>
      <c r="C1189" s="145">
        <v>138</v>
      </c>
      <c r="D1189" s="146">
        <v>29062249</v>
      </c>
      <c r="E1189" s="146">
        <v>1743734.94</v>
      </c>
      <c r="F1189" s="147">
        <v>6.6814438203433013E-4</v>
      </c>
    </row>
    <row r="1190" spans="1:6">
      <c r="A1190" s="141" t="s">
        <v>215</v>
      </c>
      <c r="B1190" s="141" t="s">
        <v>923</v>
      </c>
      <c r="C1190" s="145">
        <v>4483</v>
      </c>
      <c r="D1190" s="146">
        <v>407128265</v>
      </c>
      <c r="E1190" s="146">
        <v>24397187.050000001</v>
      </c>
      <c r="F1190" s="147">
        <v>9.3482346949463613E-3</v>
      </c>
    </row>
    <row r="1191" spans="1:6">
      <c r="A1191" s="141" t="s">
        <v>217</v>
      </c>
      <c r="B1191" s="141" t="s">
        <v>240</v>
      </c>
      <c r="C1191" s="145">
        <v>18</v>
      </c>
      <c r="D1191" s="146">
        <v>533828</v>
      </c>
      <c r="E1191" s="146">
        <v>32029.68</v>
      </c>
      <c r="F1191" s="147">
        <v>1.2272765922989043E-5</v>
      </c>
    </row>
    <row r="1192" spans="1:6">
      <c r="A1192" s="141" t="s">
        <v>217</v>
      </c>
      <c r="B1192" s="141" t="s">
        <v>241</v>
      </c>
      <c r="C1192" s="145">
        <v>52</v>
      </c>
      <c r="D1192" s="146">
        <v>15024346</v>
      </c>
      <c r="E1192" s="146">
        <v>901460.76</v>
      </c>
      <c r="F1192" s="147">
        <v>3.4541140892571529E-4</v>
      </c>
    </row>
    <row r="1193" spans="1:6">
      <c r="A1193" s="141" t="s">
        <v>217</v>
      </c>
      <c r="B1193" s="141" t="s">
        <v>834</v>
      </c>
      <c r="C1193" s="145">
        <v>183</v>
      </c>
      <c r="D1193" s="146">
        <v>18419479</v>
      </c>
      <c r="E1193" s="146">
        <v>1104601.17</v>
      </c>
      <c r="F1193" s="147">
        <v>4.2324842451344586E-4</v>
      </c>
    </row>
    <row r="1194" spans="1:6">
      <c r="A1194" s="141" t="s">
        <v>217</v>
      </c>
      <c r="B1194" s="141" t="s">
        <v>242</v>
      </c>
      <c r="C1194" s="145">
        <v>107</v>
      </c>
      <c r="D1194" s="146">
        <v>27134471</v>
      </c>
      <c r="E1194" s="146">
        <v>1628068.26</v>
      </c>
      <c r="F1194" s="147">
        <v>6.2382454840722939E-4</v>
      </c>
    </row>
    <row r="1195" spans="1:6">
      <c r="A1195" s="141" t="s">
        <v>217</v>
      </c>
      <c r="B1195" s="141" t="s">
        <v>243</v>
      </c>
      <c r="C1195" s="145">
        <v>41</v>
      </c>
      <c r="D1195" s="146">
        <v>27857937</v>
      </c>
      <c r="E1195" s="146">
        <v>1671476.22</v>
      </c>
      <c r="F1195" s="147">
        <v>6.4045711333683437E-4</v>
      </c>
    </row>
    <row r="1196" spans="1:6">
      <c r="A1196" s="141" t="s">
        <v>217</v>
      </c>
      <c r="B1196" s="141" t="s">
        <v>244</v>
      </c>
      <c r="C1196" s="145">
        <v>37</v>
      </c>
      <c r="D1196" s="146">
        <v>6834341</v>
      </c>
      <c r="E1196" s="146">
        <v>410060.46</v>
      </c>
      <c r="F1196" s="147">
        <v>1.5712227033967281E-4</v>
      </c>
    </row>
    <row r="1197" spans="1:6">
      <c r="A1197" s="141" t="s">
        <v>217</v>
      </c>
      <c r="B1197" s="141" t="s">
        <v>245</v>
      </c>
      <c r="C1197" s="145">
        <v>560</v>
      </c>
      <c r="D1197" s="146">
        <v>32128841</v>
      </c>
      <c r="E1197" s="146">
        <v>1927730.46</v>
      </c>
      <c r="F1197" s="147">
        <v>7.3864567795232396E-4</v>
      </c>
    </row>
    <row r="1198" spans="1:6">
      <c r="A1198" s="141" t="s">
        <v>217</v>
      </c>
      <c r="B1198" s="141" t="s">
        <v>246</v>
      </c>
      <c r="C1198" s="145">
        <v>70</v>
      </c>
      <c r="D1198" s="146">
        <v>15231403</v>
      </c>
      <c r="E1198" s="146">
        <v>913884.18</v>
      </c>
      <c r="F1198" s="147">
        <v>3.5017167270677649E-4</v>
      </c>
    </row>
    <row r="1199" spans="1:6">
      <c r="A1199" s="141" t="s">
        <v>217</v>
      </c>
      <c r="B1199" s="141" t="s">
        <v>250</v>
      </c>
      <c r="C1199" s="145">
        <v>1235</v>
      </c>
      <c r="D1199" s="146">
        <v>37932936</v>
      </c>
      <c r="E1199" s="146">
        <v>2243159.7000000002</v>
      </c>
      <c r="F1199" s="147">
        <v>8.5950824129314837E-4</v>
      </c>
    </row>
    <row r="1200" spans="1:6">
      <c r="A1200" s="141" t="s">
        <v>217</v>
      </c>
      <c r="B1200" s="141" t="s">
        <v>858</v>
      </c>
      <c r="C1200" s="145">
        <v>607</v>
      </c>
      <c r="D1200" s="146">
        <v>13983144</v>
      </c>
      <c r="E1200" s="146">
        <v>838988.64</v>
      </c>
      <c r="F1200" s="147">
        <v>3.2147405752311364E-4</v>
      </c>
    </row>
    <row r="1201" spans="1:6">
      <c r="A1201" s="141" t="s">
        <v>217</v>
      </c>
      <c r="B1201" s="141" t="s">
        <v>835</v>
      </c>
      <c r="C1201" s="145">
        <v>134</v>
      </c>
      <c r="D1201" s="146">
        <v>8524523</v>
      </c>
      <c r="E1201" s="146">
        <v>511471.38</v>
      </c>
      <c r="F1201" s="147">
        <v>1.9597974513164602E-4</v>
      </c>
    </row>
    <row r="1202" spans="1:6">
      <c r="A1202" s="141" t="s">
        <v>217</v>
      </c>
      <c r="B1202" s="141" t="s">
        <v>251</v>
      </c>
      <c r="C1202" s="145">
        <v>198</v>
      </c>
      <c r="D1202" s="146">
        <v>25272916</v>
      </c>
      <c r="E1202" s="146">
        <v>1516374.96</v>
      </c>
      <c r="F1202" s="147">
        <v>5.8102718901849391E-4</v>
      </c>
    </row>
    <row r="1203" spans="1:6">
      <c r="A1203" s="141" t="s">
        <v>217</v>
      </c>
      <c r="B1203" s="141" t="s">
        <v>923</v>
      </c>
      <c r="C1203" s="145">
        <v>3242</v>
      </c>
      <c r="D1203" s="146">
        <v>228878165</v>
      </c>
      <c r="E1203" s="146">
        <v>13699305.869999999</v>
      </c>
      <c r="F1203" s="147">
        <v>5.2491431150713886E-3</v>
      </c>
    </row>
    <row r="1204" spans="1:6">
      <c r="A1204" s="141" t="s">
        <v>219</v>
      </c>
      <c r="B1204" s="141" t="s">
        <v>240</v>
      </c>
      <c r="C1204" s="145" t="s">
        <v>234</v>
      </c>
      <c r="D1204" s="146" t="s">
        <v>234</v>
      </c>
      <c r="E1204" s="146" t="s">
        <v>234</v>
      </c>
      <c r="F1204" s="147" t="s">
        <v>234</v>
      </c>
    </row>
    <row r="1205" spans="1:6">
      <c r="A1205" s="141" t="s">
        <v>219</v>
      </c>
      <c r="B1205" s="141" t="s">
        <v>241</v>
      </c>
      <c r="C1205" s="145">
        <v>30</v>
      </c>
      <c r="D1205" s="146">
        <v>4823851</v>
      </c>
      <c r="E1205" s="146">
        <v>289431.06</v>
      </c>
      <c r="F1205" s="147">
        <v>1.1090087850464311E-4</v>
      </c>
    </row>
    <row r="1206" spans="1:6">
      <c r="A1206" s="141" t="s">
        <v>219</v>
      </c>
      <c r="B1206" s="141" t="s">
        <v>834</v>
      </c>
      <c r="C1206" s="145">
        <v>33</v>
      </c>
      <c r="D1206" s="146">
        <v>1353988</v>
      </c>
      <c r="E1206" s="146">
        <v>81239.28</v>
      </c>
      <c r="F1206" s="147">
        <v>3.112833681735707E-5</v>
      </c>
    </row>
    <row r="1207" spans="1:6">
      <c r="A1207" s="141" t="s">
        <v>219</v>
      </c>
      <c r="B1207" s="141" t="s">
        <v>242</v>
      </c>
      <c r="C1207" s="145">
        <v>47</v>
      </c>
      <c r="D1207" s="146">
        <v>7550441</v>
      </c>
      <c r="E1207" s="146">
        <v>453026.46</v>
      </c>
      <c r="F1207" s="147">
        <v>1.735854900985698E-4</v>
      </c>
    </row>
    <row r="1208" spans="1:6">
      <c r="A1208" s="141" t="s">
        <v>219</v>
      </c>
      <c r="B1208" s="141" t="s">
        <v>243</v>
      </c>
      <c r="C1208" s="145">
        <v>27</v>
      </c>
      <c r="D1208" s="146">
        <v>1587423</v>
      </c>
      <c r="E1208" s="146">
        <v>95245.38</v>
      </c>
      <c r="F1208" s="147">
        <v>3.6495033793223728E-5</v>
      </c>
    </row>
    <row r="1209" spans="1:6">
      <c r="A1209" s="141" t="s">
        <v>219</v>
      </c>
      <c r="B1209" s="141" t="s">
        <v>244</v>
      </c>
      <c r="C1209" s="145" t="s">
        <v>234</v>
      </c>
      <c r="D1209" s="146" t="s">
        <v>234</v>
      </c>
      <c r="E1209" s="146" t="s">
        <v>234</v>
      </c>
      <c r="F1209" s="147" t="s">
        <v>234</v>
      </c>
    </row>
    <row r="1210" spans="1:6">
      <c r="A1210" s="141" t="s">
        <v>219</v>
      </c>
      <c r="B1210" s="141" t="s">
        <v>245</v>
      </c>
      <c r="C1210" s="145">
        <v>174</v>
      </c>
      <c r="D1210" s="146">
        <v>6200566</v>
      </c>
      <c r="E1210" s="146">
        <v>372033.96</v>
      </c>
      <c r="F1210" s="147">
        <v>1.4255171161506043E-4</v>
      </c>
    </row>
    <row r="1211" spans="1:6">
      <c r="A1211" s="141" t="s">
        <v>219</v>
      </c>
      <c r="B1211" s="141" t="s">
        <v>246</v>
      </c>
      <c r="C1211" s="145">
        <v>21</v>
      </c>
      <c r="D1211" s="146">
        <v>1312244</v>
      </c>
      <c r="E1211" s="146">
        <v>78734.64</v>
      </c>
      <c r="F1211" s="147">
        <v>3.0168637549635528E-5</v>
      </c>
    </row>
    <row r="1212" spans="1:6">
      <c r="A1212" s="141" t="s">
        <v>219</v>
      </c>
      <c r="B1212" s="141" t="s">
        <v>250</v>
      </c>
      <c r="C1212" s="145">
        <v>318</v>
      </c>
      <c r="D1212" s="146">
        <v>5099192</v>
      </c>
      <c r="E1212" s="146">
        <v>301373.81</v>
      </c>
      <c r="F1212" s="147">
        <v>1.1547696466057027E-4</v>
      </c>
    </row>
    <row r="1213" spans="1:6">
      <c r="A1213" s="141" t="s">
        <v>219</v>
      </c>
      <c r="B1213" s="141" t="s">
        <v>858</v>
      </c>
      <c r="C1213" s="145">
        <v>205</v>
      </c>
      <c r="D1213" s="146">
        <v>4451123</v>
      </c>
      <c r="E1213" s="146">
        <v>267067.38</v>
      </c>
      <c r="F1213" s="147">
        <v>1.0233181974986842E-4</v>
      </c>
    </row>
    <row r="1214" spans="1:6">
      <c r="A1214" s="141" t="s">
        <v>219</v>
      </c>
      <c r="B1214" s="141" t="s">
        <v>835</v>
      </c>
      <c r="C1214" s="145">
        <v>64</v>
      </c>
      <c r="D1214" s="146">
        <v>1146443</v>
      </c>
      <c r="E1214" s="146">
        <v>68786.58</v>
      </c>
      <c r="F1214" s="147">
        <v>2.6356853861261169E-5</v>
      </c>
    </row>
    <row r="1215" spans="1:6">
      <c r="A1215" s="141" t="s">
        <v>219</v>
      </c>
      <c r="B1215" s="141" t="s">
        <v>251</v>
      </c>
      <c r="C1215" s="145">
        <v>53</v>
      </c>
      <c r="D1215" s="146">
        <v>4221166</v>
      </c>
      <c r="E1215" s="146">
        <v>252036.46</v>
      </c>
      <c r="F1215" s="147">
        <v>9.6572443984416665E-5</v>
      </c>
    </row>
    <row r="1216" spans="1:6">
      <c r="A1216" s="141" t="s">
        <v>219</v>
      </c>
      <c r="B1216" s="141" t="s">
        <v>923</v>
      </c>
      <c r="C1216" s="145">
        <v>1002</v>
      </c>
      <c r="D1216" s="146">
        <v>38709887</v>
      </c>
      <c r="E1216" s="146">
        <v>2316782.0099999998</v>
      </c>
      <c r="F1216" s="147">
        <v>8.8771799478864783E-4</v>
      </c>
    </row>
    <row r="1217" spans="1:6">
      <c r="A1217" s="141" t="s">
        <v>221</v>
      </c>
      <c r="B1217" s="141" t="s">
        <v>240</v>
      </c>
      <c r="C1217" s="145">
        <v>101</v>
      </c>
      <c r="D1217" s="146">
        <v>14195612</v>
      </c>
      <c r="E1217" s="146">
        <v>851736.72</v>
      </c>
      <c r="F1217" s="147">
        <v>3.2635872080440581E-4</v>
      </c>
    </row>
    <row r="1218" spans="1:6">
      <c r="A1218" s="141" t="s">
        <v>221</v>
      </c>
      <c r="B1218" s="141" t="s">
        <v>241</v>
      </c>
      <c r="C1218" s="145">
        <v>57</v>
      </c>
      <c r="D1218" s="146">
        <v>71182409</v>
      </c>
      <c r="E1218" s="146">
        <v>4270944.54</v>
      </c>
      <c r="F1218" s="147">
        <v>1.6364916105776927E-3</v>
      </c>
    </row>
    <row r="1219" spans="1:6">
      <c r="A1219" s="141" t="s">
        <v>221</v>
      </c>
      <c r="B1219" s="141" t="s">
        <v>834</v>
      </c>
      <c r="C1219" s="145">
        <v>339</v>
      </c>
      <c r="D1219" s="146">
        <v>57346970</v>
      </c>
      <c r="E1219" s="146">
        <v>3440818.2</v>
      </c>
      <c r="F1219" s="147">
        <v>1.318413307662159E-3</v>
      </c>
    </row>
    <row r="1220" spans="1:6">
      <c r="A1220" s="141" t="s">
        <v>221</v>
      </c>
      <c r="B1220" s="141" t="s">
        <v>242</v>
      </c>
      <c r="C1220" s="145">
        <v>156</v>
      </c>
      <c r="D1220" s="146">
        <v>49685807</v>
      </c>
      <c r="E1220" s="146">
        <v>2981148.42</v>
      </c>
      <c r="F1220" s="147">
        <v>1.1422823062968042E-3</v>
      </c>
    </row>
    <row r="1221" spans="1:6">
      <c r="A1221" s="141" t="s">
        <v>221</v>
      </c>
      <c r="B1221" s="141" t="s">
        <v>243</v>
      </c>
      <c r="C1221" s="145">
        <v>46</v>
      </c>
      <c r="D1221" s="146">
        <v>93536740</v>
      </c>
      <c r="E1221" s="146">
        <v>5612204.4000000004</v>
      </c>
      <c r="F1221" s="147">
        <v>2.1504202012998311E-3</v>
      </c>
    </row>
    <row r="1222" spans="1:6">
      <c r="A1222" s="141" t="s">
        <v>221</v>
      </c>
      <c r="B1222" s="141" t="s">
        <v>244</v>
      </c>
      <c r="C1222" s="145">
        <v>54</v>
      </c>
      <c r="D1222" s="146">
        <v>14839662</v>
      </c>
      <c r="E1222" s="146">
        <v>890379.72</v>
      </c>
      <c r="F1222" s="147">
        <v>3.4116550293779161E-4</v>
      </c>
    </row>
    <row r="1223" spans="1:6">
      <c r="A1223" s="141" t="s">
        <v>221</v>
      </c>
      <c r="B1223" s="141" t="s">
        <v>245</v>
      </c>
      <c r="C1223" s="145">
        <v>582</v>
      </c>
      <c r="D1223" s="146">
        <v>27850015</v>
      </c>
      <c r="E1223" s="146">
        <v>1670840.9</v>
      </c>
      <c r="F1223" s="147">
        <v>6.4021367869602011E-4</v>
      </c>
    </row>
    <row r="1224" spans="1:6">
      <c r="A1224" s="141" t="s">
        <v>221</v>
      </c>
      <c r="B1224" s="141" t="s">
        <v>246</v>
      </c>
      <c r="C1224" s="145">
        <v>144</v>
      </c>
      <c r="D1224" s="146">
        <v>30242535</v>
      </c>
      <c r="E1224" s="146">
        <v>1814552.1</v>
      </c>
      <c r="F1224" s="147">
        <v>6.9527929028226972E-4</v>
      </c>
    </row>
    <row r="1225" spans="1:6">
      <c r="A1225" s="141" t="s">
        <v>221</v>
      </c>
      <c r="B1225" s="141" t="s">
        <v>250</v>
      </c>
      <c r="C1225" s="145">
        <v>1680</v>
      </c>
      <c r="D1225" s="146">
        <v>58143323</v>
      </c>
      <c r="E1225" s="146">
        <v>3397269.44</v>
      </c>
      <c r="F1225" s="147">
        <v>1.3017267926012394E-3</v>
      </c>
    </row>
    <row r="1226" spans="1:6">
      <c r="A1226" s="141" t="s">
        <v>221</v>
      </c>
      <c r="B1226" s="141" t="s">
        <v>858</v>
      </c>
      <c r="C1226" s="145">
        <v>639</v>
      </c>
      <c r="D1226" s="146">
        <v>36925513</v>
      </c>
      <c r="E1226" s="146">
        <v>2215530.7799999998</v>
      </c>
      <c r="F1226" s="147">
        <v>8.4892170818182794E-4</v>
      </c>
    </row>
    <row r="1227" spans="1:6">
      <c r="A1227" s="141" t="s">
        <v>221</v>
      </c>
      <c r="B1227" s="141" t="s">
        <v>835</v>
      </c>
      <c r="C1227" s="145">
        <v>258</v>
      </c>
      <c r="D1227" s="146">
        <v>43708237</v>
      </c>
      <c r="E1227" s="146">
        <v>2622494.2200000002</v>
      </c>
      <c r="F1227" s="147">
        <v>1.0048572978703419E-3</v>
      </c>
    </row>
    <row r="1228" spans="1:6">
      <c r="A1228" s="141" t="s">
        <v>221</v>
      </c>
      <c r="B1228" s="141" t="s">
        <v>251</v>
      </c>
      <c r="C1228" s="145">
        <v>238</v>
      </c>
      <c r="D1228" s="146">
        <v>66533291</v>
      </c>
      <c r="E1228" s="146">
        <v>3923392.63</v>
      </c>
      <c r="F1228" s="147">
        <v>1.5033206504707622E-3</v>
      </c>
    </row>
    <row r="1229" spans="1:6">
      <c r="A1229" s="141" t="s">
        <v>221</v>
      </c>
      <c r="B1229" s="141" t="s">
        <v>923</v>
      </c>
      <c r="C1229" s="145">
        <v>4294</v>
      </c>
      <c r="D1229" s="146">
        <v>564190114</v>
      </c>
      <c r="E1229" s="146">
        <v>33691312.07</v>
      </c>
      <c r="F1229" s="147">
        <v>1.2909451067681146E-2</v>
      </c>
    </row>
    <row r="1230" spans="1:6">
      <c r="A1230" s="141" t="s">
        <v>223</v>
      </c>
      <c r="B1230" s="141" t="s">
        <v>240</v>
      </c>
      <c r="C1230" s="145" t="s">
        <v>234</v>
      </c>
      <c r="D1230" s="146" t="s">
        <v>234</v>
      </c>
      <c r="E1230" s="146" t="s">
        <v>234</v>
      </c>
      <c r="F1230" s="147" t="s">
        <v>234</v>
      </c>
    </row>
    <row r="1231" spans="1:6">
      <c r="A1231" s="141" t="s">
        <v>223</v>
      </c>
      <c r="B1231" s="141" t="s">
        <v>241</v>
      </c>
      <c r="C1231" s="145">
        <v>28</v>
      </c>
      <c r="D1231" s="146">
        <v>7272680</v>
      </c>
      <c r="E1231" s="146">
        <v>436360.8</v>
      </c>
      <c r="F1231" s="147">
        <v>1.6719973338379394E-4</v>
      </c>
    </row>
    <row r="1232" spans="1:6">
      <c r="A1232" s="141" t="s">
        <v>223</v>
      </c>
      <c r="B1232" s="141" t="s">
        <v>834</v>
      </c>
      <c r="C1232" s="145">
        <v>116</v>
      </c>
      <c r="D1232" s="146">
        <v>9111532</v>
      </c>
      <c r="E1232" s="146">
        <v>546691.92000000004</v>
      </c>
      <c r="F1232" s="147">
        <v>2.0947514824217579E-4</v>
      </c>
    </row>
    <row r="1233" spans="1:6">
      <c r="A1233" s="141" t="s">
        <v>223</v>
      </c>
      <c r="B1233" s="141" t="s">
        <v>242</v>
      </c>
      <c r="C1233" s="145">
        <v>36</v>
      </c>
      <c r="D1233" s="146">
        <v>11261565</v>
      </c>
      <c r="E1233" s="146">
        <v>675693.9</v>
      </c>
      <c r="F1233" s="147">
        <v>2.5890464938430752E-4</v>
      </c>
    </row>
    <row r="1234" spans="1:6">
      <c r="A1234" s="141" t="s">
        <v>223</v>
      </c>
      <c r="B1234" s="141" t="s">
        <v>243</v>
      </c>
      <c r="C1234" s="145" t="s">
        <v>234</v>
      </c>
      <c r="D1234" s="146" t="s">
        <v>234</v>
      </c>
      <c r="E1234" s="146" t="s">
        <v>234</v>
      </c>
      <c r="F1234" s="147" t="s">
        <v>234</v>
      </c>
    </row>
    <row r="1235" spans="1:6">
      <c r="A1235" s="141" t="s">
        <v>223</v>
      </c>
      <c r="B1235" s="141" t="s">
        <v>244</v>
      </c>
      <c r="C1235" s="145">
        <v>36</v>
      </c>
      <c r="D1235" s="146">
        <v>456849</v>
      </c>
      <c r="E1235" s="146">
        <v>27410.94</v>
      </c>
      <c r="F1235" s="147">
        <v>1.0503010031604976E-5</v>
      </c>
    </row>
    <row r="1236" spans="1:6">
      <c r="A1236" s="141" t="s">
        <v>223</v>
      </c>
      <c r="B1236" s="141" t="s">
        <v>245</v>
      </c>
      <c r="C1236" s="145">
        <v>234</v>
      </c>
      <c r="D1236" s="146">
        <v>8434526</v>
      </c>
      <c r="E1236" s="146">
        <v>506071.56</v>
      </c>
      <c r="F1236" s="147">
        <v>1.9391070395214391E-4</v>
      </c>
    </row>
    <row r="1237" spans="1:6">
      <c r="A1237" s="141" t="s">
        <v>223</v>
      </c>
      <c r="B1237" s="141" t="s">
        <v>246</v>
      </c>
      <c r="C1237" s="145">
        <v>60</v>
      </c>
      <c r="D1237" s="146">
        <v>11113929</v>
      </c>
      <c r="E1237" s="146">
        <v>666489.02</v>
      </c>
      <c r="F1237" s="147">
        <v>2.5537762889614766E-4</v>
      </c>
    </row>
    <row r="1238" spans="1:6">
      <c r="A1238" s="141" t="s">
        <v>223</v>
      </c>
      <c r="B1238" s="141" t="s">
        <v>250</v>
      </c>
      <c r="C1238" s="145">
        <v>527</v>
      </c>
      <c r="D1238" s="146">
        <v>15914750</v>
      </c>
      <c r="E1238" s="146">
        <v>944405.72</v>
      </c>
      <c r="F1238" s="147">
        <v>3.6186656681839877E-4</v>
      </c>
    </row>
    <row r="1239" spans="1:6">
      <c r="A1239" s="141" t="s">
        <v>223</v>
      </c>
      <c r="B1239" s="141" t="s">
        <v>858</v>
      </c>
      <c r="C1239" s="145">
        <v>255</v>
      </c>
      <c r="D1239" s="146">
        <v>5989229</v>
      </c>
      <c r="E1239" s="146">
        <v>359353.74</v>
      </c>
      <c r="F1239" s="147">
        <v>1.3769305015131792E-4</v>
      </c>
    </row>
    <row r="1240" spans="1:6">
      <c r="A1240" s="141" t="s">
        <v>223</v>
      </c>
      <c r="B1240" s="141" t="s">
        <v>835</v>
      </c>
      <c r="C1240" s="145">
        <v>76</v>
      </c>
      <c r="D1240" s="146">
        <v>14977176</v>
      </c>
      <c r="E1240" s="146">
        <v>898630.56</v>
      </c>
      <c r="F1240" s="147">
        <v>3.4432696530607118E-4</v>
      </c>
    </row>
    <row r="1241" spans="1:6">
      <c r="A1241" s="141" t="s">
        <v>223</v>
      </c>
      <c r="B1241" s="141" t="s">
        <v>251</v>
      </c>
      <c r="C1241" s="145">
        <v>101</v>
      </c>
      <c r="D1241" s="146">
        <v>7997195</v>
      </c>
      <c r="E1241" s="146">
        <v>479831.7</v>
      </c>
      <c r="F1241" s="147">
        <v>1.8385641494170099E-4</v>
      </c>
    </row>
    <row r="1242" spans="1:6">
      <c r="A1242" s="141" t="s">
        <v>223</v>
      </c>
      <c r="B1242" s="141" t="s">
        <v>923</v>
      </c>
      <c r="C1242" s="145">
        <v>1485</v>
      </c>
      <c r="D1242" s="146">
        <v>95981022</v>
      </c>
      <c r="E1242" s="146">
        <v>5748035.3200000003</v>
      </c>
      <c r="F1242" s="147">
        <v>2.2024663374543055E-3</v>
      </c>
    </row>
    <row r="1243" spans="1:6">
      <c r="A1243" s="141" t="s">
        <v>225</v>
      </c>
      <c r="B1243" s="141" t="s">
        <v>240</v>
      </c>
      <c r="C1243" s="145">
        <v>48</v>
      </c>
      <c r="D1243" s="146">
        <v>3526154</v>
      </c>
      <c r="E1243" s="146">
        <v>211569.24</v>
      </c>
      <c r="F1243" s="147">
        <v>8.1066678125560113E-5</v>
      </c>
    </row>
    <row r="1244" spans="1:6">
      <c r="A1244" s="141" t="s">
        <v>225</v>
      </c>
      <c r="B1244" s="141" t="s">
        <v>241</v>
      </c>
      <c r="C1244" s="145">
        <v>65</v>
      </c>
      <c r="D1244" s="146">
        <v>14348030</v>
      </c>
      <c r="E1244" s="146">
        <v>860881.8</v>
      </c>
      <c r="F1244" s="147">
        <v>3.298628278134989E-4</v>
      </c>
    </row>
    <row r="1245" spans="1:6">
      <c r="A1245" s="141" t="s">
        <v>225</v>
      </c>
      <c r="B1245" s="141" t="s">
        <v>834</v>
      </c>
      <c r="C1245" s="145">
        <v>219</v>
      </c>
      <c r="D1245" s="146">
        <v>22324421</v>
      </c>
      <c r="E1245" s="146">
        <v>1339458.6599999999</v>
      </c>
      <c r="F1245" s="147">
        <v>5.1323842753660254E-4</v>
      </c>
    </row>
    <row r="1246" spans="1:6">
      <c r="A1246" s="141" t="s">
        <v>225</v>
      </c>
      <c r="B1246" s="141" t="s">
        <v>242</v>
      </c>
      <c r="C1246" s="145">
        <v>62</v>
      </c>
      <c r="D1246" s="146">
        <v>21792285</v>
      </c>
      <c r="E1246" s="146">
        <v>1307537.1000000001</v>
      </c>
      <c r="F1246" s="147">
        <v>5.0100708979683591E-4</v>
      </c>
    </row>
    <row r="1247" spans="1:6">
      <c r="A1247" s="141" t="s">
        <v>225</v>
      </c>
      <c r="B1247" s="141" t="s">
        <v>243</v>
      </c>
      <c r="C1247" s="145">
        <v>20</v>
      </c>
      <c r="D1247" s="146">
        <v>52586993</v>
      </c>
      <c r="E1247" s="146">
        <v>3155219.58</v>
      </c>
      <c r="F1247" s="147">
        <v>1.2089808996209703E-3</v>
      </c>
    </row>
    <row r="1248" spans="1:6">
      <c r="A1248" s="141" t="s">
        <v>225</v>
      </c>
      <c r="B1248" s="141" t="s">
        <v>244</v>
      </c>
      <c r="C1248" s="145">
        <v>59</v>
      </c>
      <c r="D1248" s="146">
        <v>9723066</v>
      </c>
      <c r="E1248" s="146">
        <v>583383.96</v>
      </c>
      <c r="F1248" s="147">
        <v>2.2353438386853701E-4</v>
      </c>
    </row>
    <row r="1249" spans="1:6">
      <c r="A1249" s="141" t="s">
        <v>225</v>
      </c>
      <c r="B1249" s="141" t="s">
        <v>245</v>
      </c>
      <c r="C1249" s="145">
        <v>495</v>
      </c>
      <c r="D1249" s="146">
        <v>30826409</v>
      </c>
      <c r="E1249" s="146">
        <v>1849584.54</v>
      </c>
      <c r="F1249" s="147">
        <v>7.0870261938924667E-4</v>
      </c>
    </row>
    <row r="1250" spans="1:6">
      <c r="A1250" s="141" t="s">
        <v>225</v>
      </c>
      <c r="B1250" s="141" t="s">
        <v>246</v>
      </c>
      <c r="C1250" s="145">
        <v>104</v>
      </c>
      <c r="D1250" s="146">
        <v>15464852</v>
      </c>
      <c r="E1250" s="146">
        <v>927891.12</v>
      </c>
      <c r="F1250" s="147">
        <v>3.5553869154422203E-4</v>
      </c>
    </row>
    <row r="1251" spans="1:6">
      <c r="A1251" s="141" t="s">
        <v>225</v>
      </c>
      <c r="B1251" s="141" t="s">
        <v>250</v>
      </c>
      <c r="C1251" s="145">
        <v>1305</v>
      </c>
      <c r="D1251" s="146">
        <v>31511913</v>
      </c>
      <c r="E1251" s="146">
        <v>1833940.84</v>
      </c>
      <c r="F1251" s="147">
        <v>7.0270844560201353E-4</v>
      </c>
    </row>
    <row r="1252" spans="1:6">
      <c r="A1252" s="141" t="s">
        <v>225</v>
      </c>
      <c r="B1252" s="141" t="s">
        <v>858</v>
      </c>
      <c r="C1252" s="145">
        <v>527</v>
      </c>
      <c r="D1252" s="146">
        <v>18861698</v>
      </c>
      <c r="E1252" s="146">
        <v>1131701.8799999999</v>
      </c>
      <c r="F1252" s="147">
        <v>4.3363256416694248E-4</v>
      </c>
    </row>
    <row r="1253" spans="1:6">
      <c r="A1253" s="141" t="s">
        <v>225</v>
      </c>
      <c r="B1253" s="141" t="s">
        <v>835</v>
      </c>
      <c r="C1253" s="145">
        <v>141</v>
      </c>
      <c r="D1253" s="146">
        <v>4572544</v>
      </c>
      <c r="E1253" s="146">
        <v>274352.64000000001</v>
      </c>
      <c r="F1253" s="147">
        <v>1.051233022332437E-4</v>
      </c>
    </row>
    <row r="1254" spans="1:6">
      <c r="A1254" s="141" t="s">
        <v>225</v>
      </c>
      <c r="B1254" s="141" t="s">
        <v>251</v>
      </c>
      <c r="C1254" s="145">
        <v>144</v>
      </c>
      <c r="D1254" s="146">
        <v>26089887</v>
      </c>
      <c r="E1254" s="146">
        <v>1564624.22</v>
      </c>
      <c r="F1254" s="147">
        <v>5.9951478783114005E-4</v>
      </c>
    </row>
    <row r="1255" spans="1:6">
      <c r="A1255" s="141" t="s">
        <v>225</v>
      </c>
      <c r="B1255" s="141" t="s">
        <v>923</v>
      </c>
      <c r="C1255" s="145">
        <v>3189</v>
      </c>
      <c r="D1255" s="146">
        <v>251628252</v>
      </c>
      <c r="E1255" s="146">
        <v>15040145.58</v>
      </c>
      <c r="F1255" s="147">
        <v>5.7629107175288128E-3</v>
      </c>
    </row>
    <row r="1256" spans="1:6">
      <c r="A1256" s="141" t="s">
        <v>227</v>
      </c>
      <c r="B1256" s="141" t="s">
        <v>240</v>
      </c>
      <c r="C1256" s="145">
        <v>266</v>
      </c>
      <c r="D1256" s="146">
        <v>66562784</v>
      </c>
      <c r="E1256" s="146">
        <v>3993767.04</v>
      </c>
      <c r="F1256" s="147">
        <v>1.530285910844842E-3</v>
      </c>
    </row>
    <row r="1257" spans="1:6">
      <c r="A1257" s="141" t="s">
        <v>227</v>
      </c>
      <c r="B1257" s="141" t="s">
        <v>241</v>
      </c>
      <c r="C1257" s="145">
        <v>146</v>
      </c>
      <c r="D1257" s="146">
        <v>169773332</v>
      </c>
      <c r="E1257" s="146">
        <v>10186399.92</v>
      </c>
      <c r="F1257" s="147">
        <v>3.9031080490380893E-3</v>
      </c>
    </row>
    <row r="1258" spans="1:6">
      <c r="A1258" s="141" t="s">
        <v>227</v>
      </c>
      <c r="B1258" s="141" t="s">
        <v>834</v>
      </c>
      <c r="C1258" s="145">
        <v>1200</v>
      </c>
      <c r="D1258" s="146">
        <v>208135375</v>
      </c>
      <c r="E1258" s="146">
        <v>12488122.5</v>
      </c>
      <c r="F1258" s="147">
        <v>4.7850557439260318E-3</v>
      </c>
    </row>
    <row r="1259" spans="1:6">
      <c r="A1259" s="141" t="s">
        <v>227</v>
      </c>
      <c r="B1259" s="141" t="s">
        <v>242</v>
      </c>
      <c r="C1259" s="145">
        <v>383</v>
      </c>
      <c r="D1259" s="146">
        <v>118142421</v>
      </c>
      <c r="E1259" s="146">
        <v>7088545.2599999998</v>
      </c>
      <c r="F1259" s="147">
        <v>2.7161075824202272E-3</v>
      </c>
    </row>
    <row r="1260" spans="1:6">
      <c r="A1260" s="141" t="s">
        <v>227</v>
      </c>
      <c r="B1260" s="141" t="s">
        <v>243</v>
      </c>
      <c r="C1260" s="145">
        <v>116</v>
      </c>
      <c r="D1260" s="146">
        <v>228518515</v>
      </c>
      <c r="E1260" s="146">
        <v>13711110.9</v>
      </c>
      <c r="F1260" s="147">
        <v>5.2536664312551242E-3</v>
      </c>
    </row>
    <row r="1261" spans="1:6">
      <c r="A1261" s="141" t="s">
        <v>227</v>
      </c>
      <c r="B1261" s="141" t="s">
        <v>244</v>
      </c>
      <c r="C1261" s="145">
        <v>167</v>
      </c>
      <c r="D1261" s="146">
        <v>65770452</v>
      </c>
      <c r="E1261" s="146">
        <v>3946227.12</v>
      </c>
      <c r="F1261" s="147">
        <v>1.5120701088088048E-3</v>
      </c>
    </row>
    <row r="1262" spans="1:6">
      <c r="A1262" s="141" t="s">
        <v>227</v>
      </c>
      <c r="B1262" s="141" t="s">
        <v>245</v>
      </c>
      <c r="C1262" s="145">
        <v>1398</v>
      </c>
      <c r="D1262" s="146">
        <v>106559842</v>
      </c>
      <c r="E1262" s="146">
        <v>6392903.8499999996</v>
      </c>
      <c r="F1262" s="147">
        <v>2.4495596746275782E-3</v>
      </c>
    </row>
    <row r="1263" spans="1:6">
      <c r="A1263" s="141" t="s">
        <v>227</v>
      </c>
      <c r="B1263" s="141" t="s">
        <v>246</v>
      </c>
      <c r="C1263" s="145">
        <v>303</v>
      </c>
      <c r="D1263" s="146">
        <v>136991960</v>
      </c>
      <c r="E1263" s="146">
        <v>8216156.8799999999</v>
      </c>
      <c r="F1263" s="147">
        <v>3.1481728876091167E-3</v>
      </c>
    </row>
    <row r="1264" spans="1:6">
      <c r="A1264" s="141" t="s">
        <v>227</v>
      </c>
      <c r="B1264" s="141" t="s">
        <v>250</v>
      </c>
      <c r="C1264" s="145">
        <v>3688</v>
      </c>
      <c r="D1264" s="146">
        <v>200029650</v>
      </c>
      <c r="E1264" s="146">
        <v>11698473.140000001</v>
      </c>
      <c r="F1264" s="147">
        <v>4.4824869465943662E-3</v>
      </c>
    </row>
    <row r="1265" spans="1:6">
      <c r="A1265" s="141" t="s">
        <v>227</v>
      </c>
      <c r="B1265" s="141" t="s">
        <v>858</v>
      </c>
      <c r="C1265" s="145">
        <v>1532</v>
      </c>
      <c r="D1265" s="146">
        <v>217824133</v>
      </c>
      <c r="E1265" s="146">
        <v>13069447.98</v>
      </c>
      <c r="F1265" s="147">
        <v>5.0078013830054495E-3</v>
      </c>
    </row>
    <row r="1266" spans="1:6">
      <c r="A1266" s="141" t="s">
        <v>227</v>
      </c>
      <c r="B1266" s="141" t="s">
        <v>835</v>
      </c>
      <c r="C1266" s="145">
        <v>415</v>
      </c>
      <c r="D1266" s="146">
        <v>118051185</v>
      </c>
      <c r="E1266" s="146">
        <v>7083071.0999999996</v>
      </c>
      <c r="F1266" s="147">
        <v>2.7140100564909957E-3</v>
      </c>
    </row>
    <row r="1267" spans="1:6">
      <c r="A1267" s="141" t="s">
        <v>227</v>
      </c>
      <c r="B1267" s="141" t="s">
        <v>251</v>
      </c>
      <c r="C1267" s="145">
        <v>472</v>
      </c>
      <c r="D1267" s="146">
        <v>176101514</v>
      </c>
      <c r="E1267" s="146">
        <v>10400371.85</v>
      </c>
      <c r="F1267" s="147">
        <v>3.9850953623980796E-3</v>
      </c>
    </row>
    <row r="1268" spans="1:6">
      <c r="A1268" s="141" t="s">
        <v>227</v>
      </c>
      <c r="B1268" s="141" t="s">
        <v>923</v>
      </c>
      <c r="C1268" s="145">
        <v>10086</v>
      </c>
      <c r="D1268" s="146">
        <v>1812461163</v>
      </c>
      <c r="E1268" s="146">
        <v>108274597.54000001</v>
      </c>
      <c r="F1268" s="147">
        <v>4.1487420137018706E-2</v>
      </c>
    </row>
    <row r="1269" spans="1:6">
      <c r="A1269" s="141" t="s">
        <v>229</v>
      </c>
      <c r="B1269" s="141" t="s">
        <v>240</v>
      </c>
      <c r="C1269" s="145" t="s">
        <v>234</v>
      </c>
      <c r="D1269" s="146" t="s">
        <v>234</v>
      </c>
      <c r="E1269" s="146" t="s">
        <v>234</v>
      </c>
      <c r="F1269" s="147" t="s">
        <v>234</v>
      </c>
    </row>
    <row r="1270" spans="1:6">
      <c r="A1270" s="141" t="s">
        <v>229</v>
      </c>
      <c r="B1270" s="141" t="s">
        <v>241</v>
      </c>
      <c r="C1270" s="145">
        <v>22</v>
      </c>
      <c r="D1270" s="146">
        <v>3361146</v>
      </c>
      <c r="E1270" s="146">
        <v>201667.98</v>
      </c>
      <c r="F1270" s="147">
        <v>7.7272826725151053E-5</v>
      </c>
    </row>
    <row r="1271" spans="1:6">
      <c r="A1271" s="141" t="s">
        <v>229</v>
      </c>
      <c r="B1271" s="141" t="s">
        <v>834</v>
      </c>
      <c r="C1271" s="145">
        <v>70</v>
      </c>
      <c r="D1271" s="146">
        <v>4220501</v>
      </c>
      <c r="E1271" s="146">
        <v>253230.06</v>
      </c>
      <c r="F1271" s="147">
        <v>9.7029793961240661E-5</v>
      </c>
    </row>
    <row r="1272" spans="1:6">
      <c r="A1272" s="141" t="s">
        <v>229</v>
      </c>
      <c r="B1272" s="141" t="s">
        <v>242</v>
      </c>
      <c r="C1272" s="145">
        <v>24</v>
      </c>
      <c r="D1272" s="146">
        <v>10575437</v>
      </c>
      <c r="E1272" s="146">
        <v>634526.22</v>
      </c>
      <c r="F1272" s="147">
        <v>2.4313048928553292E-4</v>
      </c>
    </row>
    <row r="1273" spans="1:6">
      <c r="A1273" s="141" t="s">
        <v>229</v>
      </c>
      <c r="B1273" s="141" t="s">
        <v>243</v>
      </c>
      <c r="C1273" s="145" t="s">
        <v>234</v>
      </c>
      <c r="D1273" s="146" t="s">
        <v>234</v>
      </c>
      <c r="E1273" s="146" t="s">
        <v>234</v>
      </c>
      <c r="F1273" s="147" t="s">
        <v>234</v>
      </c>
    </row>
    <row r="1274" spans="1:6">
      <c r="A1274" s="141" t="s">
        <v>229</v>
      </c>
      <c r="B1274" s="141" t="s">
        <v>244</v>
      </c>
      <c r="C1274" s="145" t="s">
        <v>234</v>
      </c>
      <c r="D1274" s="146" t="s">
        <v>234</v>
      </c>
      <c r="E1274" s="146" t="s">
        <v>234</v>
      </c>
      <c r="F1274" s="147" t="s">
        <v>234</v>
      </c>
    </row>
    <row r="1275" spans="1:6">
      <c r="A1275" s="141" t="s">
        <v>229</v>
      </c>
      <c r="B1275" s="141" t="s">
        <v>245</v>
      </c>
      <c r="C1275" s="145">
        <v>145</v>
      </c>
      <c r="D1275" s="146">
        <v>3210660</v>
      </c>
      <c r="E1275" s="146">
        <v>192639.6</v>
      </c>
      <c r="F1275" s="147">
        <v>7.381343548540729E-5</v>
      </c>
    </row>
    <row r="1276" spans="1:6">
      <c r="A1276" s="141" t="s">
        <v>229</v>
      </c>
      <c r="B1276" s="141" t="s">
        <v>246</v>
      </c>
      <c r="C1276" s="145">
        <v>32</v>
      </c>
      <c r="D1276" s="146">
        <v>2082477</v>
      </c>
      <c r="E1276" s="146">
        <v>124948.62</v>
      </c>
      <c r="F1276" s="147">
        <v>4.787638108343596E-5</v>
      </c>
    </row>
    <row r="1277" spans="1:6">
      <c r="A1277" s="141" t="s">
        <v>229</v>
      </c>
      <c r="B1277" s="141" t="s">
        <v>250</v>
      </c>
      <c r="C1277" s="145">
        <v>345</v>
      </c>
      <c r="D1277" s="146">
        <v>15347751</v>
      </c>
      <c r="E1277" s="146">
        <v>887723.02</v>
      </c>
      <c r="F1277" s="147">
        <v>3.4014753906092476E-4</v>
      </c>
    </row>
    <row r="1278" spans="1:6">
      <c r="A1278" s="141" t="s">
        <v>229</v>
      </c>
      <c r="B1278" s="141" t="s">
        <v>858</v>
      </c>
      <c r="C1278" s="145">
        <v>141</v>
      </c>
      <c r="D1278" s="146">
        <v>5865905</v>
      </c>
      <c r="E1278" s="146">
        <v>351954.3</v>
      </c>
      <c r="F1278" s="147">
        <v>1.3485781748332992E-4</v>
      </c>
    </row>
    <row r="1279" spans="1:6">
      <c r="A1279" s="141" t="s">
        <v>229</v>
      </c>
      <c r="B1279" s="141" t="s">
        <v>835</v>
      </c>
      <c r="C1279" s="145">
        <v>94</v>
      </c>
      <c r="D1279" s="146">
        <v>1219020</v>
      </c>
      <c r="E1279" s="146">
        <v>73141.2</v>
      </c>
      <c r="F1279" s="147">
        <v>2.8025407276205264E-5</v>
      </c>
    </row>
    <row r="1280" spans="1:6">
      <c r="A1280" s="141" t="s">
        <v>229</v>
      </c>
      <c r="B1280" s="141" t="s">
        <v>251</v>
      </c>
      <c r="C1280" s="145">
        <v>47</v>
      </c>
      <c r="D1280" s="146">
        <v>1829933</v>
      </c>
      <c r="E1280" s="146">
        <v>109795.98</v>
      </c>
      <c r="F1280" s="147">
        <v>4.2070366042532631E-5</v>
      </c>
    </row>
    <row r="1281" spans="1:6">
      <c r="A1281" s="141" t="s">
        <v>229</v>
      </c>
      <c r="B1281" s="141" t="s">
        <v>923</v>
      </c>
      <c r="C1281" s="145">
        <v>946</v>
      </c>
      <c r="D1281" s="146">
        <v>50083277</v>
      </c>
      <c r="E1281" s="146">
        <v>2971853.8</v>
      </c>
      <c r="F1281" s="147">
        <v>1.1387209002633025E-3</v>
      </c>
    </row>
    <row r="1282" spans="1:6">
      <c r="A1282" s="141" t="s">
        <v>231</v>
      </c>
      <c r="B1282" s="141" t="s">
        <v>240</v>
      </c>
      <c r="C1282" s="145">
        <v>11</v>
      </c>
      <c r="D1282" s="146">
        <v>192025</v>
      </c>
      <c r="E1282" s="146">
        <v>11521.5</v>
      </c>
      <c r="F1282" s="147">
        <v>4.4146764058123047E-6</v>
      </c>
    </row>
    <row r="1283" spans="1:6">
      <c r="A1283" s="141" t="s">
        <v>231</v>
      </c>
      <c r="B1283" s="141" t="s">
        <v>241</v>
      </c>
      <c r="C1283" s="145">
        <v>23</v>
      </c>
      <c r="D1283" s="146">
        <v>6274484</v>
      </c>
      <c r="E1283" s="146">
        <v>376469.04</v>
      </c>
      <c r="F1283" s="147">
        <v>1.4425109477123713E-4</v>
      </c>
    </row>
    <row r="1284" spans="1:6">
      <c r="A1284" s="141" t="s">
        <v>231</v>
      </c>
      <c r="B1284" s="141" t="s">
        <v>834</v>
      </c>
      <c r="C1284" s="145">
        <v>154</v>
      </c>
      <c r="D1284" s="146">
        <v>9069012</v>
      </c>
      <c r="E1284" s="146">
        <v>544068.5</v>
      </c>
      <c r="F1284" s="147">
        <v>2.0846993621452864E-4</v>
      </c>
    </row>
    <row r="1285" spans="1:6">
      <c r="A1285" s="141" t="s">
        <v>231</v>
      </c>
      <c r="B1285" s="141" t="s">
        <v>242</v>
      </c>
      <c r="C1285" s="145">
        <v>61</v>
      </c>
      <c r="D1285" s="146">
        <v>16321250</v>
      </c>
      <c r="E1285" s="146">
        <v>979275</v>
      </c>
      <c r="F1285" s="147">
        <v>3.7522737814536691E-4</v>
      </c>
    </row>
    <row r="1286" spans="1:6">
      <c r="A1286" s="141" t="s">
        <v>231</v>
      </c>
      <c r="B1286" s="141" t="s">
        <v>243</v>
      </c>
      <c r="C1286" s="145">
        <v>25</v>
      </c>
      <c r="D1286" s="146">
        <v>5979847</v>
      </c>
      <c r="E1286" s="146">
        <v>358790.82</v>
      </c>
      <c r="F1286" s="147">
        <v>1.3747735691325345E-4</v>
      </c>
    </row>
    <row r="1287" spans="1:6">
      <c r="A1287" s="141" t="s">
        <v>231</v>
      </c>
      <c r="B1287" s="141" t="s">
        <v>244</v>
      </c>
      <c r="C1287" s="145">
        <v>15</v>
      </c>
      <c r="D1287" s="146">
        <v>909699</v>
      </c>
      <c r="E1287" s="146">
        <v>54581.94</v>
      </c>
      <c r="F1287" s="147">
        <v>2.0914082602218712E-5</v>
      </c>
    </row>
    <row r="1288" spans="1:6">
      <c r="A1288" s="141" t="s">
        <v>231</v>
      </c>
      <c r="B1288" s="141" t="s">
        <v>245</v>
      </c>
      <c r="C1288" s="145">
        <v>273</v>
      </c>
      <c r="D1288" s="146">
        <v>13152065</v>
      </c>
      <c r="E1288" s="146">
        <v>789123.9</v>
      </c>
      <c r="F1288" s="147">
        <v>3.0236745758734443E-4</v>
      </c>
    </row>
    <row r="1289" spans="1:6">
      <c r="A1289" s="141" t="s">
        <v>231</v>
      </c>
      <c r="B1289" s="141" t="s">
        <v>246</v>
      </c>
      <c r="C1289" s="145">
        <v>56</v>
      </c>
      <c r="D1289" s="146">
        <v>3427507</v>
      </c>
      <c r="E1289" s="146">
        <v>205627.02</v>
      </c>
      <c r="F1289" s="147">
        <v>7.878980632656294E-5</v>
      </c>
    </row>
    <row r="1290" spans="1:6">
      <c r="A1290" s="141" t="s">
        <v>231</v>
      </c>
      <c r="B1290" s="141" t="s">
        <v>250</v>
      </c>
      <c r="C1290" s="145">
        <v>608</v>
      </c>
      <c r="D1290" s="146">
        <v>11638180</v>
      </c>
      <c r="E1290" s="146">
        <v>688352.24</v>
      </c>
      <c r="F1290" s="147">
        <v>2.6375492712025768E-4</v>
      </c>
    </row>
    <row r="1291" spans="1:6">
      <c r="A1291" s="141" t="s">
        <v>231</v>
      </c>
      <c r="B1291" s="141" t="s">
        <v>858</v>
      </c>
      <c r="C1291" s="145">
        <v>285</v>
      </c>
      <c r="D1291" s="146">
        <v>7633467</v>
      </c>
      <c r="E1291" s="146">
        <v>458008.02</v>
      </c>
      <c r="F1291" s="147">
        <v>1.7549426720191036E-4</v>
      </c>
    </row>
    <row r="1292" spans="1:6">
      <c r="A1292" s="141" t="s">
        <v>231</v>
      </c>
      <c r="B1292" s="141" t="s">
        <v>835</v>
      </c>
      <c r="C1292" s="145">
        <v>143</v>
      </c>
      <c r="D1292" s="146">
        <v>19077134</v>
      </c>
      <c r="E1292" s="146">
        <v>1144628.04</v>
      </c>
      <c r="F1292" s="147">
        <v>4.385854621029539E-4</v>
      </c>
    </row>
    <row r="1293" spans="1:6">
      <c r="A1293" s="141" t="s">
        <v>231</v>
      </c>
      <c r="B1293" s="141" t="s">
        <v>251</v>
      </c>
      <c r="C1293" s="145">
        <v>67</v>
      </c>
      <c r="D1293" s="146">
        <v>3580424</v>
      </c>
      <c r="E1293" s="146">
        <v>214825.44</v>
      </c>
      <c r="F1293" s="147">
        <v>8.2314351545913892E-5</v>
      </c>
    </row>
    <row r="1294" spans="1:6">
      <c r="A1294" s="141" t="s">
        <v>231</v>
      </c>
      <c r="B1294" s="141" t="s">
        <v>923</v>
      </c>
      <c r="C1294" s="145">
        <v>1721</v>
      </c>
      <c r="D1294" s="146">
        <v>97255094</v>
      </c>
      <c r="E1294" s="146">
        <v>5825271.46</v>
      </c>
      <c r="F1294" s="147">
        <v>2.2320607969373604E-3</v>
      </c>
    </row>
    <row r="1295" spans="1:6">
      <c r="A1295" s="141" t="s">
        <v>247</v>
      </c>
      <c r="B1295" s="141" t="s">
        <v>247</v>
      </c>
      <c r="C1295" s="145">
        <v>345241</v>
      </c>
      <c r="D1295" s="146">
        <v>43666627999</v>
      </c>
      <c r="E1295" s="146">
        <v>2609817558.73</v>
      </c>
      <c r="F1295" s="147">
        <v>1</v>
      </c>
    </row>
    <row r="1296" spans="1:6">
      <c r="A1296" s="141"/>
      <c r="B1296" s="141"/>
      <c r="C1296" s="145"/>
      <c r="D1296" s="146"/>
      <c r="E1296" s="146"/>
      <c r="F1296" s="147"/>
    </row>
    <row r="1297" spans="1:1" ht="15.75">
      <c r="A1297" s="149" t="s">
        <v>1008</v>
      </c>
    </row>
  </sheetData>
  <autoFilter ref="A7:F1294" xr:uid="{00000000-0009-0000-0000-000002000000}"/>
  <mergeCells count="4">
    <mergeCell ref="A1:F1"/>
    <mergeCell ref="A2:F2"/>
    <mergeCell ref="A3:F3"/>
    <mergeCell ref="A5:F5"/>
  </mergeCells>
  <conditionalFormatting sqref="C8:F12">
    <cfRule type="containsText" priority="1" stopIfTrue="1" operator="containsText" text="S">
      <formula>NOT(ISERROR(SEARCH("S",C8)))</formula>
    </cfRule>
  </conditionalFormatting>
  <printOptions horizontalCentered="1"/>
  <pageMargins left="0.7" right="0.7" top="0.75" bottom="0.75" header="0.3" footer="0.3"/>
  <pageSetup scale="64" orientation="portrait" r:id="rId1"/>
  <rowBreaks count="19" manualBreakCount="19">
    <brk id="72" max="16383" man="1"/>
    <brk id="137" max="16383" man="1"/>
    <brk id="202" max="16383" man="1"/>
    <brk id="267" max="16383" man="1"/>
    <brk id="332" max="16383" man="1"/>
    <brk id="397" max="16383" man="1"/>
    <brk id="462" max="16383" man="1"/>
    <brk id="527" max="16383" man="1"/>
    <brk id="592" max="16383" man="1"/>
    <brk id="657" max="16383" man="1"/>
    <brk id="722" max="16383" man="1"/>
    <brk id="787" max="16383" man="1"/>
    <brk id="852" max="16383" man="1"/>
    <brk id="917" max="16383" man="1"/>
    <brk id="982" max="16383" man="1"/>
    <brk id="1047" max="16383" man="1"/>
    <brk id="1112" max="16383" man="1"/>
    <brk id="1177" max="16383" man="1"/>
    <brk id="1229"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243"/>
  <sheetViews>
    <sheetView zoomScaleNormal="100" workbookViewId="0">
      <pane xSplit="1" ySplit="5" topLeftCell="B6" activePane="bottomRight" state="frozen"/>
      <selection activeCell="E113" sqref="E113"/>
      <selection pane="topRight" activeCell="E113" sqref="E113"/>
      <selection pane="bottomLeft" activeCell="E113" sqref="E113"/>
      <selection pane="bottomRight" activeCell="E113" sqref="E113"/>
    </sheetView>
  </sheetViews>
  <sheetFormatPr defaultRowHeight="14.25"/>
  <cols>
    <col min="1" max="1" width="62" style="13" bestFit="1" customWidth="1"/>
    <col min="2" max="2" width="11.7109375" style="22" bestFit="1" customWidth="1"/>
    <col min="3" max="3" width="11.5703125" style="22" bestFit="1" customWidth="1"/>
    <col min="4" max="4" width="16.5703125" style="21" bestFit="1" customWidth="1"/>
    <col min="5" max="5" width="15.42578125" style="21" bestFit="1" customWidth="1"/>
    <col min="6" max="6" width="9.140625" style="23" bestFit="1" customWidth="1"/>
    <col min="7" max="7" width="8.7109375" customWidth="1"/>
    <col min="8" max="8" width="14.85546875" bestFit="1" customWidth="1"/>
    <col min="9" max="9" width="12.7109375" style="13" bestFit="1" customWidth="1"/>
    <col min="10" max="256" width="9.140625" style="13"/>
    <col min="257" max="257" width="62" style="13" bestFit="1" customWidth="1"/>
    <col min="258" max="258" width="15.7109375" style="13" customWidth="1"/>
    <col min="259" max="259" width="15" style="13" bestFit="1" customWidth="1"/>
    <col min="260" max="260" width="20.7109375" style="13" customWidth="1"/>
    <col min="261" max="261" width="15.7109375" style="13" customWidth="1"/>
    <col min="262" max="262" width="10.7109375" style="13" customWidth="1"/>
    <col min="263" max="263" width="8.7109375" style="13" customWidth="1"/>
    <col min="264" max="264" width="14.85546875" style="13" bestFit="1" customWidth="1"/>
    <col min="265" max="265" width="12.7109375" style="13" bestFit="1" customWidth="1"/>
    <col min="266" max="512" width="9.140625" style="13"/>
    <col min="513" max="513" width="62" style="13" bestFit="1" customWidth="1"/>
    <col min="514" max="514" width="15.7109375" style="13" customWidth="1"/>
    <col min="515" max="515" width="15" style="13" bestFit="1" customWidth="1"/>
    <col min="516" max="516" width="20.7109375" style="13" customWidth="1"/>
    <col min="517" max="517" width="15.7109375" style="13" customWidth="1"/>
    <col min="518" max="518" width="10.7109375" style="13" customWidth="1"/>
    <col min="519" max="519" width="8.7109375" style="13" customWidth="1"/>
    <col min="520" max="520" width="14.85546875" style="13" bestFit="1" customWidth="1"/>
    <col min="521" max="521" width="12.7109375" style="13" bestFit="1" customWidth="1"/>
    <col min="522" max="768" width="9.140625" style="13"/>
    <col min="769" max="769" width="62" style="13" bestFit="1" customWidth="1"/>
    <col min="770" max="770" width="15.7109375" style="13" customWidth="1"/>
    <col min="771" max="771" width="15" style="13" bestFit="1" customWidth="1"/>
    <col min="772" max="772" width="20.7109375" style="13" customWidth="1"/>
    <col min="773" max="773" width="15.7109375" style="13" customWidth="1"/>
    <col min="774" max="774" width="10.7109375" style="13" customWidth="1"/>
    <col min="775" max="775" width="8.7109375" style="13" customWidth="1"/>
    <col min="776" max="776" width="14.85546875" style="13" bestFit="1" customWidth="1"/>
    <col min="777" max="777" width="12.7109375" style="13" bestFit="1" customWidth="1"/>
    <col min="778" max="1024" width="9.140625" style="13"/>
    <col min="1025" max="1025" width="62" style="13" bestFit="1" customWidth="1"/>
    <col min="1026" max="1026" width="15.7109375" style="13" customWidth="1"/>
    <col min="1027" max="1027" width="15" style="13" bestFit="1" customWidth="1"/>
    <col min="1028" max="1028" width="20.7109375" style="13" customWidth="1"/>
    <col min="1029" max="1029" width="15.7109375" style="13" customWidth="1"/>
    <col min="1030" max="1030" width="10.7109375" style="13" customWidth="1"/>
    <col min="1031" max="1031" width="8.7109375" style="13" customWidth="1"/>
    <col min="1032" max="1032" width="14.85546875" style="13" bestFit="1" customWidth="1"/>
    <col min="1033" max="1033" width="12.7109375" style="13" bestFit="1" customWidth="1"/>
    <col min="1034" max="1280" width="9.140625" style="13"/>
    <col min="1281" max="1281" width="62" style="13" bestFit="1" customWidth="1"/>
    <col min="1282" max="1282" width="15.7109375" style="13" customWidth="1"/>
    <col min="1283" max="1283" width="15" style="13" bestFit="1" customWidth="1"/>
    <col min="1284" max="1284" width="20.7109375" style="13" customWidth="1"/>
    <col min="1285" max="1285" width="15.7109375" style="13" customWidth="1"/>
    <col min="1286" max="1286" width="10.7109375" style="13" customWidth="1"/>
    <col min="1287" max="1287" width="8.7109375" style="13" customWidth="1"/>
    <col min="1288" max="1288" width="14.85546875" style="13" bestFit="1" customWidth="1"/>
    <col min="1289" max="1289" width="12.7109375" style="13" bestFit="1" customWidth="1"/>
    <col min="1290" max="1536" width="9.140625" style="13"/>
    <col min="1537" max="1537" width="62" style="13" bestFit="1" customWidth="1"/>
    <col min="1538" max="1538" width="15.7109375" style="13" customWidth="1"/>
    <col min="1539" max="1539" width="15" style="13" bestFit="1" customWidth="1"/>
    <col min="1540" max="1540" width="20.7109375" style="13" customWidth="1"/>
    <col min="1541" max="1541" width="15.7109375" style="13" customWidth="1"/>
    <col min="1542" max="1542" width="10.7109375" style="13" customWidth="1"/>
    <col min="1543" max="1543" width="8.7109375" style="13" customWidth="1"/>
    <col min="1544" max="1544" width="14.85546875" style="13" bestFit="1" customWidth="1"/>
    <col min="1545" max="1545" width="12.7109375" style="13" bestFit="1" customWidth="1"/>
    <col min="1546" max="1792" width="9.140625" style="13"/>
    <col min="1793" max="1793" width="62" style="13" bestFit="1" customWidth="1"/>
    <col min="1794" max="1794" width="15.7109375" style="13" customWidth="1"/>
    <col min="1795" max="1795" width="15" style="13" bestFit="1" customWidth="1"/>
    <col min="1796" max="1796" width="20.7109375" style="13" customWidth="1"/>
    <col min="1797" max="1797" width="15.7109375" style="13" customWidth="1"/>
    <col min="1798" max="1798" width="10.7109375" style="13" customWidth="1"/>
    <col min="1799" max="1799" width="8.7109375" style="13" customWidth="1"/>
    <col min="1800" max="1800" width="14.85546875" style="13" bestFit="1" customWidth="1"/>
    <col min="1801" max="1801" width="12.7109375" style="13" bestFit="1" customWidth="1"/>
    <col min="1802" max="2048" width="9.140625" style="13"/>
    <col min="2049" max="2049" width="62" style="13" bestFit="1" customWidth="1"/>
    <col min="2050" max="2050" width="15.7109375" style="13" customWidth="1"/>
    <col min="2051" max="2051" width="15" style="13" bestFit="1" customWidth="1"/>
    <col min="2052" max="2052" width="20.7109375" style="13" customWidth="1"/>
    <col min="2053" max="2053" width="15.7109375" style="13" customWidth="1"/>
    <col min="2054" max="2054" width="10.7109375" style="13" customWidth="1"/>
    <col min="2055" max="2055" width="8.7109375" style="13" customWidth="1"/>
    <col min="2056" max="2056" width="14.85546875" style="13" bestFit="1" customWidth="1"/>
    <col min="2057" max="2057" width="12.7109375" style="13" bestFit="1" customWidth="1"/>
    <col min="2058" max="2304" width="9.140625" style="13"/>
    <col min="2305" max="2305" width="62" style="13" bestFit="1" customWidth="1"/>
    <col min="2306" max="2306" width="15.7109375" style="13" customWidth="1"/>
    <col min="2307" max="2307" width="15" style="13" bestFit="1" customWidth="1"/>
    <col min="2308" max="2308" width="20.7109375" style="13" customWidth="1"/>
    <col min="2309" max="2309" width="15.7109375" style="13" customWidth="1"/>
    <col min="2310" max="2310" width="10.7109375" style="13" customWidth="1"/>
    <col min="2311" max="2311" width="8.7109375" style="13" customWidth="1"/>
    <col min="2312" max="2312" width="14.85546875" style="13" bestFit="1" customWidth="1"/>
    <col min="2313" max="2313" width="12.7109375" style="13" bestFit="1" customWidth="1"/>
    <col min="2314" max="2560" width="9.140625" style="13"/>
    <col min="2561" max="2561" width="62" style="13" bestFit="1" customWidth="1"/>
    <col min="2562" max="2562" width="15.7109375" style="13" customWidth="1"/>
    <col min="2563" max="2563" width="15" style="13" bestFit="1" customWidth="1"/>
    <col min="2564" max="2564" width="20.7109375" style="13" customWidth="1"/>
    <col min="2565" max="2565" width="15.7109375" style="13" customWidth="1"/>
    <col min="2566" max="2566" width="10.7109375" style="13" customWidth="1"/>
    <col min="2567" max="2567" width="8.7109375" style="13" customWidth="1"/>
    <col min="2568" max="2568" width="14.85546875" style="13" bestFit="1" customWidth="1"/>
    <col min="2569" max="2569" width="12.7109375" style="13" bestFit="1" customWidth="1"/>
    <col min="2570" max="2816" width="9.140625" style="13"/>
    <col min="2817" max="2817" width="62" style="13" bestFit="1" customWidth="1"/>
    <col min="2818" max="2818" width="15.7109375" style="13" customWidth="1"/>
    <col min="2819" max="2819" width="15" style="13" bestFit="1" customWidth="1"/>
    <col min="2820" max="2820" width="20.7109375" style="13" customWidth="1"/>
    <col min="2821" max="2821" width="15.7109375" style="13" customWidth="1"/>
    <col min="2822" max="2822" width="10.7109375" style="13" customWidth="1"/>
    <col min="2823" max="2823" width="8.7109375" style="13" customWidth="1"/>
    <col min="2824" max="2824" width="14.85546875" style="13" bestFit="1" customWidth="1"/>
    <col min="2825" max="2825" width="12.7109375" style="13" bestFit="1" customWidth="1"/>
    <col min="2826" max="3072" width="9.140625" style="13"/>
    <col min="3073" max="3073" width="62" style="13" bestFit="1" customWidth="1"/>
    <col min="3074" max="3074" width="15.7109375" style="13" customWidth="1"/>
    <col min="3075" max="3075" width="15" style="13" bestFit="1" customWidth="1"/>
    <col min="3076" max="3076" width="20.7109375" style="13" customWidth="1"/>
    <col min="3077" max="3077" width="15.7109375" style="13" customWidth="1"/>
    <col min="3078" max="3078" width="10.7109375" style="13" customWidth="1"/>
    <col min="3079" max="3079" width="8.7109375" style="13" customWidth="1"/>
    <col min="3080" max="3080" width="14.85546875" style="13" bestFit="1" customWidth="1"/>
    <col min="3081" max="3081" width="12.7109375" style="13" bestFit="1" customWidth="1"/>
    <col min="3082" max="3328" width="9.140625" style="13"/>
    <col min="3329" max="3329" width="62" style="13" bestFit="1" customWidth="1"/>
    <col min="3330" max="3330" width="15.7109375" style="13" customWidth="1"/>
    <col min="3331" max="3331" width="15" style="13" bestFit="1" customWidth="1"/>
    <col min="3332" max="3332" width="20.7109375" style="13" customWidth="1"/>
    <col min="3333" max="3333" width="15.7109375" style="13" customWidth="1"/>
    <col min="3334" max="3334" width="10.7109375" style="13" customWidth="1"/>
    <col min="3335" max="3335" width="8.7109375" style="13" customWidth="1"/>
    <col min="3336" max="3336" width="14.85546875" style="13" bestFit="1" customWidth="1"/>
    <col min="3337" max="3337" width="12.7109375" style="13" bestFit="1" customWidth="1"/>
    <col min="3338" max="3584" width="9.140625" style="13"/>
    <col min="3585" max="3585" width="62" style="13" bestFit="1" customWidth="1"/>
    <col min="3586" max="3586" width="15.7109375" style="13" customWidth="1"/>
    <col min="3587" max="3587" width="15" style="13" bestFit="1" customWidth="1"/>
    <col min="3588" max="3588" width="20.7109375" style="13" customWidth="1"/>
    <col min="3589" max="3589" width="15.7109375" style="13" customWidth="1"/>
    <col min="3590" max="3590" width="10.7109375" style="13" customWidth="1"/>
    <col min="3591" max="3591" width="8.7109375" style="13" customWidth="1"/>
    <col min="3592" max="3592" width="14.85546875" style="13" bestFit="1" customWidth="1"/>
    <col min="3593" max="3593" width="12.7109375" style="13" bestFit="1" customWidth="1"/>
    <col min="3594" max="3840" width="9.140625" style="13"/>
    <col min="3841" max="3841" width="62" style="13" bestFit="1" customWidth="1"/>
    <col min="3842" max="3842" width="15.7109375" style="13" customWidth="1"/>
    <col min="3843" max="3843" width="15" style="13" bestFit="1" customWidth="1"/>
    <col min="3844" max="3844" width="20.7109375" style="13" customWidth="1"/>
    <col min="3845" max="3845" width="15.7109375" style="13" customWidth="1"/>
    <col min="3846" max="3846" width="10.7109375" style="13" customWidth="1"/>
    <col min="3847" max="3847" width="8.7109375" style="13" customWidth="1"/>
    <col min="3848" max="3848" width="14.85546875" style="13" bestFit="1" customWidth="1"/>
    <col min="3849" max="3849" width="12.7109375" style="13" bestFit="1" customWidth="1"/>
    <col min="3850" max="4096" width="9.140625" style="13"/>
    <col min="4097" max="4097" width="62" style="13" bestFit="1" customWidth="1"/>
    <col min="4098" max="4098" width="15.7109375" style="13" customWidth="1"/>
    <col min="4099" max="4099" width="15" style="13" bestFit="1" customWidth="1"/>
    <col min="4100" max="4100" width="20.7109375" style="13" customWidth="1"/>
    <col min="4101" max="4101" width="15.7109375" style="13" customWidth="1"/>
    <col min="4102" max="4102" width="10.7109375" style="13" customWidth="1"/>
    <col min="4103" max="4103" width="8.7109375" style="13" customWidth="1"/>
    <col min="4104" max="4104" width="14.85546875" style="13" bestFit="1" customWidth="1"/>
    <col min="4105" max="4105" width="12.7109375" style="13" bestFit="1" customWidth="1"/>
    <col min="4106" max="4352" width="9.140625" style="13"/>
    <col min="4353" max="4353" width="62" style="13" bestFit="1" customWidth="1"/>
    <col min="4354" max="4354" width="15.7109375" style="13" customWidth="1"/>
    <col min="4355" max="4355" width="15" style="13" bestFit="1" customWidth="1"/>
    <col min="4356" max="4356" width="20.7109375" style="13" customWidth="1"/>
    <col min="4357" max="4357" width="15.7109375" style="13" customWidth="1"/>
    <col min="4358" max="4358" width="10.7109375" style="13" customWidth="1"/>
    <col min="4359" max="4359" width="8.7109375" style="13" customWidth="1"/>
    <col min="4360" max="4360" width="14.85546875" style="13" bestFit="1" customWidth="1"/>
    <col min="4361" max="4361" width="12.7109375" style="13" bestFit="1" customWidth="1"/>
    <col min="4362" max="4608" width="9.140625" style="13"/>
    <col min="4609" max="4609" width="62" style="13" bestFit="1" customWidth="1"/>
    <col min="4610" max="4610" width="15.7109375" style="13" customWidth="1"/>
    <col min="4611" max="4611" width="15" style="13" bestFit="1" customWidth="1"/>
    <col min="4612" max="4612" width="20.7109375" style="13" customWidth="1"/>
    <col min="4613" max="4613" width="15.7109375" style="13" customWidth="1"/>
    <col min="4614" max="4614" width="10.7109375" style="13" customWidth="1"/>
    <col min="4615" max="4615" width="8.7109375" style="13" customWidth="1"/>
    <col min="4616" max="4616" width="14.85546875" style="13" bestFit="1" customWidth="1"/>
    <col min="4617" max="4617" width="12.7109375" style="13" bestFit="1" customWidth="1"/>
    <col min="4618" max="4864" width="9.140625" style="13"/>
    <col min="4865" max="4865" width="62" style="13" bestFit="1" customWidth="1"/>
    <col min="4866" max="4866" width="15.7109375" style="13" customWidth="1"/>
    <col min="4867" max="4867" width="15" style="13" bestFit="1" customWidth="1"/>
    <col min="4868" max="4868" width="20.7109375" style="13" customWidth="1"/>
    <col min="4869" max="4869" width="15.7109375" style="13" customWidth="1"/>
    <col min="4870" max="4870" width="10.7109375" style="13" customWidth="1"/>
    <col min="4871" max="4871" width="8.7109375" style="13" customWidth="1"/>
    <col min="4872" max="4872" width="14.85546875" style="13" bestFit="1" customWidth="1"/>
    <col min="4873" max="4873" width="12.7109375" style="13" bestFit="1" customWidth="1"/>
    <col min="4874" max="5120" width="9.140625" style="13"/>
    <col min="5121" max="5121" width="62" style="13" bestFit="1" customWidth="1"/>
    <col min="5122" max="5122" width="15.7109375" style="13" customWidth="1"/>
    <col min="5123" max="5123" width="15" style="13" bestFit="1" customWidth="1"/>
    <col min="5124" max="5124" width="20.7109375" style="13" customWidth="1"/>
    <col min="5125" max="5125" width="15.7109375" style="13" customWidth="1"/>
    <col min="5126" max="5126" width="10.7109375" style="13" customWidth="1"/>
    <col min="5127" max="5127" width="8.7109375" style="13" customWidth="1"/>
    <col min="5128" max="5128" width="14.85546875" style="13" bestFit="1" customWidth="1"/>
    <col min="5129" max="5129" width="12.7109375" style="13" bestFit="1" customWidth="1"/>
    <col min="5130" max="5376" width="9.140625" style="13"/>
    <col min="5377" max="5377" width="62" style="13" bestFit="1" customWidth="1"/>
    <col min="5378" max="5378" width="15.7109375" style="13" customWidth="1"/>
    <col min="5379" max="5379" width="15" style="13" bestFit="1" customWidth="1"/>
    <col min="5380" max="5380" width="20.7109375" style="13" customWidth="1"/>
    <col min="5381" max="5381" width="15.7109375" style="13" customWidth="1"/>
    <col min="5382" max="5382" width="10.7109375" style="13" customWidth="1"/>
    <col min="5383" max="5383" width="8.7109375" style="13" customWidth="1"/>
    <col min="5384" max="5384" width="14.85546875" style="13" bestFit="1" customWidth="1"/>
    <col min="5385" max="5385" width="12.7109375" style="13" bestFit="1" customWidth="1"/>
    <col min="5386" max="5632" width="9.140625" style="13"/>
    <col min="5633" max="5633" width="62" style="13" bestFit="1" customWidth="1"/>
    <col min="5634" max="5634" width="15.7109375" style="13" customWidth="1"/>
    <col min="5635" max="5635" width="15" style="13" bestFit="1" customWidth="1"/>
    <col min="5636" max="5636" width="20.7109375" style="13" customWidth="1"/>
    <col min="5637" max="5637" width="15.7109375" style="13" customWidth="1"/>
    <col min="5638" max="5638" width="10.7109375" style="13" customWidth="1"/>
    <col min="5639" max="5639" width="8.7109375" style="13" customWidth="1"/>
    <col min="5640" max="5640" width="14.85546875" style="13" bestFit="1" customWidth="1"/>
    <col min="5641" max="5641" width="12.7109375" style="13" bestFit="1" customWidth="1"/>
    <col min="5642" max="5888" width="9.140625" style="13"/>
    <col min="5889" max="5889" width="62" style="13" bestFit="1" customWidth="1"/>
    <col min="5890" max="5890" width="15.7109375" style="13" customWidth="1"/>
    <col min="5891" max="5891" width="15" style="13" bestFit="1" customWidth="1"/>
    <col min="5892" max="5892" width="20.7109375" style="13" customWidth="1"/>
    <col min="5893" max="5893" width="15.7109375" style="13" customWidth="1"/>
    <col min="5894" max="5894" width="10.7109375" style="13" customWidth="1"/>
    <col min="5895" max="5895" width="8.7109375" style="13" customWidth="1"/>
    <col min="5896" max="5896" width="14.85546875" style="13" bestFit="1" customWidth="1"/>
    <col min="5897" max="5897" width="12.7109375" style="13" bestFit="1" customWidth="1"/>
    <col min="5898" max="6144" width="9.140625" style="13"/>
    <col min="6145" max="6145" width="62" style="13" bestFit="1" customWidth="1"/>
    <col min="6146" max="6146" width="15.7109375" style="13" customWidth="1"/>
    <col min="6147" max="6147" width="15" style="13" bestFit="1" customWidth="1"/>
    <col min="6148" max="6148" width="20.7109375" style="13" customWidth="1"/>
    <col min="6149" max="6149" width="15.7109375" style="13" customWidth="1"/>
    <col min="6150" max="6150" width="10.7109375" style="13" customWidth="1"/>
    <col min="6151" max="6151" width="8.7109375" style="13" customWidth="1"/>
    <col min="6152" max="6152" width="14.85546875" style="13" bestFit="1" customWidth="1"/>
    <col min="6153" max="6153" width="12.7109375" style="13" bestFit="1" customWidth="1"/>
    <col min="6154" max="6400" width="9.140625" style="13"/>
    <col min="6401" max="6401" width="62" style="13" bestFit="1" customWidth="1"/>
    <col min="6402" max="6402" width="15.7109375" style="13" customWidth="1"/>
    <col min="6403" max="6403" width="15" style="13" bestFit="1" customWidth="1"/>
    <col min="6404" max="6404" width="20.7109375" style="13" customWidth="1"/>
    <col min="6405" max="6405" width="15.7109375" style="13" customWidth="1"/>
    <col min="6406" max="6406" width="10.7109375" style="13" customWidth="1"/>
    <col min="6407" max="6407" width="8.7109375" style="13" customWidth="1"/>
    <col min="6408" max="6408" width="14.85546875" style="13" bestFit="1" customWidth="1"/>
    <col min="6409" max="6409" width="12.7109375" style="13" bestFit="1" customWidth="1"/>
    <col min="6410" max="6656" width="9.140625" style="13"/>
    <col min="6657" max="6657" width="62" style="13" bestFit="1" customWidth="1"/>
    <col min="6658" max="6658" width="15.7109375" style="13" customWidth="1"/>
    <col min="6659" max="6659" width="15" style="13" bestFit="1" customWidth="1"/>
    <col min="6660" max="6660" width="20.7109375" style="13" customWidth="1"/>
    <col min="6661" max="6661" width="15.7109375" style="13" customWidth="1"/>
    <col min="6662" max="6662" width="10.7109375" style="13" customWidth="1"/>
    <col min="6663" max="6663" width="8.7109375" style="13" customWidth="1"/>
    <col min="6664" max="6664" width="14.85546875" style="13" bestFit="1" customWidth="1"/>
    <col min="6665" max="6665" width="12.7109375" style="13" bestFit="1" customWidth="1"/>
    <col min="6666" max="6912" width="9.140625" style="13"/>
    <col min="6913" max="6913" width="62" style="13" bestFit="1" customWidth="1"/>
    <col min="6914" max="6914" width="15.7109375" style="13" customWidth="1"/>
    <col min="6915" max="6915" width="15" style="13" bestFit="1" customWidth="1"/>
    <col min="6916" max="6916" width="20.7109375" style="13" customWidth="1"/>
    <col min="6917" max="6917" width="15.7109375" style="13" customWidth="1"/>
    <col min="6918" max="6918" width="10.7109375" style="13" customWidth="1"/>
    <col min="6919" max="6919" width="8.7109375" style="13" customWidth="1"/>
    <col min="6920" max="6920" width="14.85546875" style="13" bestFit="1" customWidth="1"/>
    <col min="6921" max="6921" width="12.7109375" style="13" bestFit="1" customWidth="1"/>
    <col min="6922" max="7168" width="9.140625" style="13"/>
    <col min="7169" max="7169" width="62" style="13" bestFit="1" customWidth="1"/>
    <col min="7170" max="7170" width="15.7109375" style="13" customWidth="1"/>
    <col min="7171" max="7171" width="15" style="13" bestFit="1" customWidth="1"/>
    <col min="7172" max="7172" width="20.7109375" style="13" customWidth="1"/>
    <col min="7173" max="7173" width="15.7109375" style="13" customWidth="1"/>
    <col min="7174" max="7174" width="10.7109375" style="13" customWidth="1"/>
    <col min="7175" max="7175" width="8.7109375" style="13" customWidth="1"/>
    <col min="7176" max="7176" width="14.85546875" style="13" bestFit="1" customWidth="1"/>
    <col min="7177" max="7177" width="12.7109375" style="13" bestFit="1" customWidth="1"/>
    <col min="7178" max="7424" width="9.140625" style="13"/>
    <col min="7425" max="7425" width="62" style="13" bestFit="1" customWidth="1"/>
    <col min="7426" max="7426" width="15.7109375" style="13" customWidth="1"/>
    <col min="7427" max="7427" width="15" style="13" bestFit="1" customWidth="1"/>
    <col min="7428" max="7428" width="20.7109375" style="13" customWidth="1"/>
    <col min="7429" max="7429" width="15.7109375" style="13" customWidth="1"/>
    <col min="7430" max="7430" width="10.7109375" style="13" customWidth="1"/>
    <col min="7431" max="7431" width="8.7109375" style="13" customWidth="1"/>
    <col min="7432" max="7432" width="14.85546875" style="13" bestFit="1" customWidth="1"/>
    <col min="7433" max="7433" width="12.7109375" style="13" bestFit="1" customWidth="1"/>
    <col min="7434" max="7680" width="9.140625" style="13"/>
    <col min="7681" max="7681" width="62" style="13" bestFit="1" customWidth="1"/>
    <col min="7682" max="7682" width="15.7109375" style="13" customWidth="1"/>
    <col min="7683" max="7683" width="15" style="13" bestFit="1" customWidth="1"/>
    <col min="7684" max="7684" width="20.7109375" style="13" customWidth="1"/>
    <col min="7685" max="7685" width="15.7109375" style="13" customWidth="1"/>
    <col min="7686" max="7686" width="10.7109375" style="13" customWidth="1"/>
    <col min="7687" max="7687" width="8.7109375" style="13" customWidth="1"/>
    <col min="7688" max="7688" width="14.85546875" style="13" bestFit="1" customWidth="1"/>
    <col min="7689" max="7689" width="12.7109375" style="13" bestFit="1" customWidth="1"/>
    <col min="7690" max="7936" width="9.140625" style="13"/>
    <col min="7937" max="7937" width="62" style="13" bestFit="1" customWidth="1"/>
    <col min="7938" max="7938" width="15.7109375" style="13" customWidth="1"/>
    <col min="7939" max="7939" width="15" style="13" bestFit="1" customWidth="1"/>
    <col min="7940" max="7940" width="20.7109375" style="13" customWidth="1"/>
    <col min="7941" max="7941" width="15.7109375" style="13" customWidth="1"/>
    <col min="7942" max="7942" width="10.7109375" style="13" customWidth="1"/>
    <col min="7943" max="7943" width="8.7109375" style="13" customWidth="1"/>
    <col min="7944" max="7944" width="14.85546875" style="13" bestFit="1" customWidth="1"/>
    <col min="7945" max="7945" width="12.7109375" style="13" bestFit="1" customWidth="1"/>
    <col min="7946" max="8192" width="9.140625" style="13"/>
    <col min="8193" max="8193" width="62" style="13" bestFit="1" customWidth="1"/>
    <col min="8194" max="8194" width="15.7109375" style="13" customWidth="1"/>
    <col min="8195" max="8195" width="15" style="13" bestFit="1" customWidth="1"/>
    <col min="8196" max="8196" width="20.7109375" style="13" customWidth="1"/>
    <col min="8197" max="8197" width="15.7109375" style="13" customWidth="1"/>
    <col min="8198" max="8198" width="10.7109375" style="13" customWidth="1"/>
    <col min="8199" max="8199" width="8.7109375" style="13" customWidth="1"/>
    <col min="8200" max="8200" width="14.85546875" style="13" bestFit="1" customWidth="1"/>
    <col min="8201" max="8201" width="12.7109375" style="13" bestFit="1" customWidth="1"/>
    <col min="8202" max="8448" width="9.140625" style="13"/>
    <col min="8449" max="8449" width="62" style="13" bestFit="1" customWidth="1"/>
    <col min="8450" max="8450" width="15.7109375" style="13" customWidth="1"/>
    <col min="8451" max="8451" width="15" style="13" bestFit="1" customWidth="1"/>
    <col min="8452" max="8452" width="20.7109375" style="13" customWidth="1"/>
    <col min="8453" max="8453" width="15.7109375" style="13" customWidth="1"/>
    <col min="8454" max="8454" width="10.7109375" style="13" customWidth="1"/>
    <col min="8455" max="8455" width="8.7109375" style="13" customWidth="1"/>
    <col min="8456" max="8456" width="14.85546875" style="13" bestFit="1" customWidth="1"/>
    <col min="8457" max="8457" width="12.7109375" style="13" bestFit="1" customWidth="1"/>
    <col min="8458" max="8704" width="9.140625" style="13"/>
    <col min="8705" max="8705" width="62" style="13" bestFit="1" customWidth="1"/>
    <col min="8706" max="8706" width="15.7109375" style="13" customWidth="1"/>
    <col min="8707" max="8707" width="15" style="13" bestFit="1" customWidth="1"/>
    <col min="8708" max="8708" width="20.7109375" style="13" customWidth="1"/>
    <col min="8709" max="8709" width="15.7109375" style="13" customWidth="1"/>
    <col min="8710" max="8710" width="10.7109375" style="13" customWidth="1"/>
    <col min="8711" max="8711" width="8.7109375" style="13" customWidth="1"/>
    <col min="8712" max="8712" width="14.85546875" style="13" bestFit="1" customWidth="1"/>
    <col min="8713" max="8713" width="12.7109375" style="13" bestFit="1" customWidth="1"/>
    <col min="8714" max="8960" width="9.140625" style="13"/>
    <col min="8961" max="8961" width="62" style="13" bestFit="1" customWidth="1"/>
    <col min="8962" max="8962" width="15.7109375" style="13" customWidth="1"/>
    <col min="8963" max="8963" width="15" style="13" bestFit="1" customWidth="1"/>
    <col min="8964" max="8964" width="20.7109375" style="13" customWidth="1"/>
    <col min="8965" max="8965" width="15.7109375" style="13" customWidth="1"/>
    <col min="8966" max="8966" width="10.7109375" style="13" customWidth="1"/>
    <col min="8967" max="8967" width="8.7109375" style="13" customWidth="1"/>
    <col min="8968" max="8968" width="14.85546875" style="13" bestFit="1" customWidth="1"/>
    <col min="8969" max="8969" width="12.7109375" style="13" bestFit="1" customWidth="1"/>
    <col min="8970" max="9216" width="9.140625" style="13"/>
    <col min="9217" max="9217" width="62" style="13" bestFit="1" customWidth="1"/>
    <col min="9218" max="9218" width="15.7109375" style="13" customWidth="1"/>
    <col min="9219" max="9219" width="15" style="13" bestFit="1" customWidth="1"/>
    <col min="9220" max="9220" width="20.7109375" style="13" customWidth="1"/>
    <col min="9221" max="9221" width="15.7109375" style="13" customWidth="1"/>
    <col min="9222" max="9222" width="10.7109375" style="13" customWidth="1"/>
    <col min="9223" max="9223" width="8.7109375" style="13" customWidth="1"/>
    <col min="9224" max="9224" width="14.85546875" style="13" bestFit="1" customWidth="1"/>
    <col min="9225" max="9225" width="12.7109375" style="13" bestFit="1" customWidth="1"/>
    <col min="9226" max="9472" width="9.140625" style="13"/>
    <col min="9473" max="9473" width="62" style="13" bestFit="1" customWidth="1"/>
    <col min="9474" max="9474" width="15.7109375" style="13" customWidth="1"/>
    <col min="9475" max="9475" width="15" style="13" bestFit="1" customWidth="1"/>
    <col min="9476" max="9476" width="20.7109375" style="13" customWidth="1"/>
    <col min="9477" max="9477" width="15.7109375" style="13" customWidth="1"/>
    <col min="9478" max="9478" width="10.7109375" style="13" customWidth="1"/>
    <col min="9479" max="9479" width="8.7109375" style="13" customWidth="1"/>
    <col min="9480" max="9480" width="14.85546875" style="13" bestFit="1" customWidth="1"/>
    <col min="9481" max="9481" width="12.7109375" style="13" bestFit="1" customWidth="1"/>
    <col min="9482" max="9728" width="9.140625" style="13"/>
    <col min="9729" max="9729" width="62" style="13" bestFit="1" customWidth="1"/>
    <col min="9730" max="9730" width="15.7109375" style="13" customWidth="1"/>
    <col min="9731" max="9731" width="15" style="13" bestFit="1" customWidth="1"/>
    <col min="9732" max="9732" width="20.7109375" style="13" customWidth="1"/>
    <col min="9733" max="9733" width="15.7109375" style="13" customWidth="1"/>
    <col min="9734" max="9734" width="10.7109375" style="13" customWidth="1"/>
    <col min="9735" max="9735" width="8.7109375" style="13" customWidth="1"/>
    <col min="9736" max="9736" width="14.85546875" style="13" bestFit="1" customWidth="1"/>
    <col min="9737" max="9737" width="12.7109375" style="13" bestFit="1" customWidth="1"/>
    <col min="9738" max="9984" width="9.140625" style="13"/>
    <col min="9985" max="9985" width="62" style="13" bestFit="1" customWidth="1"/>
    <col min="9986" max="9986" width="15.7109375" style="13" customWidth="1"/>
    <col min="9987" max="9987" width="15" style="13" bestFit="1" customWidth="1"/>
    <col min="9988" max="9988" width="20.7109375" style="13" customWidth="1"/>
    <col min="9989" max="9989" width="15.7109375" style="13" customWidth="1"/>
    <col min="9990" max="9990" width="10.7109375" style="13" customWidth="1"/>
    <col min="9991" max="9991" width="8.7109375" style="13" customWidth="1"/>
    <col min="9992" max="9992" width="14.85546875" style="13" bestFit="1" customWidth="1"/>
    <col min="9993" max="9993" width="12.7109375" style="13" bestFit="1" customWidth="1"/>
    <col min="9994" max="10240" width="9.140625" style="13"/>
    <col min="10241" max="10241" width="62" style="13" bestFit="1" customWidth="1"/>
    <col min="10242" max="10242" width="15.7109375" style="13" customWidth="1"/>
    <col min="10243" max="10243" width="15" style="13" bestFit="1" customWidth="1"/>
    <col min="10244" max="10244" width="20.7109375" style="13" customWidth="1"/>
    <col min="10245" max="10245" width="15.7109375" style="13" customWidth="1"/>
    <col min="10246" max="10246" width="10.7109375" style="13" customWidth="1"/>
    <col min="10247" max="10247" width="8.7109375" style="13" customWidth="1"/>
    <col min="10248" max="10248" width="14.85546875" style="13" bestFit="1" customWidth="1"/>
    <col min="10249" max="10249" width="12.7109375" style="13" bestFit="1" customWidth="1"/>
    <col min="10250" max="10496" width="9.140625" style="13"/>
    <col min="10497" max="10497" width="62" style="13" bestFit="1" customWidth="1"/>
    <col min="10498" max="10498" width="15.7109375" style="13" customWidth="1"/>
    <col min="10499" max="10499" width="15" style="13" bestFit="1" customWidth="1"/>
    <col min="10500" max="10500" width="20.7109375" style="13" customWidth="1"/>
    <col min="10501" max="10501" width="15.7109375" style="13" customWidth="1"/>
    <col min="10502" max="10502" width="10.7109375" style="13" customWidth="1"/>
    <col min="10503" max="10503" width="8.7109375" style="13" customWidth="1"/>
    <col min="10504" max="10504" width="14.85546875" style="13" bestFit="1" customWidth="1"/>
    <col min="10505" max="10505" width="12.7109375" style="13" bestFit="1" customWidth="1"/>
    <col min="10506" max="10752" width="9.140625" style="13"/>
    <col min="10753" max="10753" width="62" style="13" bestFit="1" customWidth="1"/>
    <col min="10754" max="10754" width="15.7109375" style="13" customWidth="1"/>
    <col min="10755" max="10755" width="15" style="13" bestFit="1" customWidth="1"/>
    <col min="10756" max="10756" width="20.7109375" style="13" customWidth="1"/>
    <col min="10757" max="10757" width="15.7109375" style="13" customWidth="1"/>
    <col min="10758" max="10758" width="10.7109375" style="13" customWidth="1"/>
    <col min="10759" max="10759" width="8.7109375" style="13" customWidth="1"/>
    <col min="10760" max="10760" width="14.85546875" style="13" bestFit="1" customWidth="1"/>
    <col min="10761" max="10761" width="12.7109375" style="13" bestFit="1" customWidth="1"/>
    <col min="10762" max="11008" width="9.140625" style="13"/>
    <col min="11009" max="11009" width="62" style="13" bestFit="1" customWidth="1"/>
    <col min="11010" max="11010" width="15.7109375" style="13" customWidth="1"/>
    <col min="11011" max="11011" width="15" style="13" bestFit="1" customWidth="1"/>
    <col min="11012" max="11012" width="20.7109375" style="13" customWidth="1"/>
    <col min="11013" max="11013" width="15.7109375" style="13" customWidth="1"/>
    <col min="11014" max="11014" width="10.7109375" style="13" customWidth="1"/>
    <col min="11015" max="11015" width="8.7109375" style="13" customWidth="1"/>
    <col min="11016" max="11016" width="14.85546875" style="13" bestFit="1" customWidth="1"/>
    <col min="11017" max="11017" width="12.7109375" style="13" bestFit="1" customWidth="1"/>
    <col min="11018" max="11264" width="9.140625" style="13"/>
    <col min="11265" max="11265" width="62" style="13" bestFit="1" customWidth="1"/>
    <col min="11266" max="11266" width="15.7109375" style="13" customWidth="1"/>
    <col min="11267" max="11267" width="15" style="13" bestFit="1" customWidth="1"/>
    <col min="11268" max="11268" width="20.7109375" style="13" customWidth="1"/>
    <col min="11269" max="11269" width="15.7109375" style="13" customWidth="1"/>
    <col min="11270" max="11270" width="10.7109375" style="13" customWidth="1"/>
    <col min="11271" max="11271" width="8.7109375" style="13" customWidth="1"/>
    <col min="11272" max="11272" width="14.85546875" style="13" bestFit="1" customWidth="1"/>
    <col min="11273" max="11273" width="12.7109375" style="13" bestFit="1" customWidth="1"/>
    <col min="11274" max="11520" width="9.140625" style="13"/>
    <col min="11521" max="11521" width="62" style="13" bestFit="1" customWidth="1"/>
    <col min="11522" max="11522" width="15.7109375" style="13" customWidth="1"/>
    <col min="11523" max="11523" width="15" style="13" bestFit="1" customWidth="1"/>
    <col min="11524" max="11524" width="20.7109375" style="13" customWidth="1"/>
    <col min="11525" max="11525" width="15.7109375" style="13" customWidth="1"/>
    <col min="11526" max="11526" width="10.7109375" style="13" customWidth="1"/>
    <col min="11527" max="11527" width="8.7109375" style="13" customWidth="1"/>
    <col min="11528" max="11528" width="14.85546875" style="13" bestFit="1" customWidth="1"/>
    <col min="11529" max="11529" width="12.7109375" style="13" bestFit="1" customWidth="1"/>
    <col min="11530" max="11776" width="9.140625" style="13"/>
    <col min="11777" max="11777" width="62" style="13" bestFit="1" customWidth="1"/>
    <col min="11778" max="11778" width="15.7109375" style="13" customWidth="1"/>
    <col min="11779" max="11779" width="15" style="13" bestFit="1" customWidth="1"/>
    <col min="11780" max="11780" width="20.7109375" style="13" customWidth="1"/>
    <col min="11781" max="11781" width="15.7109375" style="13" customWidth="1"/>
    <col min="11782" max="11782" width="10.7109375" style="13" customWidth="1"/>
    <col min="11783" max="11783" width="8.7109375" style="13" customWidth="1"/>
    <col min="11784" max="11784" width="14.85546875" style="13" bestFit="1" customWidth="1"/>
    <col min="11785" max="11785" width="12.7109375" style="13" bestFit="1" customWidth="1"/>
    <col min="11786" max="12032" width="9.140625" style="13"/>
    <col min="12033" max="12033" width="62" style="13" bestFit="1" customWidth="1"/>
    <col min="12034" max="12034" width="15.7109375" style="13" customWidth="1"/>
    <col min="12035" max="12035" width="15" style="13" bestFit="1" customWidth="1"/>
    <col min="12036" max="12036" width="20.7109375" style="13" customWidth="1"/>
    <col min="12037" max="12037" width="15.7109375" style="13" customWidth="1"/>
    <col min="12038" max="12038" width="10.7109375" style="13" customWidth="1"/>
    <col min="12039" max="12039" width="8.7109375" style="13" customWidth="1"/>
    <col min="12040" max="12040" width="14.85546875" style="13" bestFit="1" customWidth="1"/>
    <col min="12041" max="12041" width="12.7109375" style="13" bestFit="1" customWidth="1"/>
    <col min="12042" max="12288" width="9.140625" style="13"/>
    <col min="12289" max="12289" width="62" style="13" bestFit="1" customWidth="1"/>
    <col min="12290" max="12290" width="15.7109375" style="13" customWidth="1"/>
    <col min="12291" max="12291" width="15" style="13" bestFit="1" customWidth="1"/>
    <col min="12292" max="12292" width="20.7109375" style="13" customWidth="1"/>
    <col min="12293" max="12293" width="15.7109375" style="13" customWidth="1"/>
    <col min="12294" max="12294" width="10.7109375" style="13" customWidth="1"/>
    <col min="12295" max="12295" width="8.7109375" style="13" customWidth="1"/>
    <col min="12296" max="12296" width="14.85546875" style="13" bestFit="1" customWidth="1"/>
    <col min="12297" max="12297" width="12.7109375" style="13" bestFit="1" customWidth="1"/>
    <col min="12298" max="12544" width="9.140625" style="13"/>
    <col min="12545" max="12545" width="62" style="13" bestFit="1" customWidth="1"/>
    <col min="12546" max="12546" width="15.7109375" style="13" customWidth="1"/>
    <col min="12547" max="12547" width="15" style="13" bestFit="1" customWidth="1"/>
    <col min="12548" max="12548" width="20.7109375" style="13" customWidth="1"/>
    <col min="12549" max="12549" width="15.7109375" style="13" customWidth="1"/>
    <col min="12550" max="12550" width="10.7109375" style="13" customWidth="1"/>
    <col min="12551" max="12551" width="8.7109375" style="13" customWidth="1"/>
    <col min="12552" max="12552" width="14.85546875" style="13" bestFit="1" customWidth="1"/>
    <col min="12553" max="12553" width="12.7109375" style="13" bestFit="1" customWidth="1"/>
    <col min="12554" max="12800" width="9.140625" style="13"/>
    <col min="12801" max="12801" width="62" style="13" bestFit="1" customWidth="1"/>
    <col min="12802" max="12802" width="15.7109375" style="13" customWidth="1"/>
    <col min="12803" max="12803" width="15" style="13" bestFit="1" customWidth="1"/>
    <col min="12804" max="12804" width="20.7109375" style="13" customWidth="1"/>
    <col min="12805" max="12805" width="15.7109375" style="13" customWidth="1"/>
    <col min="12806" max="12806" width="10.7109375" style="13" customWidth="1"/>
    <col min="12807" max="12807" width="8.7109375" style="13" customWidth="1"/>
    <col min="12808" max="12808" width="14.85546875" style="13" bestFit="1" customWidth="1"/>
    <col min="12809" max="12809" width="12.7109375" style="13" bestFit="1" customWidth="1"/>
    <col min="12810" max="13056" width="9.140625" style="13"/>
    <col min="13057" max="13057" width="62" style="13" bestFit="1" customWidth="1"/>
    <col min="13058" max="13058" width="15.7109375" style="13" customWidth="1"/>
    <col min="13059" max="13059" width="15" style="13" bestFit="1" customWidth="1"/>
    <col min="13060" max="13060" width="20.7109375" style="13" customWidth="1"/>
    <col min="13061" max="13061" width="15.7109375" style="13" customWidth="1"/>
    <col min="13062" max="13062" width="10.7109375" style="13" customWidth="1"/>
    <col min="13063" max="13063" width="8.7109375" style="13" customWidth="1"/>
    <col min="13064" max="13064" width="14.85546875" style="13" bestFit="1" customWidth="1"/>
    <col min="13065" max="13065" width="12.7109375" style="13" bestFit="1" customWidth="1"/>
    <col min="13066" max="13312" width="9.140625" style="13"/>
    <col min="13313" max="13313" width="62" style="13" bestFit="1" customWidth="1"/>
    <col min="13314" max="13314" width="15.7109375" style="13" customWidth="1"/>
    <col min="13315" max="13315" width="15" style="13" bestFit="1" customWidth="1"/>
    <col min="13316" max="13316" width="20.7109375" style="13" customWidth="1"/>
    <col min="13317" max="13317" width="15.7109375" style="13" customWidth="1"/>
    <col min="13318" max="13318" width="10.7109375" style="13" customWidth="1"/>
    <col min="13319" max="13319" width="8.7109375" style="13" customWidth="1"/>
    <col min="13320" max="13320" width="14.85546875" style="13" bestFit="1" customWidth="1"/>
    <col min="13321" max="13321" width="12.7109375" style="13" bestFit="1" customWidth="1"/>
    <col min="13322" max="13568" width="9.140625" style="13"/>
    <col min="13569" max="13569" width="62" style="13" bestFit="1" customWidth="1"/>
    <col min="13570" max="13570" width="15.7109375" style="13" customWidth="1"/>
    <col min="13571" max="13571" width="15" style="13" bestFit="1" customWidth="1"/>
    <col min="13572" max="13572" width="20.7109375" style="13" customWidth="1"/>
    <col min="13573" max="13573" width="15.7109375" style="13" customWidth="1"/>
    <col min="13574" max="13574" width="10.7109375" style="13" customWidth="1"/>
    <col min="13575" max="13575" width="8.7109375" style="13" customWidth="1"/>
    <col min="13576" max="13576" width="14.85546875" style="13" bestFit="1" customWidth="1"/>
    <col min="13577" max="13577" width="12.7109375" style="13" bestFit="1" customWidth="1"/>
    <col min="13578" max="13824" width="9.140625" style="13"/>
    <col min="13825" max="13825" width="62" style="13" bestFit="1" customWidth="1"/>
    <col min="13826" max="13826" width="15.7109375" style="13" customWidth="1"/>
    <col min="13827" max="13827" width="15" style="13" bestFit="1" customWidth="1"/>
    <col min="13828" max="13828" width="20.7109375" style="13" customWidth="1"/>
    <col min="13829" max="13829" width="15.7109375" style="13" customWidth="1"/>
    <col min="13830" max="13830" width="10.7109375" style="13" customWidth="1"/>
    <col min="13831" max="13831" width="8.7109375" style="13" customWidth="1"/>
    <col min="13832" max="13832" width="14.85546875" style="13" bestFit="1" customWidth="1"/>
    <col min="13833" max="13833" width="12.7109375" style="13" bestFit="1" customWidth="1"/>
    <col min="13834" max="14080" width="9.140625" style="13"/>
    <col min="14081" max="14081" width="62" style="13" bestFit="1" customWidth="1"/>
    <col min="14082" max="14082" width="15.7109375" style="13" customWidth="1"/>
    <col min="14083" max="14083" width="15" style="13" bestFit="1" customWidth="1"/>
    <col min="14084" max="14084" width="20.7109375" style="13" customWidth="1"/>
    <col min="14085" max="14085" width="15.7109375" style="13" customWidth="1"/>
    <col min="14086" max="14086" width="10.7109375" style="13" customWidth="1"/>
    <col min="14087" max="14087" width="8.7109375" style="13" customWidth="1"/>
    <col min="14088" max="14088" width="14.85546875" style="13" bestFit="1" customWidth="1"/>
    <col min="14089" max="14089" width="12.7109375" style="13" bestFit="1" customWidth="1"/>
    <col min="14090" max="14336" width="9.140625" style="13"/>
    <col min="14337" max="14337" width="62" style="13" bestFit="1" customWidth="1"/>
    <col min="14338" max="14338" width="15.7109375" style="13" customWidth="1"/>
    <col min="14339" max="14339" width="15" style="13" bestFit="1" customWidth="1"/>
    <col min="14340" max="14340" width="20.7109375" style="13" customWidth="1"/>
    <col min="14341" max="14341" width="15.7109375" style="13" customWidth="1"/>
    <col min="14342" max="14342" width="10.7109375" style="13" customWidth="1"/>
    <col min="14343" max="14343" width="8.7109375" style="13" customWidth="1"/>
    <col min="14344" max="14344" width="14.85546875" style="13" bestFit="1" customWidth="1"/>
    <col min="14345" max="14345" width="12.7109375" style="13" bestFit="1" customWidth="1"/>
    <col min="14346" max="14592" width="9.140625" style="13"/>
    <col min="14593" max="14593" width="62" style="13" bestFit="1" customWidth="1"/>
    <col min="14594" max="14594" width="15.7109375" style="13" customWidth="1"/>
    <col min="14595" max="14595" width="15" style="13" bestFit="1" customWidth="1"/>
    <col min="14596" max="14596" width="20.7109375" style="13" customWidth="1"/>
    <col min="14597" max="14597" width="15.7109375" style="13" customWidth="1"/>
    <col min="14598" max="14598" width="10.7109375" style="13" customWidth="1"/>
    <col min="14599" max="14599" width="8.7109375" style="13" customWidth="1"/>
    <col min="14600" max="14600" width="14.85546875" style="13" bestFit="1" customWidth="1"/>
    <col min="14601" max="14601" width="12.7109375" style="13" bestFit="1" customWidth="1"/>
    <col min="14602" max="14848" width="9.140625" style="13"/>
    <col min="14849" max="14849" width="62" style="13" bestFit="1" customWidth="1"/>
    <col min="14850" max="14850" width="15.7109375" style="13" customWidth="1"/>
    <col min="14851" max="14851" width="15" style="13" bestFit="1" customWidth="1"/>
    <col min="14852" max="14852" width="20.7109375" style="13" customWidth="1"/>
    <col min="14853" max="14853" width="15.7109375" style="13" customWidth="1"/>
    <col min="14854" max="14854" width="10.7109375" style="13" customWidth="1"/>
    <col min="14855" max="14855" width="8.7109375" style="13" customWidth="1"/>
    <col min="14856" max="14856" width="14.85546875" style="13" bestFit="1" customWidth="1"/>
    <col min="14857" max="14857" width="12.7109375" style="13" bestFit="1" customWidth="1"/>
    <col min="14858" max="15104" width="9.140625" style="13"/>
    <col min="15105" max="15105" width="62" style="13" bestFit="1" customWidth="1"/>
    <col min="15106" max="15106" width="15.7109375" style="13" customWidth="1"/>
    <col min="15107" max="15107" width="15" style="13" bestFit="1" customWidth="1"/>
    <col min="15108" max="15108" width="20.7109375" style="13" customWidth="1"/>
    <col min="15109" max="15109" width="15.7109375" style="13" customWidth="1"/>
    <col min="15110" max="15110" width="10.7109375" style="13" customWidth="1"/>
    <col min="15111" max="15111" width="8.7109375" style="13" customWidth="1"/>
    <col min="15112" max="15112" width="14.85546875" style="13" bestFit="1" customWidth="1"/>
    <col min="15113" max="15113" width="12.7109375" style="13" bestFit="1" customWidth="1"/>
    <col min="15114" max="15360" width="9.140625" style="13"/>
    <col min="15361" max="15361" width="62" style="13" bestFit="1" customWidth="1"/>
    <col min="15362" max="15362" width="15.7109375" style="13" customWidth="1"/>
    <col min="15363" max="15363" width="15" style="13" bestFit="1" customWidth="1"/>
    <col min="15364" max="15364" width="20.7109375" style="13" customWidth="1"/>
    <col min="15365" max="15365" width="15.7109375" style="13" customWidth="1"/>
    <col min="15366" max="15366" width="10.7109375" style="13" customWidth="1"/>
    <col min="15367" max="15367" width="8.7109375" style="13" customWidth="1"/>
    <col min="15368" max="15368" width="14.85546875" style="13" bestFit="1" customWidth="1"/>
    <col min="15369" max="15369" width="12.7109375" style="13" bestFit="1" customWidth="1"/>
    <col min="15370" max="15616" width="9.140625" style="13"/>
    <col min="15617" max="15617" width="62" style="13" bestFit="1" customWidth="1"/>
    <col min="15618" max="15618" width="15.7109375" style="13" customWidth="1"/>
    <col min="15619" max="15619" width="15" style="13" bestFit="1" customWidth="1"/>
    <col min="15620" max="15620" width="20.7109375" style="13" customWidth="1"/>
    <col min="15621" max="15621" width="15.7109375" style="13" customWidth="1"/>
    <col min="15622" max="15622" width="10.7109375" style="13" customWidth="1"/>
    <col min="15623" max="15623" width="8.7109375" style="13" customWidth="1"/>
    <col min="15624" max="15624" width="14.85546875" style="13" bestFit="1" customWidth="1"/>
    <col min="15625" max="15625" width="12.7109375" style="13" bestFit="1" customWidth="1"/>
    <col min="15626" max="15872" width="9.140625" style="13"/>
    <col min="15873" max="15873" width="62" style="13" bestFit="1" customWidth="1"/>
    <col min="15874" max="15874" width="15.7109375" style="13" customWidth="1"/>
    <col min="15875" max="15875" width="15" style="13" bestFit="1" customWidth="1"/>
    <col min="15876" max="15876" width="20.7109375" style="13" customWidth="1"/>
    <col min="15877" max="15877" width="15.7109375" style="13" customWidth="1"/>
    <col min="15878" max="15878" width="10.7109375" style="13" customWidth="1"/>
    <col min="15879" max="15879" width="8.7109375" style="13" customWidth="1"/>
    <col min="15880" max="15880" width="14.85546875" style="13" bestFit="1" customWidth="1"/>
    <col min="15881" max="15881" width="12.7109375" style="13" bestFit="1" customWidth="1"/>
    <col min="15882" max="16128" width="9.140625" style="13"/>
    <col min="16129" max="16129" width="62" style="13" bestFit="1" customWidth="1"/>
    <col min="16130" max="16130" width="15.7109375" style="13" customWidth="1"/>
    <col min="16131" max="16131" width="15" style="13" bestFit="1" customWidth="1"/>
    <col min="16132" max="16132" width="20.7109375" style="13" customWidth="1"/>
    <col min="16133" max="16133" width="15.7109375" style="13" customWidth="1"/>
    <col min="16134" max="16134" width="10.7109375" style="13" customWidth="1"/>
    <col min="16135" max="16135" width="8.7109375" style="13" customWidth="1"/>
    <col min="16136" max="16136" width="14.85546875" style="13" bestFit="1" customWidth="1"/>
    <col min="16137" max="16137" width="12.7109375" style="13" bestFit="1" customWidth="1"/>
    <col min="16138" max="16384" width="9.140625" style="13"/>
  </cols>
  <sheetData>
    <row r="1" spans="1:6" ht="15">
      <c r="A1" s="151" t="s">
        <v>862</v>
      </c>
      <c r="B1" s="151"/>
      <c r="C1" s="151"/>
      <c r="D1" s="151"/>
      <c r="E1" s="151"/>
      <c r="F1" s="151"/>
    </row>
    <row r="2" spans="1:6" ht="15">
      <c r="A2" s="151" t="s">
        <v>239</v>
      </c>
      <c r="B2" s="151"/>
      <c r="C2" s="151"/>
      <c r="D2" s="151"/>
      <c r="E2" s="151"/>
      <c r="F2" s="151"/>
    </row>
    <row r="3" spans="1:6" ht="15">
      <c r="A3" s="151" t="s">
        <v>1012</v>
      </c>
      <c r="B3" s="151"/>
      <c r="C3" s="151"/>
      <c r="D3" s="151"/>
      <c r="E3" s="151"/>
      <c r="F3" s="151"/>
    </row>
    <row r="4" spans="1:6" ht="9.9499999999999993" customHeight="1"/>
    <row r="5" spans="1:6" ht="30">
      <c r="A5" s="1" t="s">
        <v>839</v>
      </c>
      <c r="B5" s="3" t="s">
        <v>248</v>
      </c>
      <c r="C5" s="7" t="s">
        <v>836</v>
      </c>
      <c r="D5" s="4" t="s">
        <v>147</v>
      </c>
      <c r="E5" s="4" t="s">
        <v>148</v>
      </c>
      <c r="F5" s="5" t="s">
        <v>249</v>
      </c>
    </row>
    <row r="6" spans="1:6" ht="9.9499999999999993" customHeight="1"/>
    <row r="7" spans="1:6" ht="15">
      <c r="A7" s="124" t="s">
        <v>782</v>
      </c>
      <c r="B7" s="13"/>
      <c r="C7" s="13"/>
      <c r="D7" s="13"/>
      <c r="F7" s="13"/>
    </row>
    <row r="8" spans="1:6">
      <c r="A8" s="13" t="s">
        <v>830</v>
      </c>
      <c r="B8" s="24">
        <v>6240</v>
      </c>
      <c r="C8" s="25">
        <v>1.8074330684941822E-2</v>
      </c>
      <c r="D8" s="31">
        <v>818134907</v>
      </c>
      <c r="E8" s="31">
        <v>49088094.420000002</v>
      </c>
      <c r="F8" s="136">
        <f>E8/E$125</f>
        <v>1.8809013777916123E-2</v>
      </c>
    </row>
    <row r="9" spans="1:6">
      <c r="A9" s="13" t="s">
        <v>783</v>
      </c>
      <c r="B9" s="26">
        <v>683</v>
      </c>
      <c r="C9" s="27">
        <v>1.9783281823421901E-3</v>
      </c>
      <c r="D9" s="33">
        <v>158502814</v>
      </c>
      <c r="E9" s="33">
        <v>9510168.8399999999</v>
      </c>
      <c r="F9" s="137">
        <f>E9/E$125</f>
        <v>3.6439975691740976E-3</v>
      </c>
    </row>
    <row r="10" spans="1:6">
      <c r="A10" s="13" t="s">
        <v>840</v>
      </c>
      <c r="B10" s="24">
        <v>6923</v>
      </c>
      <c r="C10" s="25">
        <v>2.0052658867284013E-2</v>
      </c>
      <c r="D10" s="31">
        <v>976637721</v>
      </c>
      <c r="E10" s="31">
        <v>58598263.259999998</v>
      </c>
      <c r="F10" s="136">
        <f>E10/E$125</f>
        <v>2.245301134709022E-2</v>
      </c>
    </row>
    <row r="11" spans="1:6" ht="9.9499999999999993" customHeight="1">
      <c r="D11" s="34"/>
      <c r="E11" s="34"/>
      <c r="F11" s="17"/>
    </row>
    <row r="12" spans="1:6" ht="15">
      <c r="A12" s="124" t="s">
        <v>784</v>
      </c>
      <c r="D12" s="34"/>
      <c r="E12" s="34"/>
      <c r="F12" s="17"/>
    </row>
    <row r="13" spans="1:6">
      <c r="A13" s="13" t="s">
        <v>785</v>
      </c>
      <c r="B13" s="24">
        <v>1503</v>
      </c>
      <c r="C13" s="25">
        <v>4.3534806120941599E-3</v>
      </c>
      <c r="D13" s="31">
        <v>2785518193</v>
      </c>
      <c r="E13" s="31">
        <v>167131091.58000001</v>
      </c>
      <c r="F13" s="136">
        <f t="shared" ref="F13:F18" si="0">E13/E$125</f>
        <v>6.4039377396682848E-2</v>
      </c>
    </row>
    <row r="14" spans="1:6">
      <c r="A14" s="13" t="s">
        <v>786</v>
      </c>
      <c r="B14" s="24">
        <v>2110</v>
      </c>
      <c r="C14" s="25">
        <v>6.1116727155812898E-3</v>
      </c>
      <c r="D14" s="31">
        <v>532974205</v>
      </c>
      <c r="E14" s="31">
        <v>31978094.93</v>
      </c>
      <c r="F14" s="136">
        <f t="shared" si="0"/>
        <v>1.2253000146708073E-2</v>
      </c>
    </row>
    <row r="15" spans="1:6">
      <c r="A15" s="13" t="s">
        <v>787</v>
      </c>
      <c r="B15" s="24">
        <v>1119</v>
      </c>
      <c r="C15" s="25">
        <v>3.2412141084054327E-3</v>
      </c>
      <c r="D15" s="31">
        <v>350079934</v>
      </c>
      <c r="E15" s="31">
        <v>21004796.039999999</v>
      </c>
      <c r="F15" s="136">
        <f t="shared" si="0"/>
        <v>8.0483771632762838E-3</v>
      </c>
    </row>
    <row r="16" spans="1:6">
      <c r="A16" s="13" t="s">
        <v>788</v>
      </c>
      <c r="B16" s="24">
        <v>177</v>
      </c>
      <c r="C16" s="25">
        <v>5.1268534154402291E-4</v>
      </c>
      <c r="D16" s="31">
        <v>7166935</v>
      </c>
      <c r="E16" s="31">
        <v>430016.1</v>
      </c>
      <c r="F16" s="136">
        <f t="shared" si="0"/>
        <v>1.6476864390829529E-4</v>
      </c>
    </row>
    <row r="17" spans="1:8">
      <c r="A17" s="13" t="s">
        <v>827</v>
      </c>
      <c r="B17" s="26">
        <v>526</v>
      </c>
      <c r="C17" s="27">
        <v>1.5235733878652884E-3</v>
      </c>
      <c r="D17" s="33">
        <v>132101663</v>
      </c>
      <c r="E17" s="33">
        <v>7926099.7800000003</v>
      </c>
      <c r="F17" s="137">
        <f t="shared" si="0"/>
        <v>3.0370321302677686E-3</v>
      </c>
    </row>
    <row r="18" spans="1:8">
      <c r="A18" s="13" t="s">
        <v>840</v>
      </c>
      <c r="B18" s="24">
        <v>5435</v>
      </c>
      <c r="C18" s="25">
        <v>1.5742626165490194E-2</v>
      </c>
      <c r="D18" s="31">
        <v>3807840930</v>
      </c>
      <c r="E18" s="31">
        <v>228470098.43000001</v>
      </c>
      <c r="F18" s="136">
        <f t="shared" si="0"/>
        <v>8.7542555480843276E-2</v>
      </c>
      <c r="H18" s="41"/>
    </row>
    <row r="19" spans="1:8" ht="9.9499999999999993" customHeight="1">
      <c r="D19" s="34"/>
      <c r="E19" s="34"/>
      <c r="F19" s="17"/>
    </row>
    <row r="20" spans="1:8" ht="15">
      <c r="A20" s="124" t="s">
        <v>908</v>
      </c>
      <c r="D20" s="34"/>
      <c r="E20" s="34"/>
      <c r="F20" s="17"/>
    </row>
    <row r="21" spans="1:8">
      <c r="A21" s="13" t="s">
        <v>22</v>
      </c>
      <c r="B21" s="26">
        <v>31423</v>
      </c>
      <c r="C21" s="27">
        <v>9.1017579024507522E-2</v>
      </c>
      <c r="D21" s="33">
        <v>4524618549</v>
      </c>
      <c r="E21" s="33">
        <v>271332182.73000002</v>
      </c>
      <c r="F21" s="137">
        <f>E21/E$125</f>
        <v>0.10396595801203695</v>
      </c>
    </row>
    <row r="22" spans="1:8">
      <c r="A22" s="13" t="s">
        <v>840</v>
      </c>
      <c r="B22" s="24">
        <v>31423</v>
      </c>
      <c r="C22" s="25">
        <v>9.1017579024507522E-2</v>
      </c>
      <c r="D22" s="31">
        <v>4524618549</v>
      </c>
      <c r="E22" s="31">
        <v>271332182.73000002</v>
      </c>
      <c r="F22" s="136">
        <f>E22/E$125</f>
        <v>0.10396595801203695</v>
      </c>
    </row>
    <row r="23" spans="1:8" ht="9.9499999999999993" customHeight="1">
      <c r="D23" s="34"/>
      <c r="E23" s="34"/>
      <c r="F23" s="17"/>
    </row>
    <row r="24" spans="1:8" ht="15">
      <c r="A24" s="124" t="s">
        <v>789</v>
      </c>
      <c r="B24" s="24"/>
      <c r="C24" s="24"/>
      <c r="D24" s="31"/>
      <c r="E24" s="31"/>
      <c r="F24" s="17"/>
    </row>
    <row r="25" spans="1:8">
      <c r="A25" s="13" t="s">
        <v>868</v>
      </c>
      <c r="B25" s="24">
        <v>6680</v>
      </c>
      <c r="C25" s="25">
        <v>1.9348802720418491E-2</v>
      </c>
      <c r="D25" s="31">
        <v>1951719133</v>
      </c>
      <c r="E25" s="31">
        <v>117102964.09</v>
      </c>
      <c r="F25" s="136">
        <f>E25/E$125</f>
        <v>4.4870172513892158E-2</v>
      </c>
    </row>
    <row r="26" spans="1:8">
      <c r="A26" s="13" t="s">
        <v>828</v>
      </c>
      <c r="B26" s="24">
        <v>4082</v>
      </c>
      <c r="C26" s="25">
        <v>1.1823624656399443E-2</v>
      </c>
      <c r="D26" s="31">
        <v>2038571433</v>
      </c>
      <c r="E26" s="31">
        <v>122314285.98</v>
      </c>
      <c r="F26" s="136">
        <f>E26/E$125</f>
        <v>4.6866987146611527E-2</v>
      </c>
    </row>
    <row r="27" spans="1:8">
      <c r="A27" s="13" t="s">
        <v>841</v>
      </c>
      <c r="B27" s="26">
        <v>1370</v>
      </c>
      <c r="C27" s="27">
        <v>3.9682424740978038E-3</v>
      </c>
      <c r="D27" s="33">
        <v>58150122</v>
      </c>
      <c r="E27" s="33">
        <v>3489007.32</v>
      </c>
      <c r="F27" s="137">
        <f>E27/E$125</f>
        <v>1.3368778627184323E-3</v>
      </c>
    </row>
    <row r="28" spans="1:8">
      <c r="A28" s="13" t="s">
        <v>840</v>
      </c>
      <c r="B28" s="24">
        <v>12132</v>
      </c>
      <c r="C28" s="25">
        <v>3.514066985091574E-2</v>
      </c>
      <c r="D28" s="31">
        <v>4048440688</v>
      </c>
      <c r="E28" s="31">
        <v>242906257.38999999</v>
      </c>
      <c r="F28" s="136">
        <f>E28/E$125</f>
        <v>9.3074037523222103E-2</v>
      </c>
    </row>
    <row r="29" spans="1:8" ht="9.9499999999999993" customHeight="1">
      <c r="D29" s="34"/>
      <c r="E29" s="34"/>
      <c r="F29" s="29"/>
    </row>
    <row r="30" spans="1:8" ht="15">
      <c r="A30" s="124" t="s">
        <v>790</v>
      </c>
      <c r="B30" s="24"/>
      <c r="C30" s="24"/>
      <c r="D30" s="31"/>
      <c r="E30" s="31"/>
      <c r="F30" s="17"/>
    </row>
    <row r="31" spans="1:8">
      <c r="A31" s="13" t="s">
        <v>791</v>
      </c>
      <c r="B31" s="24">
        <v>497</v>
      </c>
      <c r="C31" s="25">
        <v>1.4395740946179624E-3</v>
      </c>
      <c r="D31" s="31">
        <v>2896534084</v>
      </c>
      <c r="E31" s="31">
        <v>173792045.03999999</v>
      </c>
      <c r="F31" s="136">
        <f>E31/E$125</f>
        <v>6.6591645250701492E-2</v>
      </c>
    </row>
    <row r="32" spans="1:8">
      <c r="A32" s="13" t="s">
        <v>792</v>
      </c>
      <c r="B32" s="24">
        <v>2760</v>
      </c>
      <c r="C32" s="25">
        <v>7.9944154952627296E-3</v>
      </c>
      <c r="D32" s="31">
        <v>1897680870</v>
      </c>
      <c r="E32" s="31">
        <v>113860852.2</v>
      </c>
      <c r="F32" s="136">
        <f>E32/E$125</f>
        <v>4.3627897214166732E-2</v>
      </c>
    </row>
    <row r="33" spans="1:6">
      <c r="A33" s="13" t="s">
        <v>793</v>
      </c>
      <c r="B33" s="26">
        <v>259</v>
      </c>
      <c r="C33" s="27">
        <v>7.5020058451921994E-4</v>
      </c>
      <c r="D33" s="33">
        <v>15839672</v>
      </c>
      <c r="E33" s="33">
        <v>950380.32</v>
      </c>
      <c r="F33" s="137">
        <f>E33/E$125</f>
        <v>3.6415584561492402E-4</v>
      </c>
    </row>
    <row r="34" spans="1:6">
      <c r="A34" s="13" t="s">
        <v>840</v>
      </c>
      <c r="B34" s="24">
        <v>3516</v>
      </c>
      <c r="C34" s="25">
        <v>1.0184190174399912E-2</v>
      </c>
      <c r="D34" s="31">
        <v>4810054626</v>
      </c>
      <c r="E34" s="31">
        <v>288603277.56</v>
      </c>
      <c r="F34" s="136">
        <f>E34/E$125</f>
        <v>0.11058369831048315</v>
      </c>
    </row>
    <row r="35" spans="1:6" ht="9.9499999999999993" customHeight="1">
      <c r="C35" s="25"/>
      <c r="D35" s="34"/>
      <c r="E35" s="34"/>
      <c r="F35" s="17"/>
    </row>
    <row r="36" spans="1:6" ht="15">
      <c r="A36" s="124" t="s">
        <v>909</v>
      </c>
      <c r="D36" s="34"/>
      <c r="E36" s="34"/>
      <c r="F36" s="17"/>
    </row>
    <row r="37" spans="1:6">
      <c r="A37" s="13" t="s">
        <v>842</v>
      </c>
      <c r="B37" s="24">
        <v>1955</v>
      </c>
      <c r="C37" s="25">
        <v>5.6627109758110999E-3</v>
      </c>
      <c r="D37" s="31">
        <v>447327124</v>
      </c>
      <c r="E37" s="31">
        <v>26839627.440000001</v>
      </c>
      <c r="F37" s="136">
        <f>E37/E$125</f>
        <v>1.0284101028525842E-2</v>
      </c>
    </row>
    <row r="38" spans="1:6">
      <c r="A38" s="13" t="s">
        <v>794</v>
      </c>
      <c r="B38" s="24">
        <v>1426</v>
      </c>
      <c r="C38" s="25">
        <v>4.1304480058857434E-3</v>
      </c>
      <c r="D38" s="31">
        <v>562715787</v>
      </c>
      <c r="E38" s="31">
        <v>33762947.219999999</v>
      </c>
      <c r="F38" s="136">
        <f>E38/E$125</f>
        <v>1.2936899403968243E-2</v>
      </c>
    </row>
    <row r="39" spans="1:6">
      <c r="A39" s="13" t="s">
        <v>795</v>
      </c>
      <c r="B39" s="26">
        <v>1598</v>
      </c>
      <c r="C39" s="27">
        <v>4.6286507106629866E-3</v>
      </c>
      <c r="D39" s="33">
        <v>315019882</v>
      </c>
      <c r="E39" s="33">
        <v>18901192.920000002</v>
      </c>
      <c r="F39" s="137">
        <f>E39/E$125</f>
        <v>7.2423426138636957E-3</v>
      </c>
    </row>
    <row r="40" spans="1:6">
      <c r="A40" s="13" t="s">
        <v>840</v>
      </c>
      <c r="B40" s="24">
        <v>4979</v>
      </c>
      <c r="C40" s="25">
        <v>1.442180969235983E-2</v>
      </c>
      <c r="D40" s="31">
        <v>1325062793</v>
      </c>
      <c r="E40" s="31">
        <v>79503767.579999998</v>
      </c>
      <c r="F40" s="136">
        <f>E40/E$125</f>
        <v>3.0463343046357779E-2</v>
      </c>
    </row>
    <row r="41" spans="1:6" ht="9.9499999999999993" customHeight="1">
      <c r="D41" s="34"/>
      <c r="E41" s="31"/>
      <c r="F41" s="17"/>
    </row>
    <row r="42" spans="1:6" ht="15">
      <c r="A42" s="124" t="s">
        <v>796</v>
      </c>
      <c r="D42" s="34"/>
      <c r="E42" s="34"/>
      <c r="F42" s="17"/>
    </row>
    <row r="43" spans="1:6">
      <c r="A43" s="13" t="s">
        <v>829</v>
      </c>
      <c r="B43" s="24">
        <v>14852</v>
      </c>
      <c r="C43" s="25">
        <v>4.3019224252044228E-2</v>
      </c>
      <c r="D43" s="31">
        <v>625115799</v>
      </c>
      <c r="E43" s="31">
        <v>37506803.939999998</v>
      </c>
      <c r="F43" s="136">
        <f t="shared" ref="F43:F59" si="1">E43/E$125</f>
        <v>1.4371427540801627E-2</v>
      </c>
    </row>
    <row r="44" spans="1:6">
      <c r="A44" s="13" t="s">
        <v>831</v>
      </c>
      <c r="B44" s="24">
        <v>285</v>
      </c>
      <c r="C44" s="25">
        <v>8.2551029570647754E-4</v>
      </c>
      <c r="D44" s="31">
        <v>5978841</v>
      </c>
      <c r="E44" s="31">
        <v>358730.46</v>
      </c>
      <c r="F44" s="136">
        <f t="shared" si="1"/>
        <v>1.3745422885980076E-4</v>
      </c>
    </row>
    <row r="45" spans="1:6">
      <c r="A45" s="13" t="s">
        <v>797</v>
      </c>
      <c r="B45" s="24">
        <v>1432</v>
      </c>
      <c r="C45" s="25">
        <v>4.1478271700058798E-3</v>
      </c>
      <c r="D45" s="31">
        <v>61170061</v>
      </c>
      <c r="E45" s="31">
        <v>3670203.66</v>
      </c>
      <c r="F45" s="136">
        <f t="shared" si="1"/>
        <v>1.4063066009050874E-3</v>
      </c>
    </row>
    <row r="46" spans="1:6">
      <c r="A46" s="13" t="s">
        <v>798</v>
      </c>
      <c r="B46" s="24">
        <v>3379</v>
      </c>
      <c r="C46" s="25">
        <v>9.7873659269901315E-3</v>
      </c>
      <c r="D46" s="31">
        <v>189335265</v>
      </c>
      <c r="E46" s="31">
        <v>11360115.9</v>
      </c>
      <c r="F46" s="136">
        <f t="shared" si="1"/>
        <v>4.3528390948247373E-3</v>
      </c>
    </row>
    <row r="47" spans="1:6">
      <c r="A47" s="13" t="s">
        <v>799</v>
      </c>
      <c r="B47" s="24">
        <v>1171</v>
      </c>
      <c r="C47" s="25">
        <v>3.3918335307799481E-3</v>
      </c>
      <c r="D47" s="31">
        <v>109087526</v>
      </c>
      <c r="E47" s="31">
        <v>6545251.5599999996</v>
      </c>
      <c r="F47" s="136">
        <f t="shared" si="1"/>
        <v>2.5079345251953454E-3</v>
      </c>
    </row>
    <row r="48" spans="1:6">
      <c r="A48" s="13" t="s">
        <v>832</v>
      </c>
      <c r="B48" s="24">
        <v>1272</v>
      </c>
      <c r="C48" s="25">
        <v>3.6843827934689103E-3</v>
      </c>
      <c r="D48" s="31">
        <v>165531668</v>
      </c>
      <c r="E48" s="31">
        <v>9929550.7599999998</v>
      </c>
      <c r="F48" s="136">
        <f t="shared" si="1"/>
        <v>3.8046915297910541E-3</v>
      </c>
    </row>
    <row r="49" spans="1:6">
      <c r="A49" s="13" t="s">
        <v>800</v>
      </c>
      <c r="B49" s="24">
        <v>5478</v>
      </c>
      <c r="C49" s="25">
        <v>1.5867176841684504E-2</v>
      </c>
      <c r="D49" s="31">
        <v>244062968</v>
      </c>
      <c r="E49" s="31">
        <v>14633109.41</v>
      </c>
      <c r="F49" s="136">
        <f t="shared" si="1"/>
        <v>5.6069472599919283E-3</v>
      </c>
    </row>
    <row r="50" spans="1:6">
      <c r="A50" s="13" t="s">
        <v>801</v>
      </c>
      <c r="B50" s="24">
        <v>2146</v>
      </c>
      <c r="C50" s="25">
        <v>6.2159477003021074E-3</v>
      </c>
      <c r="D50" s="31">
        <v>413136920</v>
      </c>
      <c r="E50" s="31">
        <v>24788215.199999999</v>
      </c>
      <c r="F50" s="136">
        <f t="shared" si="1"/>
        <v>9.4980643827312344E-3</v>
      </c>
    </row>
    <row r="51" spans="1:6">
      <c r="A51" s="13" t="s">
        <v>802</v>
      </c>
      <c r="B51" s="24">
        <v>1305</v>
      </c>
      <c r="C51" s="25">
        <v>3.7799681961296601E-3</v>
      </c>
      <c r="D51" s="31">
        <v>186673155</v>
      </c>
      <c r="E51" s="31">
        <v>11200389.300000001</v>
      </c>
      <c r="F51" s="136">
        <f t="shared" si="1"/>
        <v>4.2916368857026073E-3</v>
      </c>
    </row>
    <row r="52" spans="1:6">
      <c r="A52" s="13" t="s">
        <v>803</v>
      </c>
      <c r="B52" s="24">
        <v>2575</v>
      </c>
      <c r="C52" s="25">
        <v>7.4585579348918586E-3</v>
      </c>
      <c r="D52" s="31">
        <v>146375147</v>
      </c>
      <c r="E52" s="31">
        <v>8737701.9199999999</v>
      </c>
      <c r="F52" s="136">
        <f t="shared" si="1"/>
        <v>3.3480125423985476E-3</v>
      </c>
    </row>
    <row r="53" spans="1:6">
      <c r="A53" s="13" t="s">
        <v>843</v>
      </c>
      <c r="B53" s="24">
        <v>2168</v>
      </c>
      <c r="C53" s="25">
        <v>6.2796713020759412E-3</v>
      </c>
      <c r="D53" s="31">
        <v>475320042</v>
      </c>
      <c r="E53" s="31">
        <v>28517542.649999999</v>
      </c>
      <c r="F53" s="136">
        <f t="shared" si="1"/>
        <v>1.0927025360300402E-2</v>
      </c>
    </row>
    <row r="54" spans="1:6">
      <c r="A54" s="13" t="s">
        <v>804</v>
      </c>
      <c r="B54" s="24">
        <v>5051</v>
      </c>
      <c r="C54" s="25">
        <v>1.4630359661801467E-2</v>
      </c>
      <c r="D54" s="31">
        <v>423726140</v>
      </c>
      <c r="E54" s="31">
        <v>25291615.510000002</v>
      </c>
      <c r="F54" s="136">
        <f t="shared" si="1"/>
        <v>9.6909515477041647E-3</v>
      </c>
    </row>
    <row r="55" spans="1:6">
      <c r="A55" s="13" t="s">
        <v>805</v>
      </c>
      <c r="B55" s="24">
        <v>2298</v>
      </c>
      <c r="C55" s="25">
        <v>6.6562198580122295E-3</v>
      </c>
      <c r="D55" s="31">
        <v>38596140</v>
      </c>
      <c r="E55" s="31">
        <v>2315768.4</v>
      </c>
      <c r="F55" s="136">
        <f t="shared" si="1"/>
        <v>8.8732961131846629E-4</v>
      </c>
    </row>
    <row r="56" spans="1:6">
      <c r="A56" s="13" t="s">
        <v>833</v>
      </c>
      <c r="B56" s="24">
        <v>5009</v>
      </c>
      <c r="C56" s="25">
        <v>1.4508705512960511E-2</v>
      </c>
      <c r="D56" s="31">
        <v>527969383</v>
      </c>
      <c r="E56" s="31">
        <v>31677977.98</v>
      </c>
      <c r="F56" s="136">
        <f t="shared" si="1"/>
        <v>1.2138004771266564E-2</v>
      </c>
    </row>
    <row r="57" spans="1:6">
      <c r="A57" s="13" t="s">
        <v>844</v>
      </c>
      <c r="B57" s="24">
        <v>1201</v>
      </c>
      <c r="C57" s="25">
        <v>3.4787293513806297E-3</v>
      </c>
      <c r="D57" s="31">
        <v>73423818</v>
      </c>
      <c r="E57" s="31">
        <v>4405429.08</v>
      </c>
      <c r="F57" s="136">
        <f t="shared" si="1"/>
        <v>1.6880218562648445E-3</v>
      </c>
    </row>
    <row r="58" spans="1:6">
      <c r="A58" s="13" t="s">
        <v>845</v>
      </c>
      <c r="B58" s="26">
        <v>731</v>
      </c>
      <c r="C58" s="27">
        <v>2.1173614953032809E-3</v>
      </c>
      <c r="D58" s="33">
        <v>20748280</v>
      </c>
      <c r="E58" s="33">
        <v>1244210.1299999999</v>
      </c>
      <c r="F58" s="137">
        <f t="shared" si="1"/>
        <v>4.7674218676245793E-4</v>
      </c>
    </row>
    <row r="59" spans="1:6">
      <c r="A59" s="13" t="s">
        <v>840</v>
      </c>
      <c r="B59" s="24">
        <v>50353</v>
      </c>
      <c r="C59" s="25">
        <v>0.14584884182353777</v>
      </c>
      <c r="D59" s="31">
        <v>3706251153</v>
      </c>
      <c r="E59" s="31">
        <v>222182615.86000001</v>
      </c>
      <c r="F59" s="136">
        <f t="shared" si="1"/>
        <v>8.5133389924818878E-2</v>
      </c>
    </row>
    <row r="60" spans="1:6" ht="9.9499999999999993" customHeight="1">
      <c r="D60" s="34"/>
      <c r="E60" s="34"/>
      <c r="F60" s="17"/>
    </row>
    <row r="61" spans="1:6" ht="15">
      <c r="A61" s="124" t="s">
        <v>806</v>
      </c>
      <c r="D61" s="34"/>
      <c r="E61" s="34"/>
      <c r="F61" s="17"/>
    </row>
    <row r="62" spans="1:6">
      <c r="A62" s="13" t="s">
        <v>0</v>
      </c>
      <c r="B62" s="24">
        <v>4765</v>
      </c>
      <c r="C62" s="25">
        <v>1.3801952838741633E-2</v>
      </c>
      <c r="D62" s="31">
        <v>868515939</v>
      </c>
      <c r="E62" s="31">
        <v>52095928.049999997</v>
      </c>
      <c r="F62" s="136">
        <f>E62/E$125</f>
        <v>1.9961521017335448E-2</v>
      </c>
    </row>
    <row r="63" spans="1:6">
      <c r="A63" s="13" t="s">
        <v>1</v>
      </c>
      <c r="B63" s="24">
        <v>3395</v>
      </c>
      <c r="C63" s="25">
        <v>9.833710364643828E-3</v>
      </c>
      <c r="D63" s="31">
        <v>1117567207</v>
      </c>
      <c r="E63" s="31">
        <v>67039960.700000003</v>
      </c>
      <c r="F63" s="136">
        <f>E63/E$125</f>
        <v>2.5687604283198724E-2</v>
      </c>
    </row>
    <row r="64" spans="1:6">
      <c r="A64" s="13" t="s">
        <v>2</v>
      </c>
      <c r="B64" s="26">
        <v>1281</v>
      </c>
      <c r="C64" s="27">
        <v>3.7104515396491145E-3</v>
      </c>
      <c r="D64" s="33">
        <v>360326906</v>
      </c>
      <c r="E64" s="33">
        <v>21595272.48</v>
      </c>
      <c r="F64" s="137">
        <f>E64/E$125</f>
        <v>8.2746291623958471E-3</v>
      </c>
    </row>
    <row r="65" spans="1:6">
      <c r="A65" s="13" t="s">
        <v>840</v>
      </c>
      <c r="B65" s="24">
        <v>9441</v>
      </c>
      <c r="C65" s="25">
        <v>2.7346114743034576E-2</v>
      </c>
      <c r="D65" s="31">
        <v>2346410052</v>
      </c>
      <c r="E65" s="31">
        <v>140731161.22999999</v>
      </c>
      <c r="F65" s="136">
        <f>E65/E$125</f>
        <v>5.3923754462930018E-2</v>
      </c>
    </row>
    <row r="66" spans="1:6" ht="9.9499999999999993" customHeight="1">
      <c r="D66" s="34"/>
      <c r="E66" s="34"/>
      <c r="F66" s="17"/>
    </row>
    <row r="67" spans="1:6" ht="15">
      <c r="A67" s="124" t="s">
        <v>807</v>
      </c>
      <c r="D67" s="34"/>
      <c r="E67" s="34"/>
      <c r="F67" s="17"/>
    </row>
    <row r="68" spans="1:6">
      <c r="A68" s="13" t="s">
        <v>3</v>
      </c>
      <c r="B68" s="24">
        <v>9826</v>
      </c>
      <c r="C68" s="25">
        <v>2.8461277774076661E-2</v>
      </c>
      <c r="D68" s="31">
        <v>474072651</v>
      </c>
      <c r="E68" s="31">
        <v>28444359.059999999</v>
      </c>
      <c r="F68" s="136">
        <f t="shared" ref="F68:F88" si="2">E68/E$125</f>
        <v>1.089898371050952E-2</v>
      </c>
    </row>
    <row r="69" spans="1:6">
      <c r="A69" s="13" t="s">
        <v>4</v>
      </c>
      <c r="B69" s="24">
        <v>3207</v>
      </c>
      <c r="C69" s="25">
        <v>9.2891632222128883E-3</v>
      </c>
      <c r="D69" s="31">
        <v>415856561</v>
      </c>
      <c r="E69" s="31">
        <v>23994492.120000001</v>
      </c>
      <c r="F69" s="136">
        <f t="shared" si="2"/>
        <v>9.1939346640292716E-3</v>
      </c>
    </row>
    <row r="70" spans="1:6">
      <c r="A70" s="13" t="s">
        <v>808</v>
      </c>
      <c r="B70" s="24">
        <v>16824</v>
      </c>
      <c r="C70" s="25">
        <v>4.873117619286238E-2</v>
      </c>
      <c r="D70" s="31">
        <v>1323287359</v>
      </c>
      <c r="E70" s="31">
        <v>79395273.930000007</v>
      </c>
      <c r="F70" s="136">
        <f t="shared" si="2"/>
        <v>3.0421771692208111E-2</v>
      </c>
    </row>
    <row r="71" spans="1:6">
      <c r="A71" s="13" t="s">
        <v>846</v>
      </c>
      <c r="B71" s="24">
        <v>26175</v>
      </c>
      <c r="C71" s="25">
        <v>7.5816603474094912E-2</v>
      </c>
      <c r="D71" s="31">
        <v>407123684</v>
      </c>
      <c r="E71" s="31">
        <v>24427351.539999999</v>
      </c>
      <c r="F71" s="136">
        <f t="shared" si="2"/>
        <v>9.359792778728537E-3</v>
      </c>
    </row>
    <row r="72" spans="1:6">
      <c r="A72" s="13" t="s">
        <v>5</v>
      </c>
      <c r="B72" s="24">
        <v>1548</v>
      </c>
      <c r="C72" s="25">
        <v>4.4838243429951834E-3</v>
      </c>
      <c r="D72" s="31">
        <v>48424787</v>
      </c>
      <c r="E72" s="31">
        <v>2905450.18</v>
      </c>
      <c r="F72" s="136">
        <f t="shared" si="2"/>
        <v>1.1132771217210529E-3</v>
      </c>
    </row>
    <row r="73" spans="1:6">
      <c r="A73" s="13" t="s">
        <v>6</v>
      </c>
      <c r="B73" s="24">
        <v>1568</v>
      </c>
      <c r="C73" s="25">
        <v>4.5417548900623045E-3</v>
      </c>
      <c r="D73" s="31">
        <v>62267776</v>
      </c>
      <c r="E73" s="31">
        <v>3736066.56</v>
      </c>
      <c r="F73" s="136">
        <f t="shared" si="2"/>
        <v>1.4315431925509994E-3</v>
      </c>
    </row>
    <row r="74" spans="1:6">
      <c r="A74" s="13" t="s">
        <v>809</v>
      </c>
      <c r="B74" s="24">
        <v>504</v>
      </c>
      <c r="C74" s="25">
        <v>1.459849786091455E-3</v>
      </c>
      <c r="D74" s="31">
        <v>29313745</v>
      </c>
      <c r="E74" s="31">
        <v>1758824.7</v>
      </c>
      <c r="F74" s="136">
        <f t="shared" si="2"/>
        <v>6.7392630343704408E-4</v>
      </c>
    </row>
    <row r="75" spans="1:6">
      <c r="A75" s="13" t="s">
        <v>847</v>
      </c>
      <c r="B75" s="24">
        <v>5180</v>
      </c>
      <c r="C75" s="25">
        <v>1.5004011690384398E-2</v>
      </c>
      <c r="D75" s="31">
        <v>159282747</v>
      </c>
      <c r="E75" s="31">
        <v>9556964.8200000003</v>
      </c>
      <c r="F75" s="136">
        <f t="shared" si="2"/>
        <v>3.6619283168018257E-3</v>
      </c>
    </row>
    <row r="76" spans="1:6">
      <c r="A76" s="13" t="s">
        <v>23</v>
      </c>
      <c r="B76" s="24">
        <v>109</v>
      </c>
      <c r="C76" s="25">
        <v>3.1572148151581071E-4</v>
      </c>
      <c r="D76" s="31">
        <v>1240167</v>
      </c>
      <c r="E76" s="31">
        <v>74410.02</v>
      </c>
      <c r="F76" s="136">
        <f t="shared" si="2"/>
        <v>2.8511579191079431E-5</v>
      </c>
    </row>
    <row r="77" spans="1:6">
      <c r="A77" s="13" t="s">
        <v>7</v>
      </c>
      <c r="B77" s="24">
        <v>1231</v>
      </c>
      <c r="C77" s="25">
        <v>3.5656251719813118E-3</v>
      </c>
      <c r="D77" s="31">
        <v>68536480</v>
      </c>
      <c r="E77" s="31">
        <v>4112157.3</v>
      </c>
      <c r="F77" s="136">
        <f t="shared" si="2"/>
        <v>1.5756493346611837E-3</v>
      </c>
    </row>
    <row r="78" spans="1:6">
      <c r="A78" s="13" t="s">
        <v>8</v>
      </c>
      <c r="B78" s="24">
        <v>11710</v>
      </c>
      <c r="C78" s="25">
        <v>3.3918335307799481E-2</v>
      </c>
      <c r="D78" s="31">
        <v>885528488</v>
      </c>
      <c r="E78" s="31">
        <v>46231622.420000002</v>
      </c>
      <c r="F78" s="136">
        <f t="shared" si="2"/>
        <v>1.7714503554224461E-2</v>
      </c>
    </row>
    <row r="79" spans="1:6">
      <c r="A79" s="13" t="s">
        <v>9</v>
      </c>
      <c r="B79" s="24">
        <v>1976</v>
      </c>
      <c r="C79" s="25">
        <v>5.7235380502315769E-3</v>
      </c>
      <c r="D79" s="31">
        <v>90502765</v>
      </c>
      <c r="E79" s="31">
        <v>5430165.9000000004</v>
      </c>
      <c r="F79" s="136">
        <f t="shared" si="2"/>
        <v>2.0806687738902517E-3</v>
      </c>
    </row>
    <row r="80" spans="1:6">
      <c r="A80" s="13" t="s">
        <v>810</v>
      </c>
      <c r="B80" s="24">
        <v>7422</v>
      </c>
      <c r="C80" s="25">
        <v>2.1498026016608687E-2</v>
      </c>
      <c r="D80" s="31">
        <v>238276173</v>
      </c>
      <c r="E80" s="31">
        <v>14293880.98</v>
      </c>
      <c r="F80" s="136">
        <f t="shared" si="2"/>
        <v>5.4769655956164783E-3</v>
      </c>
    </row>
    <row r="81" spans="1:6">
      <c r="A81" s="13" t="s">
        <v>10</v>
      </c>
      <c r="B81" s="24">
        <v>2716</v>
      </c>
      <c r="C81" s="25">
        <v>7.8669682917150621E-3</v>
      </c>
      <c r="D81" s="31">
        <v>154750373</v>
      </c>
      <c r="E81" s="31">
        <v>9285022.3800000008</v>
      </c>
      <c r="F81" s="136">
        <f t="shared" si="2"/>
        <v>3.5577285273987944E-3</v>
      </c>
    </row>
    <row r="82" spans="1:6">
      <c r="A82" s="13" t="s">
        <v>811</v>
      </c>
      <c r="B82" s="24">
        <v>15794</v>
      </c>
      <c r="C82" s="25">
        <v>4.5747753018905636E-2</v>
      </c>
      <c r="D82" s="31">
        <v>851501674</v>
      </c>
      <c r="E82" s="31">
        <v>50804587.950000003</v>
      </c>
      <c r="F82" s="136">
        <f t="shared" si="2"/>
        <v>1.9466720108482497E-2</v>
      </c>
    </row>
    <row r="83" spans="1:6">
      <c r="A83" s="13" t="s">
        <v>812</v>
      </c>
      <c r="B83" s="24">
        <v>10323</v>
      </c>
      <c r="C83" s="25">
        <v>2.9900851868694622E-2</v>
      </c>
      <c r="D83" s="31">
        <v>306895746</v>
      </c>
      <c r="E83" s="31">
        <v>18413518.890000001</v>
      </c>
      <c r="F83" s="136">
        <f t="shared" si="2"/>
        <v>7.0554812647365501E-3</v>
      </c>
    </row>
    <row r="84" spans="1:6">
      <c r="A84" s="13" t="s">
        <v>813</v>
      </c>
      <c r="B84" s="24">
        <v>8510</v>
      </c>
      <c r="C84" s="25">
        <v>2.4649447777060084E-2</v>
      </c>
      <c r="D84" s="31">
        <v>107858970</v>
      </c>
      <c r="E84" s="31">
        <v>6466525.9500000002</v>
      </c>
      <c r="F84" s="136">
        <f t="shared" si="2"/>
        <v>2.4777693476576829E-3</v>
      </c>
    </row>
    <row r="85" spans="1:6">
      <c r="A85" s="13" t="s">
        <v>814</v>
      </c>
      <c r="B85" s="24">
        <v>5025</v>
      </c>
      <c r="C85" s="25">
        <v>1.4555049950614209E-2</v>
      </c>
      <c r="D85" s="31">
        <v>38594449</v>
      </c>
      <c r="E85" s="31">
        <v>2315666.94</v>
      </c>
      <c r="F85" s="136">
        <f t="shared" si="2"/>
        <v>8.872907350377621E-4</v>
      </c>
    </row>
    <row r="86" spans="1:6">
      <c r="A86" s="13" t="s">
        <v>11</v>
      </c>
      <c r="B86" s="24">
        <v>696</v>
      </c>
      <c r="C86" s="25">
        <v>2.0159830379358188E-3</v>
      </c>
      <c r="D86" s="31">
        <v>5675035</v>
      </c>
      <c r="E86" s="31">
        <v>340502.1</v>
      </c>
      <c r="F86" s="136">
        <f t="shared" si="2"/>
        <v>1.3046969465777388E-4</v>
      </c>
    </row>
    <row r="87" spans="1:6">
      <c r="A87" s="13" t="s">
        <v>848</v>
      </c>
      <c r="B87" s="26">
        <v>113</v>
      </c>
      <c r="C87" s="27">
        <v>3.2730759092923495E-4</v>
      </c>
      <c r="D87" s="33">
        <v>1492232</v>
      </c>
      <c r="E87" s="33">
        <v>89533.92</v>
      </c>
      <c r="F87" s="137">
        <f t="shared" si="2"/>
        <v>3.4306581967963058E-5</v>
      </c>
    </row>
    <row r="88" spans="1:6">
      <c r="A88" s="13" t="s">
        <v>840</v>
      </c>
      <c r="B88" s="24">
        <v>130457</v>
      </c>
      <c r="C88" s="25">
        <v>0.37787226893677173</v>
      </c>
      <c r="D88" s="31">
        <v>5670481862</v>
      </c>
      <c r="E88" s="31">
        <v>332076377.66000003</v>
      </c>
      <c r="F88" s="136">
        <f t="shared" si="2"/>
        <v>0.12724122287750886</v>
      </c>
    </row>
    <row r="89" spans="1:6" ht="9.9499999999999993" customHeight="1">
      <c r="D89" s="34"/>
      <c r="E89" s="34"/>
      <c r="F89" s="17"/>
    </row>
    <row r="90" spans="1:6" ht="15">
      <c r="A90" s="124" t="s">
        <v>815</v>
      </c>
      <c r="D90" s="34"/>
      <c r="E90" s="34"/>
      <c r="F90" s="17"/>
    </row>
    <row r="91" spans="1:6">
      <c r="A91" s="13" t="s">
        <v>859</v>
      </c>
      <c r="B91" s="24">
        <v>4061</v>
      </c>
      <c r="C91" s="25">
        <v>1.1762797581978965E-2</v>
      </c>
      <c r="D91" s="31">
        <v>526607510</v>
      </c>
      <c r="E91" s="31">
        <v>31596450.600000001</v>
      </c>
      <c r="F91" s="136">
        <f t="shared" ref="F91:F103" si="3">E91/E$125</f>
        <v>1.2106766043591028E-2</v>
      </c>
    </row>
    <row r="92" spans="1:6">
      <c r="A92" s="13" t="s">
        <v>12</v>
      </c>
      <c r="B92" s="24">
        <v>1226</v>
      </c>
      <c r="C92" s="25">
        <v>3.5511425352145313E-3</v>
      </c>
      <c r="D92" s="31">
        <v>94377599</v>
      </c>
      <c r="E92" s="31">
        <v>5662655.9400000004</v>
      </c>
      <c r="F92" s="136">
        <f t="shared" si="3"/>
        <v>2.1697516445385494E-3</v>
      </c>
    </row>
    <row r="93" spans="1:6">
      <c r="A93" s="13" t="s">
        <v>816</v>
      </c>
      <c r="B93" s="24">
        <v>3676</v>
      </c>
      <c r="C93" s="25">
        <v>1.0647634550936882E-2</v>
      </c>
      <c r="D93" s="31">
        <v>136975725</v>
      </c>
      <c r="E93" s="31">
        <v>8218543.5</v>
      </c>
      <c r="F93" s="136">
        <f t="shared" si="3"/>
        <v>3.1490873653250073E-3</v>
      </c>
    </row>
    <row r="94" spans="1:6">
      <c r="A94" s="13" t="s">
        <v>13</v>
      </c>
      <c r="B94" s="24">
        <v>923</v>
      </c>
      <c r="C94" s="25">
        <v>2.6734947471476448E-3</v>
      </c>
      <c r="D94" s="31">
        <v>13507230</v>
      </c>
      <c r="E94" s="31">
        <v>810433.8</v>
      </c>
      <c r="F94" s="136">
        <f t="shared" si="3"/>
        <v>3.1053274099143409E-4</v>
      </c>
    </row>
    <row r="95" spans="1:6">
      <c r="A95" s="13" t="s">
        <v>817</v>
      </c>
      <c r="B95" s="24">
        <v>1427</v>
      </c>
      <c r="C95" s="25">
        <v>4.1333445332390993E-3</v>
      </c>
      <c r="D95" s="31">
        <v>51660227</v>
      </c>
      <c r="E95" s="31">
        <v>3099613.62</v>
      </c>
      <c r="F95" s="136">
        <f t="shared" si="3"/>
        <v>1.1876744447640033E-3</v>
      </c>
    </row>
    <row r="96" spans="1:6">
      <c r="A96" s="13" t="s">
        <v>14</v>
      </c>
      <c r="B96" s="24">
        <v>106</v>
      </c>
      <c r="C96" s="25">
        <v>3.0703189945574251E-4</v>
      </c>
      <c r="D96" s="31">
        <v>6835177</v>
      </c>
      <c r="E96" s="31">
        <v>410110.62</v>
      </c>
      <c r="F96" s="136">
        <f t="shared" si="3"/>
        <v>1.5714149007395352E-4</v>
      </c>
    </row>
    <row r="97" spans="1:6">
      <c r="A97" s="13" t="s">
        <v>849</v>
      </c>
      <c r="B97" s="24">
        <v>5819</v>
      </c>
      <c r="C97" s="25">
        <v>1.685489266917892E-2</v>
      </c>
      <c r="D97" s="31">
        <v>217094222</v>
      </c>
      <c r="E97" s="31">
        <v>13025653.32</v>
      </c>
      <c r="F97" s="136">
        <f t="shared" si="3"/>
        <v>4.991020646799002E-3</v>
      </c>
    </row>
    <row r="98" spans="1:6">
      <c r="A98" s="13" t="s">
        <v>850</v>
      </c>
      <c r="B98" s="24">
        <v>1837</v>
      </c>
      <c r="C98" s="25">
        <v>5.3209207481150845E-3</v>
      </c>
      <c r="D98" s="31">
        <v>201492273</v>
      </c>
      <c r="E98" s="31">
        <v>12089536.380000001</v>
      </c>
      <c r="F98" s="136">
        <f t="shared" si="3"/>
        <v>4.6323300797635287E-3</v>
      </c>
    </row>
    <row r="99" spans="1:6">
      <c r="A99" s="13" t="s">
        <v>818</v>
      </c>
      <c r="B99" s="24">
        <v>952</v>
      </c>
      <c r="C99" s="25">
        <v>2.7574940403949704E-3</v>
      </c>
      <c r="D99" s="31">
        <v>119770986</v>
      </c>
      <c r="E99" s="31">
        <v>7186259.1600000001</v>
      </c>
      <c r="F99" s="136">
        <f t="shared" si="3"/>
        <v>2.753548475433281E-3</v>
      </c>
    </row>
    <row r="100" spans="1:6">
      <c r="A100" s="13" t="s">
        <v>851</v>
      </c>
      <c r="B100" s="24">
        <v>23512</v>
      </c>
      <c r="C100" s="25">
        <v>6.8103151132107714E-2</v>
      </c>
      <c r="D100" s="31">
        <v>1474791669</v>
      </c>
      <c r="E100" s="31">
        <v>88448235.459999993</v>
      </c>
      <c r="F100" s="136">
        <f t="shared" si="3"/>
        <v>3.3890581801066973E-2</v>
      </c>
    </row>
    <row r="101" spans="1:6">
      <c r="A101" s="13" t="s">
        <v>852</v>
      </c>
      <c r="B101" s="24">
        <v>5879</v>
      </c>
      <c r="C101" s="25">
        <v>1.7028684310380286E-2</v>
      </c>
      <c r="D101" s="31">
        <v>824743627</v>
      </c>
      <c r="E101" s="31">
        <v>49484617.619999997</v>
      </c>
      <c r="F101" s="136">
        <f t="shared" si="3"/>
        <v>1.896094899602116E-2</v>
      </c>
    </row>
    <row r="102" spans="1:6">
      <c r="A102" s="13" t="s">
        <v>853</v>
      </c>
      <c r="B102" s="24">
        <v>2303</v>
      </c>
      <c r="C102" s="25">
        <v>6.6707024947790091E-3</v>
      </c>
      <c r="D102" s="31">
        <v>91839171</v>
      </c>
      <c r="E102" s="31">
        <v>5510350.2599999998</v>
      </c>
      <c r="F102" s="136">
        <f t="shared" si="3"/>
        <v>2.1113928985447808E-3</v>
      </c>
    </row>
    <row r="103" spans="1:6">
      <c r="A103" s="13" t="s">
        <v>819</v>
      </c>
      <c r="B103" s="24">
        <v>3557</v>
      </c>
      <c r="C103" s="25">
        <v>1.030294779588751E-2</v>
      </c>
      <c r="D103" s="31">
        <v>83181977</v>
      </c>
      <c r="E103" s="31">
        <v>4972277.05</v>
      </c>
      <c r="F103" s="138">
        <f t="shared" si="3"/>
        <v>1.9052201688839999E-3</v>
      </c>
    </row>
    <row r="104" spans="1:6">
      <c r="A104" s="13" t="s">
        <v>820</v>
      </c>
      <c r="B104" s="26">
        <v>894</v>
      </c>
      <c r="C104" s="27">
        <v>2.5894954539003191E-3</v>
      </c>
      <c r="D104" s="33">
        <v>51539851</v>
      </c>
      <c r="E104" s="33">
        <v>3092391.06</v>
      </c>
      <c r="F104" s="137">
        <f t="shared" ref="F104:F105" si="4">E104/E$125</f>
        <v>1.184906986948479E-3</v>
      </c>
    </row>
    <row r="105" spans="1:6">
      <c r="A105" s="13" t="s">
        <v>840</v>
      </c>
      <c r="B105" s="24">
        <v>56172</v>
      </c>
      <c r="C105" s="25">
        <v>0.16270373449271669</v>
      </c>
      <c r="D105" s="31">
        <v>3894417244</v>
      </c>
      <c r="E105" s="31">
        <v>233607128.38999999</v>
      </c>
      <c r="F105" s="139">
        <f t="shared" si="4"/>
        <v>8.9510903782745177E-2</v>
      </c>
    </row>
    <row r="106" spans="1:6" ht="9.9499999999999993" customHeight="1">
      <c r="D106" s="34"/>
      <c r="E106" s="34"/>
      <c r="F106" s="29"/>
    </row>
    <row r="107" spans="1:6" ht="15">
      <c r="A107" s="124" t="s">
        <v>21</v>
      </c>
      <c r="D107" s="34"/>
      <c r="E107" s="34"/>
      <c r="F107" s="17"/>
    </row>
    <row r="108" spans="1:6">
      <c r="A108" s="13" t="s">
        <v>821</v>
      </c>
      <c r="B108" s="24">
        <v>3679</v>
      </c>
      <c r="C108" s="25">
        <v>1.065632413299695E-2</v>
      </c>
      <c r="D108" s="31">
        <v>1195056888</v>
      </c>
      <c r="E108" s="31">
        <v>71702663.280000001</v>
      </c>
      <c r="F108" s="136">
        <f t="shared" ref="F108:F112" si="5">E108/E$125</f>
        <v>2.7474205252451527E-2</v>
      </c>
    </row>
    <row r="109" spans="1:6">
      <c r="A109" s="13" t="s">
        <v>15</v>
      </c>
      <c r="B109" s="24">
        <v>1556</v>
      </c>
      <c r="C109" s="25">
        <v>4.5069965618220317E-3</v>
      </c>
      <c r="D109" s="31">
        <v>1502397064</v>
      </c>
      <c r="E109" s="31">
        <v>90143823.840000004</v>
      </c>
      <c r="F109" s="136">
        <f t="shared" si="5"/>
        <v>3.454027793569836E-2</v>
      </c>
    </row>
    <row r="110" spans="1:6">
      <c r="A110" s="13" t="s">
        <v>826</v>
      </c>
      <c r="B110" s="24">
        <v>5353</v>
      </c>
      <c r="C110" s="25">
        <v>1.5505110922514997E-2</v>
      </c>
      <c r="D110" s="31">
        <v>259195181</v>
      </c>
      <c r="E110" s="31">
        <v>15546351.93</v>
      </c>
      <c r="F110" s="136">
        <f t="shared" si="5"/>
        <v>5.9568730687693076E-3</v>
      </c>
    </row>
    <row r="111" spans="1:6">
      <c r="A111" s="13" t="s">
        <v>16</v>
      </c>
      <c r="B111" s="26">
        <v>7030</v>
      </c>
      <c r="C111" s="27">
        <v>2.0362587294093112E-2</v>
      </c>
      <c r="D111" s="33">
        <v>902425928</v>
      </c>
      <c r="E111" s="33">
        <v>54145555.68</v>
      </c>
      <c r="F111" s="137">
        <f t="shared" si="5"/>
        <v>2.0746873856710705E-2</v>
      </c>
    </row>
    <row r="112" spans="1:6">
      <c r="A112" s="13" t="s">
        <v>840</v>
      </c>
      <c r="B112" s="24">
        <v>17618</v>
      </c>
      <c r="C112" s="25">
        <v>5.1031018911427091E-2</v>
      </c>
      <c r="D112" s="31">
        <v>3859075061</v>
      </c>
      <c r="E112" s="31">
        <v>231538394.72999999</v>
      </c>
      <c r="F112" s="136">
        <f t="shared" si="5"/>
        <v>8.8718230113629892E-2</v>
      </c>
    </row>
    <row r="113" spans="1:7" ht="9.9499999999999993" customHeight="1">
      <c r="D113" s="34"/>
      <c r="E113" s="34"/>
      <c r="F113" s="17"/>
    </row>
    <row r="114" spans="1:7" ht="15">
      <c r="A114" s="124" t="s">
        <v>822</v>
      </c>
      <c r="D114" s="34"/>
      <c r="E114" s="34"/>
      <c r="F114" s="17"/>
    </row>
    <row r="115" spans="1:7">
      <c r="A115" s="18" t="s">
        <v>854</v>
      </c>
      <c r="B115" s="24">
        <v>112</v>
      </c>
      <c r="C115" s="25">
        <v>3.2441106357587886E-4</v>
      </c>
      <c r="D115" s="31">
        <v>1653607</v>
      </c>
      <c r="E115" s="31">
        <v>99216.42</v>
      </c>
      <c r="F115" s="136">
        <f t="shared" ref="F115:F123" si="6">E115/E$125</f>
        <v>3.8016611417190813E-5</v>
      </c>
    </row>
    <row r="116" spans="1:7">
      <c r="A116" s="18" t="s">
        <v>823</v>
      </c>
      <c r="B116" s="24">
        <v>3276</v>
      </c>
      <c r="C116" s="25">
        <v>9.4890236095944575E-3</v>
      </c>
      <c r="D116" s="31">
        <v>2117573800</v>
      </c>
      <c r="E116" s="31">
        <v>126979122.27</v>
      </c>
      <c r="F116" s="136">
        <f t="shared" si="6"/>
        <v>4.865440568642318E-2</v>
      </c>
    </row>
    <row r="117" spans="1:7">
      <c r="A117" s="18" t="s">
        <v>17</v>
      </c>
      <c r="B117" s="24">
        <v>5231</v>
      </c>
      <c r="C117" s="25">
        <v>1.5151734585405557E-2</v>
      </c>
      <c r="D117" s="31">
        <v>1561433831</v>
      </c>
      <c r="E117" s="31">
        <v>92193094</v>
      </c>
      <c r="F117" s="136">
        <f t="shared" si="6"/>
        <v>3.5325493803813383E-2</v>
      </c>
    </row>
    <row r="118" spans="1:7">
      <c r="A118" s="18" t="s">
        <v>18</v>
      </c>
      <c r="B118" s="24">
        <v>217</v>
      </c>
      <c r="C118" s="25">
        <v>6.2854643567826528E-4</v>
      </c>
      <c r="D118" s="31">
        <v>81264659</v>
      </c>
      <c r="E118" s="31">
        <v>4875879.54</v>
      </c>
      <c r="F118" s="136">
        <f t="shared" si="6"/>
        <v>1.8682836751135658E-3</v>
      </c>
    </row>
    <row r="119" spans="1:7">
      <c r="A119" s="18" t="s">
        <v>19</v>
      </c>
      <c r="B119" s="24">
        <v>657</v>
      </c>
      <c r="C119" s="25">
        <v>1.9030184711549324E-3</v>
      </c>
      <c r="D119" s="31">
        <v>86238421</v>
      </c>
      <c r="E119" s="31">
        <v>5174298.46</v>
      </c>
      <c r="F119" s="136">
        <f t="shared" si="6"/>
        <v>1.9826284188684579E-3</v>
      </c>
    </row>
    <row r="120" spans="1:7">
      <c r="A120" s="18" t="s">
        <v>824</v>
      </c>
      <c r="B120" s="24">
        <v>764</v>
      </c>
      <c r="C120" s="25">
        <v>2.2129468979640307E-3</v>
      </c>
      <c r="D120" s="31">
        <v>97515962</v>
      </c>
      <c r="E120" s="31">
        <v>5850957.7199999997</v>
      </c>
      <c r="F120" s="136">
        <f t="shared" si="6"/>
        <v>2.2419029638405894E-3</v>
      </c>
    </row>
    <row r="121" spans="1:7">
      <c r="A121" s="18" t="s">
        <v>825</v>
      </c>
      <c r="B121" s="24">
        <v>6024</v>
      </c>
      <c r="C121" s="25">
        <v>1.7448680776616914E-2</v>
      </c>
      <c r="D121" s="31">
        <v>671720684</v>
      </c>
      <c r="E121" s="31">
        <v>40300176.039999999</v>
      </c>
      <c r="F121" s="136">
        <f t="shared" si="6"/>
        <v>1.5441759867540712E-2</v>
      </c>
    </row>
    <row r="122" spans="1:7">
      <c r="A122" s="18" t="s">
        <v>20</v>
      </c>
      <c r="B122" s="26">
        <v>511</v>
      </c>
      <c r="C122" s="27">
        <v>1.4801254775649473E-3</v>
      </c>
      <c r="D122" s="33">
        <v>79936356</v>
      </c>
      <c r="E122" s="33">
        <v>4795289.46</v>
      </c>
      <c r="F122" s="137">
        <f t="shared" si="6"/>
        <v>1.8374040913164452E-3</v>
      </c>
    </row>
    <row r="123" spans="1:7">
      <c r="A123" s="18" t="s">
        <v>840</v>
      </c>
      <c r="B123" s="24">
        <v>16792</v>
      </c>
      <c r="C123" s="25">
        <v>4.8638487317554983E-2</v>
      </c>
      <c r="D123" s="31">
        <v>4697337320</v>
      </c>
      <c r="E123" s="31">
        <v>280268033.91000003</v>
      </c>
      <c r="F123" s="136">
        <f t="shared" si="6"/>
        <v>0.10738989511833354</v>
      </c>
    </row>
    <row r="124" spans="1:7" ht="9.9499999999999993" customHeight="1">
      <c r="D124" s="34"/>
      <c r="E124" s="34"/>
      <c r="F124" s="17"/>
    </row>
    <row r="125" spans="1:7">
      <c r="A125" s="13" t="s">
        <v>247</v>
      </c>
      <c r="B125" s="22">
        <f>SUM(B8:B123)/2</f>
        <v>345241</v>
      </c>
      <c r="C125" s="43">
        <v>1</v>
      </c>
      <c r="D125" s="34">
        <f>SUM(D8:D123)/2</f>
        <v>43666627999</v>
      </c>
      <c r="E125" s="34">
        <f>SUM(E8:E123)/2</f>
        <v>2609817558.7300005</v>
      </c>
      <c r="F125" s="136">
        <f t="shared" ref="F125" si="7">E125/E$125</f>
        <v>1</v>
      </c>
      <c r="G125" s="41"/>
    </row>
    <row r="126" spans="1:7">
      <c r="B126" s="15"/>
      <c r="C126" s="15"/>
      <c r="D126" s="16"/>
      <c r="E126" s="16"/>
      <c r="F126" s="13"/>
    </row>
    <row r="127" spans="1:7">
      <c r="A127" s="8" t="s">
        <v>837</v>
      </c>
      <c r="B127" s="15"/>
      <c r="C127" s="15"/>
      <c r="D127" s="15"/>
      <c r="E127" s="17"/>
      <c r="F127" s="15"/>
    </row>
    <row r="128" spans="1:7">
      <c r="D128" s="22"/>
      <c r="E128" s="22"/>
      <c r="F128" s="22"/>
    </row>
    <row r="129" spans="4:9">
      <c r="D129" s="22"/>
      <c r="E129" s="22"/>
      <c r="F129" s="22"/>
    </row>
    <row r="130" spans="4:9">
      <c r="F130" s="13"/>
      <c r="G130" s="48"/>
      <c r="H130" s="49"/>
      <c r="I130" s="49"/>
    </row>
    <row r="131" spans="4:9">
      <c r="F131" s="13"/>
      <c r="G131" s="50"/>
      <c r="H131" s="32"/>
      <c r="I131" s="32"/>
    </row>
    <row r="132" spans="4:9">
      <c r="F132" s="13"/>
      <c r="G132" s="50"/>
      <c r="H132" s="32"/>
      <c r="I132" s="32"/>
    </row>
    <row r="133" spans="4:9">
      <c r="F133" s="13"/>
      <c r="G133" s="51"/>
      <c r="H133" s="47"/>
      <c r="I133" s="47"/>
    </row>
    <row r="134" spans="4:9">
      <c r="F134" s="13"/>
      <c r="G134" s="50"/>
      <c r="H134" s="50"/>
      <c r="I134" s="50"/>
    </row>
    <row r="135" spans="4:9">
      <c r="F135" s="13"/>
    </row>
    <row r="136" spans="4:9">
      <c r="F136" s="13"/>
    </row>
    <row r="137" spans="4:9">
      <c r="F137" s="13"/>
    </row>
    <row r="138" spans="4:9">
      <c r="F138" s="13"/>
    </row>
    <row r="139" spans="4:9">
      <c r="F139" s="13"/>
    </row>
    <row r="140" spans="4:9">
      <c r="F140" s="13"/>
    </row>
    <row r="141" spans="4:9">
      <c r="F141" s="13"/>
    </row>
    <row r="142" spans="4:9">
      <c r="F142" s="13"/>
    </row>
    <row r="143" spans="4:9">
      <c r="F143" s="13"/>
    </row>
    <row r="144" spans="4:9">
      <c r="F144" s="13"/>
    </row>
    <row r="145" spans="6:6">
      <c r="F145" s="13"/>
    </row>
    <row r="146" spans="6:6">
      <c r="F146" s="13"/>
    </row>
    <row r="147" spans="6:6">
      <c r="F147" s="13"/>
    </row>
    <row r="148" spans="6:6">
      <c r="F148" s="13"/>
    </row>
    <row r="149" spans="6:6">
      <c r="F149" s="13"/>
    </row>
    <row r="150" spans="6:6">
      <c r="F150" s="13"/>
    </row>
    <row r="151" spans="6:6">
      <c r="F151" s="13"/>
    </row>
    <row r="152" spans="6:6">
      <c r="F152" s="13"/>
    </row>
    <row r="153" spans="6:6">
      <c r="F153" s="13"/>
    </row>
    <row r="154" spans="6:6">
      <c r="F154" s="13"/>
    </row>
    <row r="155" spans="6:6">
      <c r="F155" s="13"/>
    </row>
    <row r="156" spans="6:6">
      <c r="F156" s="13"/>
    </row>
    <row r="157" spans="6:6">
      <c r="F157" s="13"/>
    </row>
    <row r="158" spans="6:6">
      <c r="F158" s="13"/>
    </row>
    <row r="159" spans="6:6">
      <c r="F159" s="13"/>
    </row>
    <row r="160" spans="6:6">
      <c r="F160" s="13"/>
    </row>
    <row r="161" spans="6:6">
      <c r="F161" s="13"/>
    </row>
    <row r="162" spans="6:6">
      <c r="F162" s="13"/>
    </row>
    <row r="163" spans="6:6">
      <c r="F163" s="13"/>
    </row>
    <row r="164" spans="6:6">
      <c r="F164" s="13"/>
    </row>
    <row r="165" spans="6:6">
      <c r="F165" s="13"/>
    </row>
    <row r="166" spans="6:6">
      <c r="F166" s="13"/>
    </row>
    <row r="167" spans="6:6">
      <c r="F167" s="13"/>
    </row>
    <row r="168" spans="6:6">
      <c r="F168" s="13"/>
    </row>
    <row r="169" spans="6:6">
      <c r="F169" s="13"/>
    </row>
    <row r="170" spans="6:6">
      <c r="F170" s="13"/>
    </row>
    <row r="171" spans="6:6">
      <c r="F171" s="13"/>
    </row>
    <row r="172" spans="6:6">
      <c r="F172" s="13"/>
    </row>
    <row r="173" spans="6:6">
      <c r="F173" s="13"/>
    </row>
    <row r="174" spans="6:6">
      <c r="F174" s="13"/>
    </row>
    <row r="175" spans="6:6">
      <c r="F175" s="13"/>
    </row>
    <row r="176" spans="6:6">
      <c r="F176" s="13"/>
    </row>
    <row r="177" spans="6:6">
      <c r="F177" s="13"/>
    </row>
    <row r="178" spans="6:6">
      <c r="F178" s="13"/>
    </row>
    <row r="179" spans="6:6">
      <c r="F179" s="13"/>
    </row>
    <row r="180" spans="6:6">
      <c r="F180" s="13"/>
    </row>
    <row r="181" spans="6:6">
      <c r="F181" s="13"/>
    </row>
    <row r="182" spans="6:6">
      <c r="F182" s="13"/>
    </row>
    <row r="183" spans="6:6">
      <c r="F183" s="13"/>
    </row>
    <row r="184" spans="6:6">
      <c r="F184" s="13"/>
    </row>
    <row r="185" spans="6:6">
      <c r="F185" s="13"/>
    </row>
    <row r="186" spans="6:6">
      <c r="F186" s="13"/>
    </row>
    <row r="187" spans="6:6">
      <c r="F187" s="13"/>
    </row>
    <row r="188" spans="6:6">
      <c r="F188" s="13"/>
    </row>
    <row r="189" spans="6:6">
      <c r="F189" s="13"/>
    </row>
    <row r="190" spans="6:6">
      <c r="F190" s="13"/>
    </row>
    <row r="191" spans="6:6">
      <c r="F191" s="13"/>
    </row>
    <row r="192" spans="6:6">
      <c r="F192" s="13"/>
    </row>
    <row r="193" spans="6:6">
      <c r="F193" s="13"/>
    </row>
    <row r="194" spans="6:6">
      <c r="F194" s="13"/>
    </row>
    <row r="195" spans="6:6">
      <c r="F195" s="13"/>
    </row>
    <row r="196" spans="6:6">
      <c r="F196" s="13"/>
    </row>
    <row r="197" spans="6:6">
      <c r="F197" s="13"/>
    </row>
    <row r="198" spans="6:6">
      <c r="F198" s="13"/>
    </row>
    <row r="199" spans="6:6">
      <c r="F199" s="13"/>
    </row>
    <row r="200" spans="6:6">
      <c r="F200" s="13"/>
    </row>
    <row r="201" spans="6:6">
      <c r="F201" s="13"/>
    </row>
    <row r="202" spans="6:6">
      <c r="F202" s="13"/>
    </row>
    <row r="203" spans="6:6">
      <c r="F203" s="13"/>
    </row>
    <row r="204" spans="6:6">
      <c r="F204" s="13"/>
    </row>
    <row r="205" spans="6:6">
      <c r="F205" s="13"/>
    </row>
    <row r="206" spans="6:6">
      <c r="F206" s="13"/>
    </row>
    <row r="207" spans="6:6">
      <c r="F207" s="13"/>
    </row>
    <row r="208" spans="6:6">
      <c r="F208" s="13"/>
    </row>
    <row r="209" spans="6:6">
      <c r="F209" s="13"/>
    </row>
    <row r="210" spans="6:6">
      <c r="F210" s="13"/>
    </row>
    <row r="211" spans="6:6">
      <c r="F211" s="13"/>
    </row>
    <row r="212" spans="6:6">
      <c r="F212" s="13"/>
    </row>
    <row r="213" spans="6:6">
      <c r="F213" s="13"/>
    </row>
    <row r="214" spans="6:6">
      <c r="F214" s="13"/>
    </row>
    <row r="215" spans="6:6">
      <c r="F215" s="13"/>
    </row>
    <row r="216" spans="6:6">
      <c r="F216" s="13"/>
    </row>
    <row r="217" spans="6:6">
      <c r="F217" s="13"/>
    </row>
    <row r="218" spans="6:6">
      <c r="F218" s="13"/>
    </row>
    <row r="219" spans="6:6">
      <c r="F219" s="13"/>
    </row>
    <row r="220" spans="6:6">
      <c r="F220" s="13"/>
    </row>
    <row r="221" spans="6:6">
      <c r="F221" s="13"/>
    </row>
    <row r="222" spans="6:6">
      <c r="F222" s="13"/>
    </row>
    <row r="223" spans="6:6">
      <c r="F223" s="13"/>
    </row>
    <row r="224" spans="6:6">
      <c r="F224" s="13"/>
    </row>
    <row r="225" spans="6:6">
      <c r="F225" s="13"/>
    </row>
    <row r="226" spans="6:6">
      <c r="F226" s="13"/>
    </row>
    <row r="227" spans="6:6">
      <c r="F227" s="13"/>
    </row>
    <row r="228" spans="6:6">
      <c r="F228" s="13"/>
    </row>
    <row r="229" spans="6:6">
      <c r="F229" s="13"/>
    </row>
    <row r="230" spans="6:6">
      <c r="F230" s="13"/>
    </row>
    <row r="231" spans="6:6">
      <c r="F231" s="13"/>
    </row>
    <row r="232" spans="6:6">
      <c r="F232" s="13"/>
    </row>
    <row r="233" spans="6:6">
      <c r="F233" s="13"/>
    </row>
    <row r="234" spans="6:6">
      <c r="F234" s="13"/>
    </row>
    <row r="235" spans="6:6">
      <c r="F235" s="13"/>
    </row>
    <row r="236" spans="6:6">
      <c r="F236" s="13"/>
    </row>
    <row r="237" spans="6:6">
      <c r="F237" s="13"/>
    </row>
    <row r="238" spans="6:6">
      <c r="F238" s="13"/>
    </row>
    <row r="239" spans="6:6">
      <c r="F239" s="13"/>
    </row>
    <row r="240" spans="6:6">
      <c r="F240" s="13"/>
    </row>
    <row r="241" spans="6:6">
      <c r="F241" s="13"/>
    </row>
    <row r="242" spans="6:6">
      <c r="F242" s="13"/>
    </row>
    <row r="243" spans="6:6">
      <c r="F243" s="13"/>
    </row>
  </sheetData>
  <mergeCells count="3">
    <mergeCell ref="A1:F1"/>
    <mergeCell ref="A2:F2"/>
    <mergeCell ref="A3:F3"/>
  </mergeCells>
  <printOptions horizontalCentered="1"/>
  <pageMargins left="0.5" right="0.5" top="0.75" bottom="0.75" header="0.5" footer="0.5"/>
  <pageSetup scale="64" firstPageNumber="0" orientation="portrait" r:id="rId1"/>
  <headerFooter alignWithMargins="0"/>
  <rowBreaks count="1" manualBreakCount="1">
    <brk id="65" max="8"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244"/>
  <sheetViews>
    <sheetView zoomScaleNormal="100" workbookViewId="0">
      <pane xSplit="1" ySplit="5" topLeftCell="B6" activePane="bottomRight" state="frozen"/>
      <selection activeCell="E113" sqref="E113"/>
      <selection pane="topRight" activeCell="E113" sqref="E113"/>
      <selection pane="bottomLeft" activeCell="E113" sqref="E113"/>
      <selection pane="bottomRight" activeCell="A6" sqref="A6"/>
    </sheetView>
  </sheetViews>
  <sheetFormatPr defaultRowHeight="14.25"/>
  <cols>
    <col min="1" max="1" width="60.7109375" style="13" customWidth="1"/>
    <col min="2" max="2" width="11.5703125" style="22" bestFit="1" customWidth="1"/>
    <col min="3" max="3" width="11.5703125" style="21" bestFit="1" customWidth="1"/>
    <col min="4" max="4" width="16.5703125" style="21" bestFit="1" customWidth="1"/>
    <col min="5" max="5" width="13.7109375" style="21" bestFit="1" customWidth="1"/>
    <col min="6" max="6" width="9.140625" style="23" bestFit="1" customWidth="1"/>
    <col min="7" max="256" width="9.140625" style="13"/>
    <col min="257" max="257" width="60.7109375" style="13" customWidth="1"/>
    <col min="258" max="259" width="10.7109375" style="13" customWidth="1"/>
    <col min="260" max="261" width="15.7109375" style="13" customWidth="1"/>
    <col min="262" max="262" width="10.7109375" style="13" customWidth="1"/>
    <col min="263" max="512" width="9.140625" style="13"/>
    <col min="513" max="513" width="60.7109375" style="13" customWidth="1"/>
    <col min="514" max="515" width="10.7109375" style="13" customWidth="1"/>
    <col min="516" max="517" width="15.7109375" style="13" customWidth="1"/>
    <col min="518" max="518" width="10.7109375" style="13" customWidth="1"/>
    <col min="519" max="768" width="9.140625" style="13"/>
    <col min="769" max="769" width="60.7109375" style="13" customWidth="1"/>
    <col min="770" max="771" width="10.7109375" style="13" customWidth="1"/>
    <col min="772" max="773" width="15.7109375" style="13" customWidth="1"/>
    <col min="774" max="774" width="10.7109375" style="13" customWidth="1"/>
    <col min="775" max="1024" width="9.140625" style="13"/>
    <col min="1025" max="1025" width="60.7109375" style="13" customWidth="1"/>
    <col min="1026" max="1027" width="10.7109375" style="13" customWidth="1"/>
    <col min="1028" max="1029" width="15.7109375" style="13" customWidth="1"/>
    <col min="1030" max="1030" width="10.7109375" style="13" customWidth="1"/>
    <col min="1031" max="1280" width="9.140625" style="13"/>
    <col min="1281" max="1281" width="60.7109375" style="13" customWidth="1"/>
    <col min="1282" max="1283" width="10.7109375" style="13" customWidth="1"/>
    <col min="1284" max="1285" width="15.7109375" style="13" customWidth="1"/>
    <col min="1286" max="1286" width="10.7109375" style="13" customWidth="1"/>
    <col min="1287" max="1536" width="9.140625" style="13"/>
    <col min="1537" max="1537" width="60.7109375" style="13" customWidth="1"/>
    <col min="1538" max="1539" width="10.7109375" style="13" customWidth="1"/>
    <col min="1540" max="1541" width="15.7109375" style="13" customWidth="1"/>
    <col min="1542" max="1542" width="10.7109375" style="13" customWidth="1"/>
    <col min="1543" max="1792" width="9.140625" style="13"/>
    <col min="1793" max="1793" width="60.7109375" style="13" customWidth="1"/>
    <col min="1794" max="1795" width="10.7109375" style="13" customWidth="1"/>
    <col min="1796" max="1797" width="15.7109375" style="13" customWidth="1"/>
    <col min="1798" max="1798" width="10.7109375" style="13" customWidth="1"/>
    <col min="1799" max="2048" width="9.140625" style="13"/>
    <col min="2049" max="2049" width="60.7109375" style="13" customWidth="1"/>
    <col min="2050" max="2051" width="10.7109375" style="13" customWidth="1"/>
    <col min="2052" max="2053" width="15.7109375" style="13" customWidth="1"/>
    <col min="2054" max="2054" width="10.7109375" style="13" customWidth="1"/>
    <col min="2055" max="2304" width="9.140625" style="13"/>
    <col min="2305" max="2305" width="60.7109375" style="13" customWidth="1"/>
    <col min="2306" max="2307" width="10.7109375" style="13" customWidth="1"/>
    <col min="2308" max="2309" width="15.7109375" style="13" customWidth="1"/>
    <col min="2310" max="2310" width="10.7109375" style="13" customWidth="1"/>
    <col min="2311" max="2560" width="9.140625" style="13"/>
    <col min="2561" max="2561" width="60.7109375" style="13" customWidth="1"/>
    <col min="2562" max="2563" width="10.7109375" style="13" customWidth="1"/>
    <col min="2564" max="2565" width="15.7109375" style="13" customWidth="1"/>
    <col min="2566" max="2566" width="10.7109375" style="13" customWidth="1"/>
    <col min="2567" max="2816" width="9.140625" style="13"/>
    <col min="2817" max="2817" width="60.7109375" style="13" customWidth="1"/>
    <col min="2818" max="2819" width="10.7109375" style="13" customWidth="1"/>
    <col min="2820" max="2821" width="15.7109375" style="13" customWidth="1"/>
    <col min="2822" max="2822" width="10.7109375" style="13" customWidth="1"/>
    <col min="2823" max="3072" width="9.140625" style="13"/>
    <col min="3073" max="3073" width="60.7109375" style="13" customWidth="1"/>
    <col min="3074" max="3075" width="10.7109375" style="13" customWidth="1"/>
    <col min="3076" max="3077" width="15.7109375" style="13" customWidth="1"/>
    <col min="3078" max="3078" width="10.7109375" style="13" customWidth="1"/>
    <col min="3079" max="3328" width="9.140625" style="13"/>
    <col min="3329" max="3329" width="60.7109375" style="13" customWidth="1"/>
    <col min="3330" max="3331" width="10.7109375" style="13" customWidth="1"/>
    <col min="3332" max="3333" width="15.7109375" style="13" customWidth="1"/>
    <col min="3334" max="3334" width="10.7109375" style="13" customWidth="1"/>
    <col min="3335" max="3584" width="9.140625" style="13"/>
    <col min="3585" max="3585" width="60.7109375" style="13" customWidth="1"/>
    <col min="3586" max="3587" width="10.7109375" style="13" customWidth="1"/>
    <col min="3588" max="3589" width="15.7109375" style="13" customWidth="1"/>
    <col min="3590" max="3590" width="10.7109375" style="13" customWidth="1"/>
    <col min="3591" max="3840" width="9.140625" style="13"/>
    <col min="3841" max="3841" width="60.7109375" style="13" customWidth="1"/>
    <col min="3842" max="3843" width="10.7109375" style="13" customWidth="1"/>
    <col min="3844" max="3845" width="15.7109375" style="13" customWidth="1"/>
    <col min="3846" max="3846" width="10.7109375" style="13" customWidth="1"/>
    <col min="3847" max="4096" width="9.140625" style="13"/>
    <col min="4097" max="4097" width="60.7109375" style="13" customWidth="1"/>
    <col min="4098" max="4099" width="10.7109375" style="13" customWidth="1"/>
    <col min="4100" max="4101" width="15.7109375" style="13" customWidth="1"/>
    <col min="4102" max="4102" width="10.7109375" style="13" customWidth="1"/>
    <col min="4103" max="4352" width="9.140625" style="13"/>
    <col min="4353" max="4353" width="60.7109375" style="13" customWidth="1"/>
    <col min="4354" max="4355" width="10.7109375" style="13" customWidth="1"/>
    <col min="4356" max="4357" width="15.7109375" style="13" customWidth="1"/>
    <col min="4358" max="4358" width="10.7109375" style="13" customWidth="1"/>
    <col min="4359" max="4608" width="9.140625" style="13"/>
    <col min="4609" max="4609" width="60.7109375" style="13" customWidth="1"/>
    <col min="4610" max="4611" width="10.7109375" style="13" customWidth="1"/>
    <col min="4612" max="4613" width="15.7109375" style="13" customWidth="1"/>
    <col min="4614" max="4614" width="10.7109375" style="13" customWidth="1"/>
    <col min="4615" max="4864" width="9.140625" style="13"/>
    <col min="4865" max="4865" width="60.7109375" style="13" customWidth="1"/>
    <col min="4866" max="4867" width="10.7109375" style="13" customWidth="1"/>
    <col min="4868" max="4869" width="15.7109375" style="13" customWidth="1"/>
    <col min="4870" max="4870" width="10.7109375" style="13" customWidth="1"/>
    <col min="4871" max="5120" width="9.140625" style="13"/>
    <col min="5121" max="5121" width="60.7109375" style="13" customWidth="1"/>
    <col min="5122" max="5123" width="10.7109375" style="13" customWidth="1"/>
    <col min="5124" max="5125" width="15.7109375" style="13" customWidth="1"/>
    <col min="5126" max="5126" width="10.7109375" style="13" customWidth="1"/>
    <col min="5127" max="5376" width="9.140625" style="13"/>
    <col min="5377" max="5377" width="60.7109375" style="13" customWidth="1"/>
    <col min="5378" max="5379" width="10.7109375" style="13" customWidth="1"/>
    <col min="5380" max="5381" width="15.7109375" style="13" customWidth="1"/>
    <col min="5382" max="5382" width="10.7109375" style="13" customWidth="1"/>
    <col min="5383" max="5632" width="9.140625" style="13"/>
    <col min="5633" max="5633" width="60.7109375" style="13" customWidth="1"/>
    <col min="5634" max="5635" width="10.7109375" style="13" customWidth="1"/>
    <col min="5636" max="5637" width="15.7109375" style="13" customWidth="1"/>
    <col min="5638" max="5638" width="10.7109375" style="13" customWidth="1"/>
    <col min="5639" max="5888" width="9.140625" style="13"/>
    <col min="5889" max="5889" width="60.7109375" style="13" customWidth="1"/>
    <col min="5890" max="5891" width="10.7109375" style="13" customWidth="1"/>
    <col min="5892" max="5893" width="15.7109375" style="13" customWidth="1"/>
    <col min="5894" max="5894" width="10.7109375" style="13" customWidth="1"/>
    <col min="5895" max="6144" width="9.140625" style="13"/>
    <col min="6145" max="6145" width="60.7109375" style="13" customWidth="1"/>
    <col min="6146" max="6147" width="10.7109375" style="13" customWidth="1"/>
    <col min="6148" max="6149" width="15.7109375" style="13" customWidth="1"/>
    <col min="6150" max="6150" width="10.7109375" style="13" customWidth="1"/>
    <col min="6151" max="6400" width="9.140625" style="13"/>
    <col min="6401" max="6401" width="60.7109375" style="13" customWidth="1"/>
    <col min="6402" max="6403" width="10.7109375" style="13" customWidth="1"/>
    <col min="6404" max="6405" width="15.7109375" style="13" customWidth="1"/>
    <col min="6406" max="6406" width="10.7109375" style="13" customWidth="1"/>
    <col min="6407" max="6656" width="9.140625" style="13"/>
    <col min="6657" max="6657" width="60.7109375" style="13" customWidth="1"/>
    <col min="6658" max="6659" width="10.7109375" style="13" customWidth="1"/>
    <col min="6660" max="6661" width="15.7109375" style="13" customWidth="1"/>
    <col min="6662" max="6662" width="10.7109375" style="13" customWidth="1"/>
    <col min="6663" max="6912" width="9.140625" style="13"/>
    <col min="6913" max="6913" width="60.7109375" style="13" customWidth="1"/>
    <col min="6914" max="6915" width="10.7109375" style="13" customWidth="1"/>
    <col min="6916" max="6917" width="15.7109375" style="13" customWidth="1"/>
    <col min="6918" max="6918" width="10.7109375" style="13" customWidth="1"/>
    <col min="6919" max="7168" width="9.140625" style="13"/>
    <col min="7169" max="7169" width="60.7109375" style="13" customWidth="1"/>
    <col min="7170" max="7171" width="10.7109375" style="13" customWidth="1"/>
    <col min="7172" max="7173" width="15.7109375" style="13" customWidth="1"/>
    <col min="7174" max="7174" width="10.7109375" style="13" customWidth="1"/>
    <col min="7175" max="7424" width="9.140625" style="13"/>
    <col min="7425" max="7425" width="60.7109375" style="13" customWidth="1"/>
    <col min="7426" max="7427" width="10.7109375" style="13" customWidth="1"/>
    <col min="7428" max="7429" width="15.7109375" style="13" customWidth="1"/>
    <col min="7430" max="7430" width="10.7109375" style="13" customWidth="1"/>
    <col min="7431" max="7680" width="9.140625" style="13"/>
    <col min="7681" max="7681" width="60.7109375" style="13" customWidth="1"/>
    <col min="7682" max="7683" width="10.7109375" style="13" customWidth="1"/>
    <col min="7684" max="7685" width="15.7109375" style="13" customWidth="1"/>
    <col min="7686" max="7686" width="10.7109375" style="13" customWidth="1"/>
    <col min="7687" max="7936" width="9.140625" style="13"/>
    <col min="7937" max="7937" width="60.7109375" style="13" customWidth="1"/>
    <col min="7938" max="7939" width="10.7109375" style="13" customWidth="1"/>
    <col min="7940" max="7941" width="15.7109375" style="13" customWidth="1"/>
    <col min="7942" max="7942" width="10.7109375" style="13" customWidth="1"/>
    <col min="7943" max="8192" width="9.140625" style="13"/>
    <col min="8193" max="8193" width="60.7109375" style="13" customWidth="1"/>
    <col min="8194" max="8195" width="10.7109375" style="13" customWidth="1"/>
    <col min="8196" max="8197" width="15.7109375" style="13" customWidth="1"/>
    <col min="8198" max="8198" width="10.7109375" style="13" customWidth="1"/>
    <col min="8199" max="8448" width="9.140625" style="13"/>
    <col min="8449" max="8449" width="60.7109375" style="13" customWidth="1"/>
    <col min="8450" max="8451" width="10.7109375" style="13" customWidth="1"/>
    <col min="8452" max="8453" width="15.7109375" style="13" customWidth="1"/>
    <col min="8454" max="8454" width="10.7109375" style="13" customWidth="1"/>
    <col min="8455" max="8704" width="9.140625" style="13"/>
    <col min="8705" max="8705" width="60.7109375" style="13" customWidth="1"/>
    <col min="8706" max="8707" width="10.7109375" style="13" customWidth="1"/>
    <col min="8708" max="8709" width="15.7109375" style="13" customWidth="1"/>
    <col min="8710" max="8710" width="10.7109375" style="13" customWidth="1"/>
    <col min="8711" max="8960" width="9.140625" style="13"/>
    <col min="8961" max="8961" width="60.7109375" style="13" customWidth="1"/>
    <col min="8962" max="8963" width="10.7109375" style="13" customWidth="1"/>
    <col min="8964" max="8965" width="15.7109375" style="13" customWidth="1"/>
    <col min="8966" max="8966" width="10.7109375" style="13" customWidth="1"/>
    <col min="8967" max="9216" width="9.140625" style="13"/>
    <col min="9217" max="9217" width="60.7109375" style="13" customWidth="1"/>
    <col min="9218" max="9219" width="10.7109375" style="13" customWidth="1"/>
    <col min="9220" max="9221" width="15.7109375" style="13" customWidth="1"/>
    <col min="9222" max="9222" width="10.7109375" style="13" customWidth="1"/>
    <col min="9223" max="9472" width="9.140625" style="13"/>
    <col min="9473" max="9473" width="60.7109375" style="13" customWidth="1"/>
    <col min="9474" max="9475" width="10.7109375" style="13" customWidth="1"/>
    <col min="9476" max="9477" width="15.7109375" style="13" customWidth="1"/>
    <col min="9478" max="9478" width="10.7109375" style="13" customWidth="1"/>
    <col min="9479" max="9728" width="9.140625" style="13"/>
    <col min="9729" max="9729" width="60.7109375" style="13" customWidth="1"/>
    <col min="9730" max="9731" width="10.7109375" style="13" customWidth="1"/>
    <col min="9732" max="9733" width="15.7109375" style="13" customWidth="1"/>
    <col min="9734" max="9734" width="10.7109375" style="13" customWidth="1"/>
    <col min="9735" max="9984" width="9.140625" style="13"/>
    <col min="9985" max="9985" width="60.7109375" style="13" customWidth="1"/>
    <col min="9986" max="9987" width="10.7109375" style="13" customWidth="1"/>
    <col min="9988" max="9989" width="15.7109375" style="13" customWidth="1"/>
    <col min="9990" max="9990" width="10.7109375" style="13" customWidth="1"/>
    <col min="9991" max="10240" width="9.140625" style="13"/>
    <col min="10241" max="10241" width="60.7109375" style="13" customWidth="1"/>
    <col min="10242" max="10243" width="10.7109375" style="13" customWidth="1"/>
    <col min="10244" max="10245" width="15.7109375" style="13" customWidth="1"/>
    <col min="10246" max="10246" width="10.7109375" style="13" customWidth="1"/>
    <col min="10247" max="10496" width="9.140625" style="13"/>
    <col min="10497" max="10497" width="60.7109375" style="13" customWidth="1"/>
    <col min="10498" max="10499" width="10.7109375" style="13" customWidth="1"/>
    <col min="10500" max="10501" width="15.7109375" style="13" customWidth="1"/>
    <col min="10502" max="10502" width="10.7109375" style="13" customWidth="1"/>
    <col min="10503" max="10752" width="9.140625" style="13"/>
    <col min="10753" max="10753" width="60.7109375" style="13" customWidth="1"/>
    <col min="10754" max="10755" width="10.7109375" style="13" customWidth="1"/>
    <col min="10756" max="10757" width="15.7109375" style="13" customWidth="1"/>
    <col min="10758" max="10758" width="10.7109375" style="13" customWidth="1"/>
    <col min="10759" max="11008" width="9.140625" style="13"/>
    <col min="11009" max="11009" width="60.7109375" style="13" customWidth="1"/>
    <col min="11010" max="11011" width="10.7109375" style="13" customWidth="1"/>
    <col min="11012" max="11013" width="15.7109375" style="13" customWidth="1"/>
    <col min="11014" max="11014" width="10.7109375" style="13" customWidth="1"/>
    <col min="11015" max="11264" width="9.140625" style="13"/>
    <col min="11265" max="11265" width="60.7109375" style="13" customWidth="1"/>
    <col min="11266" max="11267" width="10.7109375" style="13" customWidth="1"/>
    <col min="11268" max="11269" width="15.7109375" style="13" customWidth="1"/>
    <col min="11270" max="11270" width="10.7109375" style="13" customWidth="1"/>
    <col min="11271" max="11520" width="9.140625" style="13"/>
    <col min="11521" max="11521" width="60.7109375" style="13" customWidth="1"/>
    <col min="11522" max="11523" width="10.7109375" style="13" customWidth="1"/>
    <col min="11524" max="11525" width="15.7109375" style="13" customWidth="1"/>
    <col min="11526" max="11526" width="10.7109375" style="13" customWidth="1"/>
    <col min="11527" max="11776" width="9.140625" style="13"/>
    <col min="11777" max="11777" width="60.7109375" style="13" customWidth="1"/>
    <col min="11778" max="11779" width="10.7109375" style="13" customWidth="1"/>
    <col min="11780" max="11781" width="15.7109375" style="13" customWidth="1"/>
    <col min="11782" max="11782" width="10.7109375" style="13" customWidth="1"/>
    <col min="11783" max="12032" width="9.140625" style="13"/>
    <col min="12033" max="12033" width="60.7109375" style="13" customWidth="1"/>
    <col min="12034" max="12035" width="10.7109375" style="13" customWidth="1"/>
    <col min="12036" max="12037" width="15.7109375" style="13" customWidth="1"/>
    <col min="12038" max="12038" width="10.7109375" style="13" customWidth="1"/>
    <col min="12039" max="12288" width="9.140625" style="13"/>
    <col min="12289" max="12289" width="60.7109375" style="13" customWidth="1"/>
    <col min="12290" max="12291" width="10.7109375" style="13" customWidth="1"/>
    <col min="12292" max="12293" width="15.7109375" style="13" customWidth="1"/>
    <col min="12294" max="12294" width="10.7109375" style="13" customWidth="1"/>
    <col min="12295" max="12544" width="9.140625" style="13"/>
    <col min="12545" max="12545" width="60.7109375" style="13" customWidth="1"/>
    <col min="12546" max="12547" width="10.7109375" style="13" customWidth="1"/>
    <col min="12548" max="12549" width="15.7109375" style="13" customWidth="1"/>
    <col min="12550" max="12550" width="10.7109375" style="13" customWidth="1"/>
    <col min="12551" max="12800" width="9.140625" style="13"/>
    <col min="12801" max="12801" width="60.7109375" style="13" customWidth="1"/>
    <col min="12802" max="12803" width="10.7109375" style="13" customWidth="1"/>
    <col min="12804" max="12805" width="15.7109375" style="13" customWidth="1"/>
    <col min="12806" max="12806" width="10.7109375" style="13" customWidth="1"/>
    <col min="12807" max="13056" width="9.140625" style="13"/>
    <col min="13057" max="13057" width="60.7109375" style="13" customWidth="1"/>
    <col min="13058" max="13059" width="10.7109375" style="13" customWidth="1"/>
    <col min="13060" max="13061" width="15.7109375" style="13" customWidth="1"/>
    <col min="13062" max="13062" width="10.7109375" style="13" customWidth="1"/>
    <col min="13063" max="13312" width="9.140625" style="13"/>
    <col min="13313" max="13313" width="60.7109375" style="13" customWidth="1"/>
    <col min="13314" max="13315" width="10.7109375" style="13" customWidth="1"/>
    <col min="13316" max="13317" width="15.7109375" style="13" customWidth="1"/>
    <col min="13318" max="13318" width="10.7109375" style="13" customWidth="1"/>
    <col min="13319" max="13568" width="9.140625" style="13"/>
    <col min="13569" max="13569" width="60.7109375" style="13" customWidth="1"/>
    <col min="13570" max="13571" width="10.7109375" style="13" customWidth="1"/>
    <col min="13572" max="13573" width="15.7109375" style="13" customWidth="1"/>
    <col min="13574" max="13574" width="10.7109375" style="13" customWidth="1"/>
    <col min="13575" max="13824" width="9.140625" style="13"/>
    <col min="13825" max="13825" width="60.7109375" style="13" customWidth="1"/>
    <col min="13826" max="13827" width="10.7109375" style="13" customWidth="1"/>
    <col min="13828" max="13829" width="15.7109375" style="13" customWidth="1"/>
    <col min="13830" max="13830" width="10.7109375" style="13" customWidth="1"/>
    <col min="13831" max="14080" width="9.140625" style="13"/>
    <col min="14081" max="14081" width="60.7109375" style="13" customWidth="1"/>
    <col min="14082" max="14083" width="10.7109375" style="13" customWidth="1"/>
    <col min="14084" max="14085" width="15.7109375" style="13" customWidth="1"/>
    <col min="14086" max="14086" width="10.7109375" style="13" customWidth="1"/>
    <col min="14087" max="14336" width="9.140625" style="13"/>
    <col min="14337" max="14337" width="60.7109375" style="13" customWidth="1"/>
    <col min="14338" max="14339" width="10.7109375" style="13" customWidth="1"/>
    <col min="14340" max="14341" width="15.7109375" style="13" customWidth="1"/>
    <col min="14342" max="14342" width="10.7109375" style="13" customWidth="1"/>
    <col min="14343" max="14592" width="9.140625" style="13"/>
    <col min="14593" max="14593" width="60.7109375" style="13" customWidth="1"/>
    <col min="14594" max="14595" width="10.7109375" style="13" customWidth="1"/>
    <col min="14596" max="14597" width="15.7109375" style="13" customWidth="1"/>
    <col min="14598" max="14598" width="10.7109375" style="13" customWidth="1"/>
    <col min="14599" max="14848" width="9.140625" style="13"/>
    <col min="14849" max="14849" width="60.7109375" style="13" customWidth="1"/>
    <col min="14850" max="14851" width="10.7109375" style="13" customWidth="1"/>
    <col min="14852" max="14853" width="15.7109375" style="13" customWidth="1"/>
    <col min="14854" max="14854" width="10.7109375" style="13" customWidth="1"/>
    <col min="14855" max="15104" width="9.140625" style="13"/>
    <col min="15105" max="15105" width="60.7109375" style="13" customWidth="1"/>
    <col min="15106" max="15107" width="10.7109375" style="13" customWidth="1"/>
    <col min="15108" max="15109" width="15.7109375" style="13" customWidth="1"/>
    <col min="15110" max="15110" width="10.7109375" style="13" customWidth="1"/>
    <col min="15111" max="15360" width="9.140625" style="13"/>
    <col min="15361" max="15361" width="60.7109375" style="13" customWidth="1"/>
    <col min="15362" max="15363" width="10.7109375" style="13" customWidth="1"/>
    <col min="15364" max="15365" width="15.7109375" style="13" customWidth="1"/>
    <col min="15366" max="15366" width="10.7109375" style="13" customWidth="1"/>
    <col min="15367" max="15616" width="9.140625" style="13"/>
    <col min="15617" max="15617" width="60.7109375" style="13" customWidth="1"/>
    <col min="15618" max="15619" width="10.7109375" style="13" customWidth="1"/>
    <col min="15620" max="15621" width="15.7109375" style="13" customWidth="1"/>
    <col min="15622" max="15622" width="10.7109375" style="13" customWidth="1"/>
    <col min="15623" max="15872" width="9.140625" style="13"/>
    <col min="15873" max="15873" width="60.7109375" style="13" customWidth="1"/>
    <col min="15874" max="15875" width="10.7109375" style="13" customWidth="1"/>
    <col min="15876" max="15877" width="15.7109375" style="13" customWidth="1"/>
    <col min="15878" max="15878" width="10.7109375" style="13" customWidth="1"/>
    <col min="15879" max="16128" width="9.140625" style="13"/>
    <col min="16129" max="16129" width="60.7109375" style="13" customWidth="1"/>
    <col min="16130" max="16131" width="10.7109375" style="13" customWidth="1"/>
    <col min="16132" max="16133" width="15.7109375" style="13" customWidth="1"/>
    <col min="16134" max="16134" width="10.7109375" style="13" customWidth="1"/>
    <col min="16135" max="16384" width="9.140625" style="13"/>
  </cols>
  <sheetData>
    <row r="1" spans="1:6" ht="15" customHeight="1">
      <c r="A1" s="151" t="s">
        <v>924</v>
      </c>
      <c r="B1" s="151"/>
      <c r="C1" s="151"/>
      <c r="D1" s="151"/>
      <c r="E1" s="151"/>
      <c r="F1" s="151"/>
    </row>
    <row r="2" spans="1:6" ht="15" customHeight="1">
      <c r="A2" s="151" t="s">
        <v>925</v>
      </c>
      <c r="B2" s="151"/>
      <c r="C2" s="151"/>
      <c r="D2" s="151"/>
      <c r="E2" s="151"/>
      <c r="F2" s="151"/>
    </row>
    <row r="3" spans="1:6" ht="15" customHeight="1">
      <c r="A3" s="151" t="s">
        <v>1012</v>
      </c>
      <c r="B3" s="151"/>
      <c r="C3" s="151"/>
      <c r="D3" s="151"/>
      <c r="E3" s="151"/>
      <c r="F3" s="151"/>
    </row>
    <row r="4" spans="1:6" ht="9.9499999999999993" customHeight="1"/>
    <row r="5" spans="1:6" ht="30.75" customHeight="1">
      <c r="A5" s="1" t="s">
        <v>839</v>
      </c>
      <c r="B5" s="3" t="s">
        <v>248</v>
      </c>
      <c r="C5" s="52" t="s">
        <v>836</v>
      </c>
      <c r="D5" s="4" t="s">
        <v>147</v>
      </c>
      <c r="E5" s="4" t="s">
        <v>148</v>
      </c>
      <c r="F5" s="5" t="s">
        <v>249</v>
      </c>
    </row>
    <row r="6" spans="1:6" ht="9.9499999999999993" customHeight="1">
      <c r="A6" s="1"/>
      <c r="B6" s="42"/>
      <c r="C6" s="150"/>
      <c r="D6" s="150"/>
      <c r="E6" s="150"/>
      <c r="F6" s="17"/>
    </row>
    <row r="7" spans="1:6" ht="15">
      <c r="A7" s="150" t="s">
        <v>782</v>
      </c>
      <c r="F7" s="13"/>
    </row>
    <row r="8" spans="1:6">
      <c r="A8" s="13" t="s">
        <v>830</v>
      </c>
      <c r="B8" s="22">
        <v>645</v>
      </c>
      <c r="C8" s="17">
        <v>1.1052658635639255E-2</v>
      </c>
      <c r="D8" s="34">
        <v>187853193</v>
      </c>
      <c r="E8" s="34">
        <v>11271147.66</v>
      </c>
      <c r="F8" s="136">
        <f>E8/E$125</f>
        <v>1.7314259804955556E-2</v>
      </c>
    </row>
    <row r="9" spans="1:6">
      <c r="A9" s="13" t="s">
        <v>783</v>
      </c>
      <c r="B9" s="26">
        <v>132</v>
      </c>
      <c r="C9" s="44">
        <v>2.2619394417122195E-3</v>
      </c>
      <c r="D9" s="33">
        <v>31710718</v>
      </c>
      <c r="E9" s="33">
        <v>1902643.08</v>
      </c>
      <c r="F9" s="137">
        <f>E9/E$125</f>
        <v>2.9227597399092932E-3</v>
      </c>
    </row>
    <row r="10" spans="1:6">
      <c r="A10" s="13" t="s">
        <v>840</v>
      </c>
      <c r="B10" s="22">
        <v>777</v>
      </c>
      <c r="C10" s="17">
        <v>1.3314598077351475E-2</v>
      </c>
      <c r="D10" s="34">
        <v>219563911</v>
      </c>
      <c r="E10" s="34">
        <v>13173790.74</v>
      </c>
      <c r="F10" s="136">
        <f>E10/E$125</f>
        <v>2.0237019544864846E-2</v>
      </c>
    </row>
    <row r="11" spans="1:6" ht="9.9499999999999993" customHeight="1">
      <c r="A11" s="1"/>
      <c r="B11" s="42"/>
      <c r="C11" s="17"/>
      <c r="D11" s="91"/>
      <c r="E11" s="91"/>
      <c r="F11" s="17"/>
    </row>
    <row r="12" spans="1:6" ht="15">
      <c r="A12" s="150" t="s">
        <v>784</v>
      </c>
      <c r="C12" s="17"/>
      <c r="D12" s="34"/>
      <c r="E12" s="34"/>
      <c r="F12" s="17"/>
    </row>
    <row r="13" spans="1:6">
      <c r="A13" s="13" t="s">
        <v>785</v>
      </c>
      <c r="B13" s="22">
        <v>657</v>
      </c>
      <c r="C13" s="17">
        <v>1.1258289493976729E-2</v>
      </c>
      <c r="D13" s="34">
        <v>143930644</v>
      </c>
      <c r="E13" s="34">
        <v>8635838.6400000006</v>
      </c>
      <c r="F13" s="136">
        <f t="shared" ref="F13:F18" si="0">E13/E$125</f>
        <v>1.3266009669740592E-2</v>
      </c>
    </row>
    <row r="14" spans="1:6">
      <c r="A14" s="13" t="s">
        <v>786</v>
      </c>
      <c r="B14" s="22">
        <v>99</v>
      </c>
      <c r="C14" s="17">
        <v>1.6964545812841647E-3</v>
      </c>
      <c r="D14" s="34">
        <v>1979261</v>
      </c>
      <c r="E14" s="34">
        <v>118755.66</v>
      </c>
      <c r="F14" s="136">
        <f t="shared" si="0"/>
        <v>1.8242741667257761E-4</v>
      </c>
    </row>
    <row r="15" spans="1:6">
      <c r="A15" s="13" t="s">
        <v>787</v>
      </c>
      <c r="B15" s="22">
        <v>171</v>
      </c>
      <c r="C15" s="17">
        <v>2.9302397313090119E-3</v>
      </c>
      <c r="D15" s="34">
        <v>8855806</v>
      </c>
      <c r="E15" s="34">
        <v>531348.36</v>
      </c>
      <c r="F15" s="136">
        <f t="shared" si="0"/>
        <v>8.1623485287362946E-4</v>
      </c>
    </row>
    <row r="16" spans="1:6">
      <c r="A16" s="13" t="s">
        <v>788</v>
      </c>
      <c r="B16" s="22">
        <v>30</v>
      </c>
      <c r="C16" s="43">
        <v>5.1407714584368624E-4</v>
      </c>
      <c r="D16" s="34">
        <v>4828048</v>
      </c>
      <c r="E16" s="34">
        <v>289682.88</v>
      </c>
      <c r="F16" s="43">
        <f>IF($B16="U","U",ROUND(E16/E$125,4))</f>
        <v>4.0000000000000002E-4</v>
      </c>
    </row>
    <row r="17" spans="1:6">
      <c r="A17" s="13" t="s">
        <v>827</v>
      </c>
      <c r="B17" s="26">
        <v>51</v>
      </c>
      <c r="C17" s="44">
        <v>8.7393114793426672E-4</v>
      </c>
      <c r="D17" s="33">
        <v>3135139</v>
      </c>
      <c r="E17" s="33">
        <v>188108.34</v>
      </c>
      <c r="F17" s="137">
        <f t="shared" si="0"/>
        <v>2.8896406723491659E-4</v>
      </c>
    </row>
    <row r="18" spans="1:6">
      <c r="A18" s="13" t="s">
        <v>840</v>
      </c>
      <c r="B18" s="22">
        <v>1008</v>
      </c>
      <c r="C18" s="17">
        <v>1.7272992100347859E-2</v>
      </c>
      <c r="D18" s="34">
        <v>162728898</v>
      </c>
      <c r="E18" s="34">
        <v>9763733.8800000008</v>
      </c>
      <c r="F18" s="136">
        <f t="shared" si="0"/>
        <v>1.499863458134899E-2</v>
      </c>
    </row>
    <row r="19" spans="1:6" ht="9.9499999999999993" customHeight="1">
      <c r="A19" s="1"/>
      <c r="B19" s="42"/>
      <c r="C19" s="17"/>
      <c r="D19" s="91"/>
      <c r="E19" s="91"/>
      <c r="F19" s="17"/>
    </row>
    <row r="20" spans="1:6" ht="15">
      <c r="A20" s="150" t="s">
        <v>910</v>
      </c>
      <c r="B20" s="45"/>
      <c r="C20" s="17"/>
      <c r="D20" s="34"/>
      <c r="E20" s="34"/>
      <c r="F20" s="17"/>
    </row>
    <row r="21" spans="1:6">
      <c r="A21" s="13" t="s">
        <v>22</v>
      </c>
      <c r="B21" s="26">
        <v>395</v>
      </c>
      <c r="C21" s="44">
        <v>6.7686824202752025E-3</v>
      </c>
      <c r="D21" s="33">
        <v>10133276</v>
      </c>
      <c r="E21" s="33">
        <v>607996.56000000006</v>
      </c>
      <c r="F21" s="137">
        <f>E21/E$125</f>
        <v>9.3397857236121498E-4</v>
      </c>
    </row>
    <row r="22" spans="1:6">
      <c r="A22" s="13" t="s">
        <v>840</v>
      </c>
      <c r="B22" s="24">
        <v>395</v>
      </c>
      <c r="C22" s="17">
        <v>6.7686824202752025E-3</v>
      </c>
      <c r="D22" s="31">
        <v>10133276</v>
      </c>
      <c r="E22" s="31">
        <v>607996.56000000006</v>
      </c>
      <c r="F22" s="136">
        <f>E22/E$125</f>
        <v>9.3397857236121498E-4</v>
      </c>
    </row>
    <row r="23" spans="1:6" ht="9.9499999999999993" customHeight="1">
      <c r="A23" s="1"/>
      <c r="B23" s="92"/>
      <c r="C23" s="17"/>
      <c r="D23" s="93"/>
      <c r="E23" s="93"/>
      <c r="F23" s="17"/>
    </row>
    <row r="24" spans="1:6" ht="15">
      <c r="A24" s="150" t="s">
        <v>789</v>
      </c>
      <c r="B24" s="24"/>
      <c r="C24" s="17"/>
      <c r="D24" s="31"/>
      <c r="E24" s="31"/>
      <c r="F24" s="17"/>
    </row>
    <row r="25" spans="1:6">
      <c r="A25" s="13" t="s">
        <v>869</v>
      </c>
      <c r="B25" s="24">
        <v>54</v>
      </c>
      <c r="C25" s="17">
        <v>9.2533886251863534E-4</v>
      </c>
      <c r="D25" s="31">
        <v>6592609</v>
      </c>
      <c r="E25" s="31">
        <v>395556.54</v>
      </c>
      <c r="F25" s="136">
        <f>E25/E$125</f>
        <v>6.0763720853509724E-4</v>
      </c>
    </row>
    <row r="26" spans="1:6">
      <c r="A26" s="13" t="s">
        <v>828</v>
      </c>
      <c r="B26" s="24">
        <v>57</v>
      </c>
      <c r="C26" s="17">
        <v>9.7674657710300396E-4</v>
      </c>
      <c r="D26" s="31">
        <v>216578</v>
      </c>
      <c r="E26" s="31">
        <v>12994.68</v>
      </c>
      <c r="F26" s="136">
        <f>E26/E$125</f>
        <v>1.996187720978361E-5</v>
      </c>
    </row>
    <row r="27" spans="1:6">
      <c r="A27" s="13" t="s">
        <v>841</v>
      </c>
      <c r="B27" s="26">
        <v>188</v>
      </c>
      <c r="C27" s="44">
        <v>3.2215501139537675E-3</v>
      </c>
      <c r="D27" s="33">
        <v>50168525</v>
      </c>
      <c r="E27" s="33">
        <v>3010111.5</v>
      </c>
      <c r="F27" s="137">
        <f>E27/E$125</f>
        <v>4.6240058355232717E-3</v>
      </c>
    </row>
    <row r="28" spans="1:6">
      <c r="A28" s="13" t="s">
        <v>840</v>
      </c>
      <c r="B28" s="24">
        <v>299</v>
      </c>
      <c r="C28" s="17">
        <v>5.1236355535754065E-3</v>
      </c>
      <c r="D28" s="31">
        <v>56977712</v>
      </c>
      <c r="E28" s="31">
        <v>3418662.72</v>
      </c>
      <c r="F28" s="136">
        <f>E28/E$125</f>
        <v>5.2516049212681529E-3</v>
      </c>
    </row>
    <row r="29" spans="1:6" ht="9.9499999999999993" customHeight="1">
      <c r="A29" s="1"/>
      <c r="B29" s="42"/>
      <c r="C29" s="17"/>
      <c r="D29" s="91"/>
      <c r="E29" s="91"/>
      <c r="F29" s="29"/>
    </row>
    <row r="30" spans="1:6" ht="15">
      <c r="A30" s="150" t="s">
        <v>790</v>
      </c>
      <c r="B30" s="24"/>
      <c r="C30" s="17"/>
      <c r="D30" s="31"/>
      <c r="E30" s="31"/>
      <c r="F30" s="17"/>
    </row>
    <row r="31" spans="1:6">
      <c r="A31" s="13" t="s">
        <v>791</v>
      </c>
      <c r="B31" s="24">
        <v>6</v>
      </c>
      <c r="C31" s="43">
        <v>1.0281542916873726E-4</v>
      </c>
      <c r="D31" s="31">
        <v>7926112</v>
      </c>
      <c r="E31" s="31">
        <v>475566.72</v>
      </c>
      <c r="F31" s="43">
        <f>IF($B31="U","U",ROUND(E31/E$125,4))</f>
        <v>6.9999999999999999E-4</v>
      </c>
    </row>
    <row r="32" spans="1:6">
      <c r="A32" s="13" t="s">
        <v>792</v>
      </c>
      <c r="B32" s="24">
        <v>177</v>
      </c>
      <c r="C32" s="17">
        <v>3.0330551604777489E-3</v>
      </c>
      <c r="D32" s="31">
        <v>72011366</v>
      </c>
      <c r="E32" s="31">
        <v>4320681.96</v>
      </c>
      <c r="F32" s="136">
        <f>E32/E$125</f>
        <v>6.6372486854656809E-3</v>
      </c>
    </row>
    <row r="33" spans="1:6">
      <c r="A33" s="13" t="s">
        <v>793</v>
      </c>
      <c r="B33" s="26">
        <v>5</v>
      </c>
      <c r="C33" s="27">
        <v>8.567952430728104E-5</v>
      </c>
      <c r="D33" s="33">
        <v>3426</v>
      </c>
      <c r="E33" s="33">
        <v>205.56</v>
      </c>
      <c r="F33" s="27">
        <f>IF($B33="U","U",ROUND(E33/E$125,4))</f>
        <v>0</v>
      </c>
    </row>
    <row r="34" spans="1:6">
      <c r="A34" s="13" t="s">
        <v>840</v>
      </c>
      <c r="B34" s="24">
        <v>188</v>
      </c>
      <c r="C34" s="17">
        <v>3.2215501139537675E-3</v>
      </c>
      <c r="D34" s="31">
        <v>79940904</v>
      </c>
      <c r="E34" s="31">
        <v>4796454.24</v>
      </c>
      <c r="F34" s="136">
        <f>E34/E$125</f>
        <v>7.3681099173835722E-3</v>
      </c>
    </row>
    <row r="35" spans="1:6" ht="9.9499999999999993" customHeight="1">
      <c r="A35" s="1"/>
      <c r="C35" s="17"/>
      <c r="D35" s="34"/>
      <c r="E35" s="34"/>
      <c r="F35" s="17"/>
    </row>
    <row r="36" spans="1:6" ht="15">
      <c r="A36" s="150" t="s">
        <v>911</v>
      </c>
      <c r="C36" s="17"/>
      <c r="D36" s="34"/>
      <c r="E36" s="34"/>
      <c r="F36" s="17"/>
    </row>
    <row r="37" spans="1:6">
      <c r="A37" s="13" t="s">
        <v>842</v>
      </c>
      <c r="B37" s="24">
        <v>294</v>
      </c>
      <c r="C37" s="17">
        <v>5.0379560292681258E-3</v>
      </c>
      <c r="D37" s="31">
        <v>26280928</v>
      </c>
      <c r="E37" s="31">
        <v>1576855.68</v>
      </c>
      <c r="F37" s="136">
        <f>E37/E$125</f>
        <v>2.4222989301552508E-3</v>
      </c>
    </row>
    <row r="38" spans="1:6">
      <c r="A38" s="13" t="s">
        <v>794</v>
      </c>
      <c r="B38" s="24">
        <v>477</v>
      </c>
      <c r="C38" s="17">
        <v>8.1738266189146126E-3</v>
      </c>
      <c r="D38" s="31">
        <v>26781144</v>
      </c>
      <c r="E38" s="31">
        <v>1606868.64</v>
      </c>
      <c r="F38" s="136">
        <f>E38/E$125</f>
        <v>2.4684035685320436E-3</v>
      </c>
    </row>
    <row r="39" spans="1:6">
      <c r="A39" s="13" t="s">
        <v>795</v>
      </c>
      <c r="B39" s="26">
        <v>393</v>
      </c>
      <c r="C39" s="44">
        <v>6.7344106105522899E-3</v>
      </c>
      <c r="D39" s="33">
        <v>89962082</v>
      </c>
      <c r="E39" s="33">
        <v>5397724.9199999999</v>
      </c>
      <c r="F39" s="137">
        <f>E39/E$125</f>
        <v>8.2917564776684802E-3</v>
      </c>
    </row>
    <row r="40" spans="1:6">
      <c r="A40" s="13" t="s">
        <v>840</v>
      </c>
      <c r="B40" s="24">
        <v>1164</v>
      </c>
      <c r="C40" s="17">
        <v>1.9946193258735027E-2</v>
      </c>
      <c r="D40" s="31">
        <v>143024154</v>
      </c>
      <c r="E40" s="31">
        <v>8581449.2400000002</v>
      </c>
      <c r="F40" s="136">
        <f>E40/E$125</f>
        <v>1.3182458976355775E-2</v>
      </c>
    </row>
    <row r="41" spans="1:6" ht="9.9499999999999993" customHeight="1">
      <c r="A41" s="1"/>
      <c r="B41" s="42"/>
      <c r="C41" s="17"/>
      <c r="D41" s="91"/>
      <c r="E41" s="91"/>
      <c r="F41" s="17"/>
    </row>
    <row r="42" spans="1:6" ht="15">
      <c r="A42" s="150" t="s">
        <v>796</v>
      </c>
      <c r="C42" s="17"/>
      <c r="D42" s="34"/>
      <c r="E42" s="34"/>
      <c r="F42" s="17"/>
    </row>
    <row r="43" spans="1:6">
      <c r="A43" s="13" t="s">
        <v>829</v>
      </c>
      <c r="B43" s="24">
        <v>845</v>
      </c>
      <c r="C43" s="17">
        <v>1.4479839607930497E-2</v>
      </c>
      <c r="D43" s="31">
        <v>79221088</v>
      </c>
      <c r="E43" s="31">
        <v>4753265.28</v>
      </c>
      <c r="F43" s="136">
        <f t="shared" ref="F43:F59" si="1">E43/E$125</f>
        <v>7.301764865690244E-3</v>
      </c>
    </row>
    <row r="44" spans="1:6">
      <c r="A44" s="13" t="s">
        <v>831</v>
      </c>
      <c r="B44" s="24">
        <v>146</v>
      </c>
      <c r="C44" s="17">
        <v>2.5018421097726066E-3</v>
      </c>
      <c r="D44" s="31">
        <v>14593022</v>
      </c>
      <c r="E44" s="31">
        <v>875581.32</v>
      </c>
      <c r="F44" s="136">
        <f t="shared" si="1"/>
        <v>1.3450309508983866E-3</v>
      </c>
    </row>
    <row r="45" spans="1:6">
      <c r="A45" s="13" t="s">
        <v>797</v>
      </c>
      <c r="B45" s="24">
        <v>231</v>
      </c>
      <c r="C45" s="17">
        <v>3.9583940229963839E-3</v>
      </c>
      <c r="D45" s="31">
        <v>6312150</v>
      </c>
      <c r="E45" s="31">
        <v>378729</v>
      </c>
      <c r="F45" s="136">
        <f t="shared" si="1"/>
        <v>5.8178745407998775E-4</v>
      </c>
    </row>
    <row r="46" spans="1:6">
      <c r="A46" s="13" t="s">
        <v>798</v>
      </c>
      <c r="B46" s="24">
        <v>506</v>
      </c>
      <c r="C46" s="17">
        <v>8.6707678598968423E-3</v>
      </c>
      <c r="D46" s="31">
        <v>29626128</v>
      </c>
      <c r="E46" s="31">
        <v>1777567.68</v>
      </c>
      <c r="F46" s="136">
        <f t="shared" si="1"/>
        <v>2.7306242062320827E-3</v>
      </c>
    </row>
    <row r="47" spans="1:6">
      <c r="A47" s="13" t="s">
        <v>799</v>
      </c>
      <c r="B47" s="24">
        <v>309</v>
      </c>
      <c r="C47" s="17">
        <v>5.2949946021899688E-3</v>
      </c>
      <c r="D47" s="31">
        <v>69774739</v>
      </c>
      <c r="E47" s="31">
        <v>4186484.34</v>
      </c>
      <c r="F47" s="136">
        <f t="shared" si="1"/>
        <v>6.4310999836673134E-3</v>
      </c>
    </row>
    <row r="48" spans="1:6">
      <c r="A48" s="13" t="s">
        <v>832</v>
      </c>
      <c r="B48" s="24">
        <v>519</v>
      </c>
      <c r="C48" s="17">
        <v>8.8935346230957727E-3</v>
      </c>
      <c r="D48" s="31">
        <v>41385949</v>
      </c>
      <c r="E48" s="31">
        <v>2483156.94</v>
      </c>
      <c r="F48" s="136">
        <f t="shared" si="1"/>
        <v>3.8145205521722737E-3</v>
      </c>
    </row>
    <row r="49" spans="1:6">
      <c r="A49" s="13" t="s">
        <v>800</v>
      </c>
      <c r="B49" s="24">
        <v>2140</v>
      </c>
      <c r="C49" s="17">
        <v>3.6670836403516288E-2</v>
      </c>
      <c r="D49" s="31">
        <v>108301374</v>
      </c>
      <c r="E49" s="31">
        <v>6498082.4400000004</v>
      </c>
      <c r="F49" s="136">
        <f t="shared" si="1"/>
        <v>9.9820791097842403E-3</v>
      </c>
    </row>
    <row r="50" spans="1:6">
      <c r="A50" s="13" t="s">
        <v>801</v>
      </c>
      <c r="B50" s="24">
        <v>2531</v>
      </c>
      <c r="C50" s="17">
        <v>4.3370975204345664E-2</v>
      </c>
      <c r="D50" s="31">
        <v>271676765</v>
      </c>
      <c r="E50" s="31">
        <v>16300605.9</v>
      </c>
      <c r="F50" s="136">
        <f t="shared" si="1"/>
        <v>2.5040300601544187E-2</v>
      </c>
    </row>
    <row r="51" spans="1:6">
      <c r="A51" s="13" t="s">
        <v>802</v>
      </c>
      <c r="B51" s="24">
        <v>57</v>
      </c>
      <c r="C51" s="17">
        <v>9.7674657710300396E-4</v>
      </c>
      <c r="D51" s="31">
        <v>269698</v>
      </c>
      <c r="E51" s="31">
        <v>16181.88</v>
      </c>
      <c r="F51" s="136">
        <f t="shared" si="1"/>
        <v>2.4857918900923542E-5</v>
      </c>
    </row>
    <row r="52" spans="1:6">
      <c r="A52" s="13" t="s">
        <v>803</v>
      </c>
      <c r="B52" s="24">
        <v>3451</v>
      </c>
      <c r="C52" s="17">
        <v>5.9136007676885378E-2</v>
      </c>
      <c r="D52" s="31">
        <v>245271958</v>
      </c>
      <c r="E52" s="31">
        <v>14716317.48</v>
      </c>
      <c r="F52" s="136">
        <f t="shared" si="1"/>
        <v>2.2606583810909707E-2</v>
      </c>
    </row>
    <row r="53" spans="1:6">
      <c r="A53" s="13" t="s">
        <v>843</v>
      </c>
      <c r="B53" s="24">
        <v>1159</v>
      </c>
      <c r="C53" s="17">
        <v>1.9860513734427748E-2</v>
      </c>
      <c r="D53" s="31">
        <v>107509433</v>
      </c>
      <c r="E53" s="31">
        <v>6450565.9800000004</v>
      </c>
      <c r="F53" s="136">
        <f t="shared" si="1"/>
        <v>9.9090863358210803E-3</v>
      </c>
    </row>
    <row r="54" spans="1:6">
      <c r="A54" s="13" t="s">
        <v>804</v>
      </c>
      <c r="B54" s="24">
        <v>1636</v>
      </c>
      <c r="C54" s="17">
        <v>2.8034340353342357E-2</v>
      </c>
      <c r="D54" s="31">
        <v>74352601</v>
      </c>
      <c r="E54" s="31">
        <v>4461156.0599999996</v>
      </c>
      <c r="F54" s="136">
        <f t="shared" si="1"/>
        <v>6.8530390500883458E-3</v>
      </c>
    </row>
    <row r="55" spans="1:6">
      <c r="A55" s="13" t="s">
        <v>805</v>
      </c>
      <c r="B55" s="24">
        <v>103</v>
      </c>
      <c r="C55" s="17">
        <v>1.7649982007299895E-3</v>
      </c>
      <c r="D55" s="31">
        <v>1372595</v>
      </c>
      <c r="E55" s="31">
        <v>82355.7</v>
      </c>
      <c r="F55" s="136">
        <f t="shared" si="1"/>
        <v>1.2651133932699965E-4</v>
      </c>
    </row>
    <row r="56" spans="1:6">
      <c r="A56" s="13" t="s">
        <v>833</v>
      </c>
      <c r="B56" s="24">
        <v>553</v>
      </c>
      <c r="C56" s="17">
        <v>9.476155388385284E-3</v>
      </c>
      <c r="D56" s="31">
        <v>31950456</v>
      </c>
      <c r="E56" s="31">
        <v>1917027.36</v>
      </c>
      <c r="F56" s="136">
        <f t="shared" si="1"/>
        <v>2.9448562618021867E-3</v>
      </c>
    </row>
    <row r="57" spans="1:6">
      <c r="A57" s="13" t="s">
        <v>844</v>
      </c>
      <c r="B57" s="24">
        <v>419</v>
      </c>
      <c r="C57" s="17">
        <v>7.1799441369501515E-3</v>
      </c>
      <c r="D57" s="31">
        <v>33985611</v>
      </c>
      <c r="E57" s="31">
        <v>2039136.66</v>
      </c>
      <c r="F57" s="136">
        <f t="shared" si="1"/>
        <v>3.1324353982466872E-3</v>
      </c>
    </row>
    <row r="58" spans="1:6">
      <c r="A58" s="13" t="s">
        <v>845</v>
      </c>
      <c r="B58" s="26">
        <v>211</v>
      </c>
      <c r="C58" s="44">
        <v>3.6156759257672602E-3</v>
      </c>
      <c r="D58" s="33">
        <v>32822020</v>
      </c>
      <c r="E58" s="33">
        <v>1969321.2</v>
      </c>
      <c r="F58" s="137">
        <f t="shared" si="1"/>
        <v>3.0251878446428621E-3</v>
      </c>
    </row>
    <row r="59" spans="1:6">
      <c r="A59" s="13" t="s">
        <v>840</v>
      </c>
      <c r="B59" s="24">
        <v>14816</v>
      </c>
      <c r="C59" s="17">
        <v>0.25388556642733517</v>
      </c>
      <c r="D59" s="31">
        <v>1148425587</v>
      </c>
      <c r="E59" s="31">
        <v>68905535.219999999</v>
      </c>
      <c r="F59" s="136">
        <f t="shared" si="1"/>
        <v>0.10584976568380751</v>
      </c>
    </row>
    <row r="60" spans="1:6" ht="9.9499999999999993" customHeight="1">
      <c r="A60" s="1"/>
      <c r="B60" s="42"/>
      <c r="C60" s="17"/>
      <c r="D60" s="91"/>
      <c r="E60" s="91"/>
      <c r="F60" s="17"/>
    </row>
    <row r="61" spans="1:6" ht="15">
      <c r="A61" s="150" t="s">
        <v>806</v>
      </c>
      <c r="C61" s="17"/>
      <c r="D61" s="34"/>
      <c r="E61" s="34"/>
      <c r="F61" s="17"/>
    </row>
    <row r="62" spans="1:6">
      <c r="A62" s="13" t="s">
        <v>0</v>
      </c>
      <c r="B62" s="24">
        <v>524</v>
      </c>
      <c r="C62" s="17">
        <v>8.9792141474030543E-3</v>
      </c>
      <c r="D62" s="31">
        <v>49919256</v>
      </c>
      <c r="E62" s="31">
        <v>2995155.36</v>
      </c>
      <c r="F62" s="136">
        <f>E62/E$125</f>
        <v>4.6010308465114346E-3</v>
      </c>
    </row>
    <row r="63" spans="1:6">
      <c r="A63" s="13" t="s">
        <v>1</v>
      </c>
      <c r="B63" s="24">
        <v>108</v>
      </c>
      <c r="C63" s="17">
        <v>1.8506777250372707E-3</v>
      </c>
      <c r="D63" s="31">
        <v>10554758</v>
      </c>
      <c r="E63" s="31">
        <v>633285.48</v>
      </c>
      <c r="F63" s="136">
        <f>E63/E$125</f>
        <v>9.7282634051002966E-4</v>
      </c>
    </row>
    <row r="64" spans="1:6">
      <c r="A64" s="13" t="s">
        <v>2</v>
      </c>
      <c r="B64" s="26">
        <v>87</v>
      </c>
      <c r="C64" s="44">
        <v>1.4908237229466902E-3</v>
      </c>
      <c r="D64" s="33">
        <v>4389311</v>
      </c>
      <c r="E64" s="33">
        <v>239076.1</v>
      </c>
      <c r="F64" s="137">
        <f>E64/E$125</f>
        <v>3.6725858212698943E-4</v>
      </c>
    </row>
    <row r="65" spans="1:6">
      <c r="A65" s="13" t="s">
        <v>840</v>
      </c>
      <c r="B65" s="24">
        <v>719</v>
      </c>
      <c r="C65" s="17">
        <v>1.2320715595387015E-2</v>
      </c>
      <c r="D65" s="31">
        <v>64863325</v>
      </c>
      <c r="E65" s="31">
        <v>3867516.94</v>
      </c>
      <c r="F65" s="136">
        <f>E65/E$125</f>
        <v>5.9411157691484544E-3</v>
      </c>
    </row>
    <row r="66" spans="1:6" ht="9.9499999999999993" customHeight="1">
      <c r="A66" s="1"/>
      <c r="B66" s="42"/>
      <c r="C66" s="17"/>
      <c r="D66" s="91"/>
      <c r="E66" s="91"/>
      <c r="F66" s="17"/>
    </row>
    <row r="67" spans="1:6" ht="15">
      <c r="A67" s="150" t="s">
        <v>855</v>
      </c>
      <c r="C67" s="17"/>
      <c r="D67" s="34"/>
      <c r="E67" s="34"/>
      <c r="F67" s="17"/>
    </row>
    <row r="68" spans="1:6">
      <c r="A68" s="13" t="s">
        <v>3</v>
      </c>
      <c r="B68" s="24">
        <v>647</v>
      </c>
      <c r="C68" s="17">
        <v>1.1086930445362167E-2</v>
      </c>
      <c r="D68" s="31">
        <v>26702758</v>
      </c>
      <c r="E68" s="31">
        <v>1602165.48</v>
      </c>
      <c r="F68" s="136">
        <f t="shared" ref="F68:F88" si="2">E68/E$125</f>
        <v>2.461178773275988E-3</v>
      </c>
    </row>
    <row r="69" spans="1:6">
      <c r="A69" s="13" t="s">
        <v>4</v>
      </c>
      <c r="B69" s="24">
        <v>402</v>
      </c>
      <c r="C69" s="17">
        <v>6.8886337543053958E-3</v>
      </c>
      <c r="D69" s="31">
        <v>49816901</v>
      </c>
      <c r="E69" s="31">
        <v>2989014.06</v>
      </c>
      <c r="F69" s="136">
        <f t="shared" si="2"/>
        <v>4.5915968414794962E-3</v>
      </c>
    </row>
    <row r="70" spans="1:6">
      <c r="A70" s="13" t="s">
        <v>808</v>
      </c>
      <c r="B70" s="24">
        <v>310</v>
      </c>
      <c r="C70" s="17">
        <v>5.3121305070514251E-3</v>
      </c>
      <c r="D70" s="31">
        <v>38085923</v>
      </c>
      <c r="E70" s="31">
        <v>2285155.38</v>
      </c>
      <c r="F70" s="136">
        <f t="shared" si="2"/>
        <v>3.5103589392610204E-3</v>
      </c>
    </row>
    <row r="71" spans="1:6">
      <c r="A71" s="13" t="s">
        <v>846</v>
      </c>
      <c r="B71" s="24">
        <v>70</v>
      </c>
      <c r="C71" s="17">
        <v>1.1995133403019346E-3</v>
      </c>
      <c r="D71" s="31">
        <v>17798945</v>
      </c>
      <c r="E71" s="31">
        <v>1067936.7</v>
      </c>
      <c r="F71" s="136">
        <f t="shared" si="2"/>
        <v>1.6405191411578825E-3</v>
      </c>
    </row>
    <row r="72" spans="1:6">
      <c r="A72" s="13" t="s">
        <v>5</v>
      </c>
      <c r="B72" s="24">
        <v>260</v>
      </c>
      <c r="C72" s="17">
        <v>4.4553352639786145E-3</v>
      </c>
      <c r="D72" s="31">
        <v>7444671</v>
      </c>
      <c r="E72" s="31">
        <v>446680.26</v>
      </c>
      <c r="F72" s="136">
        <f t="shared" si="2"/>
        <v>6.8617130257568615E-4</v>
      </c>
    </row>
    <row r="73" spans="1:6">
      <c r="A73" s="13" t="s">
        <v>6</v>
      </c>
      <c r="B73" s="24">
        <v>347</v>
      </c>
      <c r="C73" s="17">
        <v>5.9461589869253045E-3</v>
      </c>
      <c r="D73" s="31">
        <v>32730052</v>
      </c>
      <c r="E73" s="31">
        <v>1963803.12</v>
      </c>
      <c r="F73" s="136">
        <f t="shared" si="2"/>
        <v>3.016711203787238E-3</v>
      </c>
    </row>
    <row r="74" spans="1:6">
      <c r="A74" s="13" t="s">
        <v>809</v>
      </c>
      <c r="B74" s="24">
        <v>232</v>
      </c>
      <c r="C74" s="17">
        <v>3.9755299278578403E-3</v>
      </c>
      <c r="D74" s="31">
        <v>26141797</v>
      </c>
      <c r="E74" s="31">
        <v>1568507.82</v>
      </c>
      <c r="F74" s="136">
        <f t="shared" si="2"/>
        <v>2.4094753010790084E-3</v>
      </c>
    </row>
    <row r="75" spans="1:6">
      <c r="A75" s="13" t="s">
        <v>847</v>
      </c>
      <c r="B75" s="24">
        <v>948</v>
      </c>
      <c r="C75" s="17">
        <v>1.6244837808660487E-2</v>
      </c>
      <c r="D75" s="31">
        <v>93964038</v>
      </c>
      <c r="E75" s="31">
        <v>5637842.2800000003</v>
      </c>
      <c r="F75" s="136">
        <f t="shared" si="2"/>
        <v>8.6606145993196031E-3</v>
      </c>
    </row>
    <row r="76" spans="1:6">
      <c r="A76" s="13" t="s">
        <v>23</v>
      </c>
      <c r="B76" s="24">
        <v>6</v>
      </c>
      <c r="C76" s="43">
        <v>1.0281542916873726E-4</v>
      </c>
      <c r="D76" s="31">
        <v>2320</v>
      </c>
      <c r="E76" s="31">
        <v>139.19999999999999</v>
      </c>
      <c r="F76" s="43">
        <f t="shared" ref="F76:F78" si="3">IF($B76="U","U",ROUND(E76/E$125,4))</f>
        <v>0</v>
      </c>
    </row>
    <row r="77" spans="1:6">
      <c r="A77" s="13" t="s">
        <v>7</v>
      </c>
      <c r="B77" s="24">
        <v>7</v>
      </c>
      <c r="C77" s="43">
        <v>1.1995133403019347E-4</v>
      </c>
      <c r="D77" s="31">
        <v>959608</v>
      </c>
      <c r="E77" s="31">
        <v>57576.480000000003</v>
      </c>
      <c r="F77" s="43">
        <f t="shared" si="3"/>
        <v>1E-4</v>
      </c>
    </row>
    <row r="78" spans="1:6">
      <c r="A78" s="13" t="s">
        <v>8</v>
      </c>
      <c r="B78" s="24">
        <v>10</v>
      </c>
      <c r="C78" s="43">
        <v>1.7135904861456208E-4</v>
      </c>
      <c r="D78" s="31">
        <v>415830</v>
      </c>
      <c r="E78" s="31">
        <v>24949.8</v>
      </c>
      <c r="F78" s="43">
        <f t="shared" si="3"/>
        <v>0</v>
      </c>
    </row>
    <row r="79" spans="1:6">
      <c r="A79" s="13" t="s">
        <v>9</v>
      </c>
      <c r="B79" s="24">
        <v>167</v>
      </c>
      <c r="C79" s="17">
        <v>2.8616961118631871E-3</v>
      </c>
      <c r="D79" s="31">
        <v>25212156</v>
      </c>
      <c r="E79" s="31">
        <v>1512729.36</v>
      </c>
      <c r="F79" s="136">
        <f t="shared" si="2"/>
        <v>2.3237907925362181E-3</v>
      </c>
    </row>
    <row r="80" spans="1:6">
      <c r="A80" s="13" t="s">
        <v>810</v>
      </c>
      <c r="B80" s="24">
        <v>746</v>
      </c>
      <c r="C80" s="17">
        <v>1.2783385026646332E-2</v>
      </c>
      <c r="D80" s="31">
        <v>85059779</v>
      </c>
      <c r="E80" s="31">
        <v>5103586.74</v>
      </c>
      <c r="F80" s="136">
        <f t="shared" si="2"/>
        <v>7.8399138596225403E-3</v>
      </c>
    </row>
    <row r="81" spans="1:6">
      <c r="A81" s="13" t="s">
        <v>10</v>
      </c>
      <c r="B81" s="24">
        <v>66</v>
      </c>
      <c r="C81" s="17">
        <v>1.1309697208561097E-3</v>
      </c>
      <c r="D81" s="31">
        <v>89808990</v>
      </c>
      <c r="E81" s="31">
        <v>5388539.4000000004</v>
      </c>
      <c r="F81" s="136">
        <f t="shared" si="2"/>
        <v>8.2776460707675026E-3</v>
      </c>
    </row>
    <row r="82" spans="1:6">
      <c r="A82" s="13" t="s">
        <v>811</v>
      </c>
      <c r="B82" s="24">
        <v>8224</v>
      </c>
      <c r="C82" s="17">
        <v>0.14092568158061586</v>
      </c>
      <c r="D82" s="31">
        <v>1422652816</v>
      </c>
      <c r="E82" s="31">
        <v>85333042.060000002</v>
      </c>
      <c r="F82" s="136">
        <f t="shared" si="2"/>
        <v>0.13108500613628193</v>
      </c>
    </row>
    <row r="83" spans="1:6">
      <c r="A83" s="13" t="s">
        <v>812</v>
      </c>
      <c r="B83" s="24">
        <v>919</v>
      </c>
      <c r="C83" s="17">
        <v>1.5747896567678256E-2</v>
      </c>
      <c r="D83" s="31">
        <v>92886300</v>
      </c>
      <c r="E83" s="31">
        <v>5573178</v>
      </c>
      <c r="F83" s="136">
        <f t="shared" si="2"/>
        <v>8.5612800703262718E-3</v>
      </c>
    </row>
    <row r="84" spans="1:6">
      <c r="A84" s="13" t="s">
        <v>813</v>
      </c>
      <c r="B84" s="24">
        <v>402</v>
      </c>
      <c r="C84" s="17">
        <v>6.8886337543053958E-3</v>
      </c>
      <c r="D84" s="31">
        <v>26963227</v>
      </c>
      <c r="E84" s="31">
        <v>1617793.62</v>
      </c>
      <c r="F84" s="136">
        <f t="shared" si="2"/>
        <v>2.485186060234752E-3</v>
      </c>
    </row>
    <row r="85" spans="1:6">
      <c r="A85" s="13" t="s">
        <v>814</v>
      </c>
      <c r="B85" s="24">
        <v>171</v>
      </c>
      <c r="C85" s="17">
        <v>2.9302397313090119E-3</v>
      </c>
      <c r="D85" s="31">
        <v>16786390</v>
      </c>
      <c r="E85" s="31">
        <v>1007183.4</v>
      </c>
      <c r="F85" s="136">
        <f t="shared" si="2"/>
        <v>1.5471924940462071E-3</v>
      </c>
    </row>
    <row r="86" spans="1:6">
      <c r="A86" s="13" t="s">
        <v>11</v>
      </c>
      <c r="B86" s="24">
        <v>21</v>
      </c>
      <c r="C86" s="43">
        <v>3.5985400209058037E-4</v>
      </c>
      <c r="D86" s="31">
        <v>1053624</v>
      </c>
      <c r="E86" s="31">
        <v>63217.440000000002</v>
      </c>
      <c r="F86" s="25">
        <f t="shared" ref="F86:F87" si="4">IF($B86="U","U",ROUND(E86/E$125,4))</f>
        <v>1E-4</v>
      </c>
    </row>
    <row r="87" spans="1:6">
      <c r="A87" s="13" t="s">
        <v>848</v>
      </c>
      <c r="B87" s="26">
        <v>5</v>
      </c>
      <c r="C87" s="27">
        <v>8.567952430728104E-5</v>
      </c>
      <c r="D87" s="33">
        <v>14975</v>
      </c>
      <c r="E87" s="33">
        <v>898.5</v>
      </c>
      <c r="F87" s="27">
        <f t="shared" si="4"/>
        <v>0</v>
      </c>
    </row>
    <row r="88" spans="1:6">
      <c r="A88" s="13" t="s">
        <v>840</v>
      </c>
      <c r="B88" s="24">
        <v>13960</v>
      </c>
      <c r="C88" s="17">
        <v>0.23921723186592869</v>
      </c>
      <c r="D88" s="31">
        <v>2054501100</v>
      </c>
      <c r="E88" s="31">
        <v>123243939.09999999</v>
      </c>
      <c r="F88" s="136">
        <f t="shared" si="2"/>
        <v>0.18932212098830051</v>
      </c>
    </row>
    <row r="89" spans="1:6" ht="9.9499999999999993" customHeight="1">
      <c r="A89" s="1"/>
      <c r="B89" s="42"/>
      <c r="C89" s="17"/>
      <c r="D89" s="91"/>
      <c r="E89" s="91"/>
      <c r="F89" s="17"/>
    </row>
    <row r="90" spans="1:6" ht="15">
      <c r="A90" s="150" t="s">
        <v>815</v>
      </c>
      <c r="C90" s="17"/>
      <c r="D90" s="34"/>
      <c r="E90" s="34"/>
      <c r="F90" s="17"/>
    </row>
    <row r="91" spans="1:6">
      <c r="A91" s="13" t="s">
        <v>912</v>
      </c>
      <c r="B91" s="24">
        <v>376</v>
      </c>
      <c r="C91" s="17">
        <v>6.4431002279075351E-3</v>
      </c>
      <c r="D91" s="31">
        <v>65213485</v>
      </c>
      <c r="E91" s="31">
        <v>3912809.1</v>
      </c>
      <c r="F91" s="136">
        <f t="shared" ref="F91:F103" si="5">E91/E$125</f>
        <v>6.0106916676304391E-3</v>
      </c>
    </row>
    <row r="92" spans="1:6">
      <c r="A92" s="13" t="s">
        <v>12</v>
      </c>
      <c r="B92" s="24">
        <v>202</v>
      </c>
      <c r="C92" s="17">
        <v>3.4614527820141542E-3</v>
      </c>
      <c r="D92" s="31">
        <v>60069766</v>
      </c>
      <c r="E92" s="31">
        <v>3604185.96</v>
      </c>
      <c r="F92" s="136">
        <f t="shared" si="5"/>
        <v>5.5365978673384839E-3</v>
      </c>
    </row>
    <row r="93" spans="1:6">
      <c r="A93" s="13" t="s">
        <v>816</v>
      </c>
      <c r="B93" s="24">
        <v>2016</v>
      </c>
      <c r="C93" s="17">
        <v>3.4545984200695719E-2</v>
      </c>
      <c r="D93" s="31">
        <v>374670533</v>
      </c>
      <c r="E93" s="31">
        <v>22464116.98</v>
      </c>
      <c r="F93" s="136">
        <f t="shared" si="5"/>
        <v>3.4508425354143002E-2</v>
      </c>
    </row>
    <row r="94" spans="1:6">
      <c r="A94" s="13" t="s">
        <v>13</v>
      </c>
      <c r="B94" s="24">
        <v>1836</v>
      </c>
      <c r="C94" s="17">
        <v>3.1461521325633603E-2</v>
      </c>
      <c r="D94" s="31">
        <v>3009717164</v>
      </c>
      <c r="E94" s="31">
        <v>180583029.84</v>
      </c>
      <c r="F94" s="136">
        <f t="shared" si="5"/>
        <v>0.27740400439539636</v>
      </c>
    </row>
    <row r="95" spans="1:6">
      <c r="A95" s="13" t="s">
        <v>817</v>
      </c>
      <c r="B95" s="24">
        <v>26</v>
      </c>
      <c r="C95" s="17">
        <v>4.4553352639786146E-4</v>
      </c>
      <c r="D95" s="31">
        <v>976638</v>
      </c>
      <c r="E95" s="31">
        <v>58598.28</v>
      </c>
      <c r="F95" s="136">
        <f t="shared" si="5"/>
        <v>9.0016196633123602E-5</v>
      </c>
    </row>
    <row r="96" spans="1:6">
      <c r="A96" s="13" t="s">
        <v>14</v>
      </c>
      <c r="B96" s="24">
        <v>43</v>
      </c>
      <c r="C96" s="17">
        <v>7.3684390904261694E-4</v>
      </c>
      <c r="D96" s="31">
        <v>14499950</v>
      </c>
      <c r="E96" s="31">
        <v>869997</v>
      </c>
      <c r="F96" s="136">
        <f t="shared" si="5"/>
        <v>1.3364525549594225E-3</v>
      </c>
    </row>
    <row r="97" spans="1:6">
      <c r="A97" s="13" t="s">
        <v>849</v>
      </c>
      <c r="B97" s="24">
        <v>849</v>
      </c>
      <c r="C97" s="17">
        <v>1.4548383227376322E-2</v>
      </c>
      <c r="D97" s="31">
        <v>10591995</v>
      </c>
      <c r="E97" s="31">
        <v>635519.69999999995</v>
      </c>
      <c r="F97" s="136">
        <f t="shared" si="5"/>
        <v>9.762584546751836E-4</v>
      </c>
    </row>
    <row r="98" spans="1:6">
      <c r="A98" s="13" t="s">
        <v>850</v>
      </c>
      <c r="B98" s="24">
        <v>244</v>
      </c>
      <c r="C98" s="17">
        <v>4.1811607861953152E-3</v>
      </c>
      <c r="D98" s="31">
        <v>9999693</v>
      </c>
      <c r="E98" s="31">
        <v>599981.57999999996</v>
      </c>
      <c r="F98" s="136">
        <f t="shared" si="5"/>
        <v>9.2166629944653963E-4</v>
      </c>
    </row>
    <row r="99" spans="1:6">
      <c r="A99" s="13" t="s">
        <v>818</v>
      </c>
      <c r="B99" s="24">
        <v>20</v>
      </c>
      <c r="C99" s="43">
        <v>3.4271809722912416E-4</v>
      </c>
      <c r="D99" s="31">
        <v>1879375</v>
      </c>
      <c r="E99" s="31">
        <v>112762.5</v>
      </c>
      <c r="F99" s="25">
        <f t="shared" ref="F99" si="6">IF($B99="U","U",ROUND(E99/E$125,4))</f>
        <v>2.0000000000000001E-4</v>
      </c>
    </row>
    <row r="100" spans="1:6">
      <c r="A100" s="13" t="s">
        <v>851</v>
      </c>
      <c r="B100" s="24">
        <v>7238</v>
      </c>
      <c r="C100" s="17">
        <v>0.12402967938722004</v>
      </c>
      <c r="D100" s="31">
        <v>647324275</v>
      </c>
      <c r="E100" s="31">
        <v>38839456.5</v>
      </c>
      <c r="F100" s="136">
        <f t="shared" si="5"/>
        <v>5.9663528578443779E-2</v>
      </c>
    </row>
    <row r="101" spans="1:6">
      <c r="A101" s="13" t="s">
        <v>852</v>
      </c>
      <c r="B101" s="24">
        <v>573</v>
      </c>
      <c r="C101" s="17">
        <v>9.8188734856144086E-3</v>
      </c>
      <c r="D101" s="31">
        <v>64877782</v>
      </c>
      <c r="E101" s="31">
        <v>3892606.61</v>
      </c>
      <c r="F101" s="136">
        <f t="shared" si="5"/>
        <v>5.9796574578836895E-3</v>
      </c>
    </row>
    <row r="102" spans="1:6">
      <c r="A102" s="13" t="s">
        <v>853</v>
      </c>
      <c r="B102" s="24">
        <v>147</v>
      </c>
      <c r="C102" s="17">
        <v>2.5189780146340629E-3</v>
      </c>
      <c r="D102" s="31">
        <v>10982532</v>
      </c>
      <c r="E102" s="31">
        <v>658951.92000000004</v>
      </c>
      <c r="F102" s="136">
        <f t="shared" si="5"/>
        <v>1.0122540388983147E-3</v>
      </c>
    </row>
    <row r="103" spans="1:6">
      <c r="A103" s="13" t="s">
        <v>819</v>
      </c>
      <c r="B103" s="24">
        <v>357</v>
      </c>
      <c r="C103" s="17">
        <v>6.1175180355398668E-3</v>
      </c>
      <c r="D103" s="31">
        <v>6752414</v>
      </c>
      <c r="E103" s="31">
        <v>405144.84</v>
      </c>
      <c r="F103" s="138">
        <f t="shared" si="5"/>
        <v>6.2236634901801562E-4</v>
      </c>
    </row>
    <row r="104" spans="1:6">
      <c r="A104" s="13" t="s">
        <v>820</v>
      </c>
      <c r="B104" s="26">
        <v>86</v>
      </c>
      <c r="C104" s="44">
        <v>1.4736878180852339E-3</v>
      </c>
      <c r="D104" s="33">
        <v>3289811</v>
      </c>
      <c r="E104" s="33">
        <v>197388.66</v>
      </c>
      <c r="F104" s="137">
        <f t="shared" ref="F104:F105" si="7">E104/E$125</f>
        <v>3.0322010188197978E-4</v>
      </c>
    </row>
    <row r="105" spans="1:6">
      <c r="A105" s="13" t="s">
        <v>840</v>
      </c>
      <c r="B105" s="24">
        <v>14013</v>
      </c>
      <c r="C105" s="17">
        <v>0.24012543482358586</v>
      </c>
      <c r="D105" s="31">
        <v>4280845413</v>
      </c>
      <c r="E105" s="31">
        <v>256834549.47</v>
      </c>
      <c r="F105" s="139">
        <f t="shared" si="7"/>
        <v>0.3945383602943846</v>
      </c>
    </row>
    <row r="106" spans="1:6" ht="9.9499999999999993" customHeight="1">
      <c r="A106" s="1"/>
      <c r="B106" s="92"/>
      <c r="C106" s="17"/>
      <c r="D106" s="93"/>
      <c r="E106" s="93"/>
      <c r="F106" s="29"/>
    </row>
    <row r="107" spans="1:6" ht="15">
      <c r="A107" s="150" t="s">
        <v>21</v>
      </c>
      <c r="B107" s="24"/>
      <c r="C107" s="17"/>
      <c r="D107" s="31"/>
      <c r="E107" s="31"/>
      <c r="F107" s="17"/>
    </row>
    <row r="108" spans="1:6">
      <c r="A108" s="13" t="s">
        <v>821</v>
      </c>
      <c r="B108" s="24">
        <v>1668</v>
      </c>
      <c r="C108" s="17">
        <v>2.8582689308908955E-2</v>
      </c>
      <c r="D108" s="31">
        <v>1100597511</v>
      </c>
      <c r="E108" s="31">
        <v>66035850.659999996</v>
      </c>
      <c r="F108" s="136">
        <f t="shared" ref="F108:F112" si="8">E108/E$125</f>
        <v>0.10144147776771169</v>
      </c>
    </row>
    <row r="109" spans="1:6">
      <c r="A109" s="13" t="s">
        <v>15</v>
      </c>
      <c r="B109" s="24">
        <v>201</v>
      </c>
      <c r="C109" s="17">
        <v>3.4443168771526979E-3</v>
      </c>
      <c r="D109" s="31">
        <v>34956932</v>
      </c>
      <c r="E109" s="31">
        <v>2097415.92</v>
      </c>
      <c r="F109" s="136">
        <f t="shared" si="8"/>
        <v>3.2219615298633994E-3</v>
      </c>
    </row>
    <row r="110" spans="1:6">
      <c r="A110" s="13" t="s">
        <v>826</v>
      </c>
      <c r="B110" s="24">
        <v>426</v>
      </c>
      <c r="C110" s="17">
        <v>7.2998954709803448E-3</v>
      </c>
      <c r="D110" s="31">
        <v>46326953</v>
      </c>
      <c r="E110" s="31">
        <v>2779617.18</v>
      </c>
      <c r="F110" s="136">
        <f t="shared" si="8"/>
        <v>4.2699302204721457E-3</v>
      </c>
    </row>
    <row r="111" spans="1:6">
      <c r="A111" s="13" t="s">
        <v>16</v>
      </c>
      <c r="B111" s="26">
        <v>192</v>
      </c>
      <c r="C111" s="44">
        <v>3.2900937333995924E-3</v>
      </c>
      <c r="D111" s="33">
        <v>21678721</v>
      </c>
      <c r="E111" s="33">
        <v>1300723.26</v>
      </c>
      <c r="F111" s="137">
        <f t="shared" si="8"/>
        <v>1.9981159982415449E-3</v>
      </c>
    </row>
    <row r="112" spans="1:6">
      <c r="A112" s="13" t="s">
        <v>840</v>
      </c>
      <c r="B112" s="24">
        <v>2487</v>
      </c>
      <c r="C112" s="17">
        <v>4.2616995390441594E-2</v>
      </c>
      <c r="D112" s="31">
        <v>1203560117</v>
      </c>
      <c r="E112" s="31">
        <v>72213607.019999996</v>
      </c>
      <c r="F112" s="136">
        <f t="shared" si="8"/>
        <v>0.11093148551628877</v>
      </c>
    </row>
    <row r="113" spans="1:6" ht="9.9499999999999993" customHeight="1">
      <c r="A113" s="1"/>
      <c r="B113" s="92"/>
      <c r="C113" s="17"/>
      <c r="D113" s="93"/>
      <c r="E113" s="93"/>
      <c r="F113" s="17"/>
    </row>
    <row r="114" spans="1:6" ht="15">
      <c r="A114" s="150" t="s">
        <v>822</v>
      </c>
      <c r="B114" s="24"/>
      <c r="C114" s="17"/>
      <c r="D114" s="31"/>
      <c r="E114" s="31"/>
      <c r="F114" s="17"/>
    </row>
    <row r="115" spans="1:6">
      <c r="A115" s="13" t="s">
        <v>854</v>
      </c>
      <c r="B115" s="24">
        <v>90</v>
      </c>
      <c r="C115" s="17">
        <v>1.5422314375310587E-3</v>
      </c>
      <c r="D115" s="31">
        <v>3170473</v>
      </c>
      <c r="E115" s="31">
        <v>190228.38</v>
      </c>
      <c r="F115" s="136">
        <f t="shared" ref="F115:F123" si="9">E115/E$125</f>
        <v>2.9222078291855252E-4</v>
      </c>
    </row>
    <row r="116" spans="1:6">
      <c r="A116" s="13" t="s">
        <v>823</v>
      </c>
      <c r="B116" s="24">
        <v>1639</v>
      </c>
      <c r="C116" s="17">
        <v>2.8085748067926727E-2</v>
      </c>
      <c r="D116" s="31">
        <v>322616588</v>
      </c>
      <c r="E116" s="31">
        <v>19356995.280000001</v>
      </c>
      <c r="F116" s="136">
        <f t="shared" si="9"/>
        <v>2.9735396556877191E-2</v>
      </c>
    </row>
    <row r="117" spans="1:6">
      <c r="A117" s="13" t="s">
        <v>17</v>
      </c>
      <c r="B117" s="24">
        <v>3955</v>
      </c>
      <c r="C117" s="17">
        <v>6.7772503727059313E-2</v>
      </c>
      <c r="D117" s="31">
        <v>906117273</v>
      </c>
      <c r="E117" s="31">
        <v>54234704.689999998</v>
      </c>
      <c r="F117" s="136">
        <f t="shared" si="9"/>
        <v>8.3313056999530205E-2</v>
      </c>
    </row>
    <row r="118" spans="1:6">
      <c r="A118" s="13" t="s">
        <v>18</v>
      </c>
      <c r="B118" s="24">
        <v>149</v>
      </c>
      <c r="C118" s="17">
        <v>2.5532498243569751E-3</v>
      </c>
      <c r="D118" s="31">
        <v>6884022</v>
      </c>
      <c r="E118" s="31">
        <v>413041.32</v>
      </c>
      <c r="F118" s="136">
        <f t="shared" si="9"/>
        <v>6.3449658725008528E-4</v>
      </c>
    </row>
    <row r="119" spans="1:6">
      <c r="A119" s="13" t="s">
        <v>19</v>
      </c>
      <c r="B119" s="24">
        <v>227</v>
      </c>
      <c r="C119" s="17">
        <v>3.8898504035505595E-3</v>
      </c>
      <c r="D119" s="31">
        <v>34837008</v>
      </c>
      <c r="E119" s="31">
        <v>2090220.48</v>
      </c>
      <c r="F119" s="136">
        <f t="shared" si="9"/>
        <v>3.2109081995966775E-3</v>
      </c>
    </row>
    <row r="120" spans="1:6">
      <c r="A120" s="13" t="s">
        <v>824</v>
      </c>
      <c r="B120" s="24">
        <v>773</v>
      </c>
      <c r="C120" s="17">
        <v>1.3246054457905649E-2</v>
      </c>
      <c r="D120" s="31">
        <v>68976335</v>
      </c>
      <c r="E120" s="31">
        <v>4138580.1</v>
      </c>
      <c r="F120" s="136">
        <f t="shared" si="9"/>
        <v>6.3575115184871011E-3</v>
      </c>
    </row>
    <row r="121" spans="1:6">
      <c r="A121" s="13" t="s">
        <v>825</v>
      </c>
      <c r="B121" s="24">
        <v>1495</v>
      </c>
      <c r="C121" s="17">
        <v>2.5618177767877032E-2</v>
      </c>
      <c r="D121" s="31">
        <v>75170693</v>
      </c>
      <c r="E121" s="31">
        <v>4510241.58</v>
      </c>
      <c r="F121" s="136">
        <f t="shared" si="9"/>
        <v>6.9284421475881213E-3</v>
      </c>
    </row>
    <row r="122" spans="1:6">
      <c r="A122" s="13" t="s">
        <v>20</v>
      </c>
      <c r="B122" s="26">
        <v>203</v>
      </c>
      <c r="C122" s="44">
        <v>3.4785886868756105E-3</v>
      </c>
      <c r="D122" s="33">
        <v>10560032</v>
      </c>
      <c r="E122" s="33">
        <v>633601.92000000004</v>
      </c>
      <c r="F122" s="137">
        <f t="shared" si="9"/>
        <v>9.7331244223968101E-4</v>
      </c>
    </row>
    <row r="123" spans="1:6">
      <c r="A123" s="13" t="s">
        <v>840</v>
      </c>
      <c r="B123" s="24">
        <v>8531</v>
      </c>
      <c r="C123" s="17">
        <v>0.14618640437308292</v>
      </c>
      <c r="D123" s="31">
        <v>1428332424</v>
      </c>
      <c r="E123" s="31">
        <v>85567613.75</v>
      </c>
      <c r="F123" s="136">
        <f t="shared" si="9"/>
        <v>0.13144534523448761</v>
      </c>
    </row>
    <row r="124" spans="1:6" ht="9.9499999999999993" customHeight="1">
      <c r="A124" s="1"/>
      <c r="B124" s="92"/>
      <c r="C124" s="17"/>
      <c r="D124" s="94"/>
      <c r="E124" s="94"/>
      <c r="F124" s="17"/>
    </row>
    <row r="125" spans="1:6">
      <c r="A125" s="13" t="s">
        <v>247</v>
      </c>
      <c r="B125" s="22">
        <f>SUM(B8:B123)/2</f>
        <v>58357</v>
      </c>
      <c r="C125" s="43">
        <v>1</v>
      </c>
      <c r="D125" s="34">
        <f>SUM(D8:D123)/2</f>
        <v>10852896821</v>
      </c>
      <c r="E125" s="34">
        <f>SUM(E8:E123)/2</f>
        <v>650974848.88</v>
      </c>
      <c r="F125" s="136">
        <f t="shared" ref="F125" si="10">E125/E$125</f>
        <v>1</v>
      </c>
    </row>
    <row r="126" spans="1:6" ht="9.9499999999999993" customHeight="1">
      <c r="A126" s="1"/>
      <c r="B126" s="42"/>
      <c r="C126" s="150"/>
      <c r="D126" s="125"/>
      <c r="E126" s="125"/>
      <c r="F126" s="17"/>
    </row>
    <row r="127" spans="1:6" ht="46.5" customHeight="1">
      <c r="A127" s="153" t="s">
        <v>1011</v>
      </c>
      <c r="B127" s="153"/>
      <c r="C127" s="153"/>
      <c r="D127" s="153"/>
      <c r="E127" s="153"/>
      <c r="F127" s="153"/>
    </row>
    <row r="128" spans="1:6">
      <c r="A128" s="8" t="s">
        <v>837</v>
      </c>
      <c r="B128" s="15"/>
      <c r="C128" s="16"/>
      <c r="D128" s="15"/>
      <c r="E128" s="15"/>
      <c r="F128" s="13"/>
    </row>
    <row r="129" spans="3:6">
      <c r="C129" s="22"/>
      <c r="D129" s="34"/>
      <c r="E129" s="34"/>
      <c r="F129" s="22"/>
    </row>
    <row r="130" spans="3:6">
      <c r="C130" s="22"/>
      <c r="D130" s="34"/>
      <c r="E130" s="34"/>
      <c r="F130" s="22"/>
    </row>
    <row r="131" spans="3:6">
      <c r="D131" s="34"/>
      <c r="E131" s="34"/>
      <c r="F131" s="13"/>
    </row>
    <row r="132" spans="3:6">
      <c r="F132" s="13"/>
    </row>
    <row r="133" spans="3:6">
      <c r="F133" s="13"/>
    </row>
    <row r="134" spans="3:6">
      <c r="F134" s="13"/>
    </row>
    <row r="135" spans="3:6">
      <c r="F135" s="13"/>
    </row>
    <row r="136" spans="3:6">
      <c r="F136" s="13"/>
    </row>
    <row r="137" spans="3:6">
      <c r="F137" s="13"/>
    </row>
    <row r="138" spans="3:6">
      <c r="F138" s="13"/>
    </row>
    <row r="139" spans="3:6">
      <c r="F139" s="13"/>
    </row>
    <row r="140" spans="3:6">
      <c r="F140" s="13"/>
    </row>
    <row r="141" spans="3:6">
      <c r="F141" s="13"/>
    </row>
    <row r="142" spans="3:6">
      <c r="F142" s="13"/>
    </row>
    <row r="143" spans="3:6">
      <c r="F143" s="13"/>
    </row>
    <row r="144" spans="3:6">
      <c r="F144" s="13"/>
    </row>
    <row r="145" spans="6:6">
      <c r="F145" s="13"/>
    </row>
    <row r="146" spans="6:6">
      <c r="F146" s="13"/>
    </row>
    <row r="147" spans="6:6">
      <c r="F147" s="13"/>
    </row>
    <row r="148" spans="6:6">
      <c r="F148" s="13"/>
    </row>
    <row r="149" spans="6:6">
      <c r="F149" s="13"/>
    </row>
    <row r="150" spans="6:6">
      <c r="F150" s="13"/>
    </row>
    <row r="151" spans="6:6">
      <c r="F151" s="13"/>
    </row>
    <row r="152" spans="6:6">
      <c r="F152" s="13"/>
    </row>
    <row r="153" spans="6:6">
      <c r="F153" s="13"/>
    </row>
    <row r="154" spans="6:6">
      <c r="F154" s="13"/>
    </row>
    <row r="155" spans="6:6">
      <c r="F155" s="13"/>
    </row>
    <row r="156" spans="6:6">
      <c r="F156" s="13"/>
    </row>
    <row r="157" spans="6:6">
      <c r="F157" s="13"/>
    </row>
    <row r="158" spans="6:6">
      <c r="F158" s="13"/>
    </row>
    <row r="159" spans="6:6">
      <c r="F159" s="13"/>
    </row>
    <row r="160" spans="6:6">
      <c r="F160" s="13"/>
    </row>
    <row r="161" spans="6:6">
      <c r="F161" s="13"/>
    </row>
    <row r="162" spans="6:6">
      <c r="F162" s="13"/>
    </row>
    <row r="163" spans="6:6">
      <c r="F163" s="13"/>
    </row>
    <row r="164" spans="6:6">
      <c r="F164" s="13"/>
    </row>
    <row r="165" spans="6:6">
      <c r="F165" s="13"/>
    </row>
    <row r="166" spans="6:6">
      <c r="F166" s="13"/>
    </row>
    <row r="167" spans="6:6">
      <c r="F167" s="13"/>
    </row>
    <row r="168" spans="6:6">
      <c r="F168" s="13"/>
    </row>
    <row r="169" spans="6:6">
      <c r="F169" s="13"/>
    </row>
    <row r="170" spans="6:6">
      <c r="F170" s="13"/>
    </row>
    <row r="171" spans="6:6">
      <c r="F171" s="13"/>
    </row>
    <row r="172" spans="6:6">
      <c r="F172" s="13"/>
    </row>
    <row r="173" spans="6:6">
      <c r="F173" s="13"/>
    </row>
    <row r="174" spans="6:6">
      <c r="F174" s="13"/>
    </row>
    <row r="175" spans="6:6">
      <c r="F175" s="13"/>
    </row>
    <row r="176" spans="6:6">
      <c r="F176" s="13"/>
    </row>
    <row r="177" spans="6:6">
      <c r="F177" s="13"/>
    </row>
    <row r="178" spans="6:6">
      <c r="F178" s="13"/>
    </row>
    <row r="179" spans="6:6">
      <c r="F179" s="13"/>
    </row>
    <row r="180" spans="6:6">
      <c r="F180" s="13"/>
    </row>
    <row r="181" spans="6:6">
      <c r="F181" s="13"/>
    </row>
    <row r="182" spans="6:6">
      <c r="F182" s="13"/>
    </row>
    <row r="183" spans="6:6">
      <c r="F183" s="13"/>
    </row>
    <row r="184" spans="6:6">
      <c r="F184" s="13"/>
    </row>
    <row r="185" spans="6:6">
      <c r="F185" s="13"/>
    </row>
    <row r="186" spans="6:6">
      <c r="F186" s="13"/>
    </row>
    <row r="187" spans="6:6">
      <c r="F187" s="13"/>
    </row>
    <row r="188" spans="6:6">
      <c r="F188" s="13"/>
    </row>
    <row r="189" spans="6:6">
      <c r="F189" s="13"/>
    </row>
    <row r="190" spans="6:6">
      <c r="F190" s="13"/>
    </row>
    <row r="191" spans="6:6">
      <c r="F191" s="13"/>
    </row>
    <row r="192" spans="6:6">
      <c r="F192" s="13"/>
    </row>
    <row r="193" spans="6:6">
      <c r="F193" s="13"/>
    </row>
    <row r="194" spans="6:6">
      <c r="F194" s="13"/>
    </row>
    <row r="195" spans="6:6">
      <c r="F195" s="13"/>
    </row>
    <row r="196" spans="6:6">
      <c r="F196" s="13"/>
    </row>
    <row r="197" spans="6:6">
      <c r="F197" s="13"/>
    </row>
    <row r="198" spans="6:6">
      <c r="F198" s="13"/>
    </row>
    <row r="199" spans="6:6">
      <c r="F199" s="13"/>
    </row>
    <row r="200" spans="6:6">
      <c r="F200" s="13"/>
    </row>
    <row r="201" spans="6:6">
      <c r="F201" s="13"/>
    </row>
    <row r="202" spans="6:6">
      <c r="F202" s="13"/>
    </row>
    <row r="203" spans="6:6">
      <c r="F203" s="13"/>
    </row>
    <row r="204" spans="6:6">
      <c r="F204" s="13"/>
    </row>
    <row r="205" spans="6:6">
      <c r="F205" s="13"/>
    </row>
    <row r="206" spans="6:6">
      <c r="F206" s="13"/>
    </row>
    <row r="207" spans="6:6">
      <c r="F207" s="13"/>
    </row>
    <row r="208" spans="6:6">
      <c r="F208" s="13"/>
    </row>
    <row r="209" spans="6:6">
      <c r="F209" s="13"/>
    </row>
    <row r="210" spans="6:6">
      <c r="F210" s="13"/>
    </row>
    <row r="211" spans="6:6">
      <c r="F211" s="13"/>
    </row>
    <row r="212" spans="6:6">
      <c r="F212" s="13"/>
    </row>
    <row r="213" spans="6:6">
      <c r="F213" s="13"/>
    </row>
    <row r="214" spans="6:6">
      <c r="F214" s="13"/>
    </row>
    <row r="215" spans="6:6">
      <c r="F215" s="13"/>
    </row>
    <row r="216" spans="6:6">
      <c r="F216" s="13"/>
    </row>
    <row r="217" spans="6:6">
      <c r="F217" s="13"/>
    </row>
    <row r="218" spans="6:6">
      <c r="F218" s="13"/>
    </row>
    <row r="219" spans="6:6">
      <c r="F219" s="13"/>
    </row>
    <row r="220" spans="6:6">
      <c r="F220" s="13"/>
    </row>
    <row r="221" spans="6:6">
      <c r="F221" s="13"/>
    </row>
    <row r="222" spans="6:6">
      <c r="F222" s="13"/>
    </row>
    <row r="223" spans="6:6">
      <c r="F223" s="13"/>
    </row>
    <row r="224" spans="6:6">
      <c r="F224" s="13"/>
    </row>
    <row r="225" spans="6:6">
      <c r="F225" s="13"/>
    </row>
    <row r="226" spans="6:6">
      <c r="F226" s="13"/>
    </row>
    <row r="227" spans="6:6">
      <c r="F227" s="13"/>
    </row>
    <row r="228" spans="6:6">
      <c r="F228" s="13"/>
    </row>
    <row r="229" spans="6:6">
      <c r="F229" s="13"/>
    </row>
    <row r="230" spans="6:6">
      <c r="F230" s="13"/>
    </row>
    <row r="231" spans="6:6">
      <c r="F231" s="13"/>
    </row>
    <row r="232" spans="6:6">
      <c r="F232" s="13"/>
    </row>
    <row r="233" spans="6:6">
      <c r="F233" s="13"/>
    </row>
    <row r="234" spans="6:6">
      <c r="F234" s="13"/>
    </row>
    <row r="235" spans="6:6">
      <c r="F235" s="13"/>
    </row>
    <row r="236" spans="6:6">
      <c r="F236" s="13"/>
    </row>
    <row r="237" spans="6:6">
      <c r="F237" s="13"/>
    </row>
    <row r="238" spans="6:6">
      <c r="F238" s="13"/>
    </row>
    <row r="239" spans="6:6">
      <c r="F239" s="13"/>
    </row>
    <row r="240" spans="6:6">
      <c r="F240" s="13"/>
    </row>
    <row r="241" spans="6:6">
      <c r="F241" s="13"/>
    </row>
    <row r="242" spans="6:6">
      <c r="F242" s="13"/>
    </row>
    <row r="243" spans="6:6">
      <c r="F243" s="13"/>
    </row>
    <row r="244" spans="6:6">
      <c r="F244" s="13"/>
    </row>
  </sheetData>
  <mergeCells count="4">
    <mergeCell ref="A1:F1"/>
    <mergeCell ref="A2:F2"/>
    <mergeCell ref="A3:F3"/>
    <mergeCell ref="A127:F127"/>
  </mergeCells>
  <printOptions horizontalCentered="1"/>
  <pageMargins left="0.5" right="0.5" top="0.75" bottom="0.75" header="0.5" footer="0.5"/>
  <pageSetup scale="70" firstPageNumber="0" orientation="portrait" r:id="rId1"/>
  <headerFooter alignWithMargins="0"/>
  <rowBreaks count="1" manualBreakCount="1">
    <brk id="65" max="10"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128"/>
  <sheetViews>
    <sheetView zoomScaleNormal="100" workbookViewId="0">
      <pane xSplit="1" ySplit="5" topLeftCell="B6" activePane="bottomRight" state="frozen"/>
      <selection activeCell="E113" sqref="E113"/>
      <selection pane="topRight" activeCell="E113" sqref="E113"/>
      <selection pane="bottomLeft" activeCell="E113" sqref="E113"/>
      <selection pane="bottomRight" activeCell="A6" sqref="A6"/>
    </sheetView>
  </sheetViews>
  <sheetFormatPr defaultColWidth="9.140625" defaultRowHeight="14.25"/>
  <cols>
    <col min="1" max="1" width="60.7109375" style="13" customWidth="1"/>
    <col min="2" max="3" width="11.5703125" style="13" bestFit="1" customWidth="1"/>
    <col min="4" max="4" width="15.42578125" style="13" bestFit="1" customWidth="1"/>
    <col min="5" max="5" width="12.42578125" style="13" bestFit="1" customWidth="1"/>
    <col min="6" max="6" width="9" style="13" bestFit="1" customWidth="1"/>
    <col min="7" max="7" width="9.140625" style="6"/>
    <col min="8" max="8" width="15.28515625" style="6" customWidth="1"/>
    <col min="9" max="16384" width="9.140625" style="6"/>
  </cols>
  <sheetData>
    <row r="1" spans="1:11" ht="15">
      <c r="A1" s="154" t="s">
        <v>870</v>
      </c>
      <c r="B1" s="154"/>
      <c r="C1" s="154"/>
      <c r="D1" s="154"/>
      <c r="E1" s="154"/>
      <c r="F1" s="154"/>
      <c r="G1" s="12"/>
      <c r="H1" s="12"/>
      <c r="I1" s="12"/>
      <c r="J1" s="12"/>
      <c r="K1" s="12"/>
    </row>
    <row r="2" spans="1:11" ht="15">
      <c r="A2" s="154" t="s">
        <v>239</v>
      </c>
      <c r="B2" s="154"/>
      <c r="C2" s="154"/>
      <c r="D2" s="154"/>
      <c r="E2" s="154"/>
      <c r="F2" s="154"/>
      <c r="G2" s="12"/>
      <c r="H2" s="12"/>
      <c r="I2" s="12"/>
      <c r="J2" s="12"/>
      <c r="K2" s="12"/>
    </row>
    <row r="3" spans="1:11" ht="15">
      <c r="A3" s="154" t="s">
        <v>1012</v>
      </c>
      <c r="B3" s="154"/>
      <c r="C3" s="154"/>
      <c r="D3" s="154"/>
      <c r="E3" s="154"/>
      <c r="F3" s="154"/>
      <c r="G3" s="12"/>
      <c r="H3" s="12"/>
      <c r="I3" s="12"/>
      <c r="J3" s="12"/>
      <c r="K3" s="12"/>
    </row>
    <row r="4" spans="1:11" ht="14.1" customHeight="1">
      <c r="A4" s="6"/>
      <c r="B4" s="10"/>
      <c r="C4" s="10"/>
      <c r="D4" s="9"/>
      <c r="E4" s="9"/>
      <c r="F4" s="11"/>
    </row>
    <row r="5" spans="1:11" ht="30">
      <c r="A5" s="1" t="s">
        <v>839</v>
      </c>
      <c r="B5" s="3" t="s">
        <v>248</v>
      </c>
      <c r="C5" s="52" t="s">
        <v>836</v>
      </c>
      <c r="D5" s="4" t="s">
        <v>147</v>
      </c>
      <c r="E5" s="4" t="s">
        <v>148</v>
      </c>
      <c r="F5" s="5" t="s">
        <v>249</v>
      </c>
    </row>
    <row r="6" spans="1:11" ht="9.9499999999999993" customHeight="1">
      <c r="A6" s="1"/>
      <c r="B6" s="42"/>
      <c r="C6" s="42"/>
      <c r="D6" s="148"/>
      <c r="E6" s="148"/>
      <c r="F6" s="17"/>
    </row>
    <row r="7" spans="1:11" ht="15">
      <c r="A7" s="148" t="s">
        <v>782</v>
      </c>
      <c r="B7" s="22"/>
      <c r="C7" s="22"/>
      <c r="D7" s="21"/>
      <c r="E7" s="21"/>
    </row>
    <row r="8" spans="1:11">
      <c r="A8" s="13" t="s">
        <v>830</v>
      </c>
      <c r="B8" s="22">
        <v>470</v>
      </c>
      <c r="C8" s="43">
        <v>1.7792247122955785E-2</v>
      </c>
      <c r="D8" s="34">
        <v>1702596</v>
      </c>
      <c r="E8" s="31">
        <v>102155.76</v>
      </c>
      <c r="F8" s="136">
        <f>E8/E$125</f>
        <v>1.3972297861608346E-3</v>
      </c>
    </row>
    <row r="9" spans="1:11">
      <c r="A9" s="13" t="s">
        <v>783</v>
      </c>
      <c r="B9" s="26">
        <v>56</v>
      </c>
      <c r="C9" s="27">
        <v>2.1199273167777106E-3</v>
      </c>
      <c r="D9" s="33">
        <v>690573</v>
      </c>
      <c r="E9" s="33">
        <v>41434.379999999997</v>
      </c>
      <c r="F9" s="137">
        <f>E9/E$125</f>
        <v>5.6671645247518849E-4</v>
      </c>
    </row>
    <row r="10" spans="1:11">
      <c r="A10" s="13" t="s">
        <v>840</v>
      </c>
      <c r="B10" s="22">
        <v>526</v>
      </c>
      <c r="C10" s="43">
        <v>1.9912174439733494E-2</v>
      </c>
      <c r="D10" s="34">
        <v>2393169</v>
      </c>
      <c r="E10" s="34">
        <v>143590.14000000001</v>
      </c>
      <c r="F10" s="136">
        <f>E10/E$125</f>
        <v>1.9639462386360235E-3</v>
      </c>
    </row>
    <row r="11" spans="1:11" ht="9.9499999999999993" customHeight="1">
      <c r="B11" s="22"/>
      <c r="C11" s="43"/>
      <c r="D11" s="16"/>
      <c r="E11" s="16"/>
      <c r="F11" s="17"/>
    </row>
    <row r="12" spans="1:11" ht="15">
      <c r="A12" s="148" t="s">
        <v>784</v>
      </c>
      <c r="B12" s="22"/>
      <c r="C12" s="43"/>
      <c r="D12" s="16"/>
      <c r="E12" s="16"/>
      <c r="F12" s="17"/>
    </row>
    <row r="13" spans="1:11">
      <c r="A13" s="13" t="s">
        <v>785</v>
      </c>
      <c r="B13" s="22">
        <v>78</v>
      </c>
      <c r="C13" s="43">
        <v>2.952755905511811E-3</v>
      </c>
      <c r="D13" s="34">
        <v>18182465</v>
      </c>
      <c r="E13" s="34">
        <v>1090947.8999999999</v>
      </c>
      <c r="F13" s="136">
        <f>E13/E$125</f>
        <v>1.4921379871576615E-2</v>
      </c>
    </row>
    <row r="14" spans="1:11">
      <c r="A14" s="13" t="s">
        <v>786</v>
      </c>
      <c r="B14" s="22">
        <v>74</v>
      </c>
      <c r="C14" s="43">
        <v>2.8013325257419744E-3</v>
      </c>
      <c r="D14" s="34">
        <v>796929</v>
      </c>
      <c r="E14" s="34">
        <v>47815.74</v>
      </c>
      <c r="F14" s="136">
        <f t="shared" ref="F14:F18" si="0">E14/E$125</f>
        <v>6.5399715273345394E-4</v>
      </c>
    </row>
    <row r="15" spans="1:11">
      <c r="A15" s="13" t="s">
        <v>787</v>
      </c>
      <c r="B15" s="22">
        <v>70</v>
      </c>
      <c r="C15" s="43">
        <v>2.6499091459721382E-3</v>
      </c>
      <c r="D15" s="34">
        <v>164421</v>
      </c>
      <c r="E15" s="34">
        <v>9865.26</v>
      </c>
      <c r="F15" s="136">
        <f t="shared" si="0"/>
        <v>1.3493155080262763E-4</v>
      </c>
    </row>
    <row r="16" spans="1:11">
      <c r="A16" s="13" t="s">
        <v>788</v>
      </c>
      <c r="B16" s="22" t="s">
        <v>1010</v>
      </c>
      <c r="C16" s="43" t="s">
        <v>1010</v>
      </c>
      <c r="D16" s="43" t="s">
        <v>1010</v>
      </c>
      <c r="E16" s="43" t="s">
        <v>1010</v>
      </c>
      <c r="F16" s="43" t="s">
        <v>1010</v>
      </c>
    </row>
    <row r="17" spans="1:6">
      <c r="A17" s="13" t="s">
        <v>827</v>
      </c>
      <c r="B17" s="26">
        <v>39</v>
      </c>
      <c r="C17" s="27">
        <v>1.4763779527559055E-3</v>
      </c>
      <c r="D17" s="33">
        <v>6102525</v>
      </c>
      <c r="E17" s="33">
        <v>366151.5</v>
      </c>
      <c r="F17" s="137">
        <f t="shared" si="0"/>
        <v>5.0080169933390817E-3</v>
      </c>
    </row>
    <row r="18" spans="1:6">
      <c r="A18" s="13" t="s">
        <v>840</v>
      </c>
      <c r="B18" s="22">
        <v>268</v>
      </c>
      <c r="C18" s="43">
        <v>1.0145366444579043E-2</v>
      </c>
      <c r="D18" s="34">
        <v>25246340</v>
      </c>
      <c r="E18" s="34">
        <v>1514780.4</v>
      </c>
      <c r="F18" s="136">
        <f t="shared" si="0"/>
        <v>2.0718325568451778E-2</v>
      </c>
    </row>
    <row r="19" spans="1:6" ht="9.9499999999999993" customHeight="1">
      <c r="B19" s="45"/>
      <c r="C19" s="43"/>
      <c r="D19" s="34"/>
      <c r="E19" s="16"/>
      <c r="F19" s="17"/>
    </row>
    <row r="20" spans="1:6" ht="15">
      <c r="A20" s="148" t="s">
        <v>910</v>
      </c>
      <c r="B20" s="45"/>
      <c r="C20" s="43"/>
      <c r="D20" s="34"/>
      <c r="E20" s="16"/>
      <c r="F20" s="17"/>
    </row>
    <row r="21" spans="1:6">
      <c r="A21" s="13" t="s">
        <v>22</v>
      </c>
      <c r="B21" s="26">
        <v>1271</v>
      </c>
      <c r="C21" s="27">
        <v>4.8114778921865539E-2</v>
      </c>
      <c r="D21" s="33">
        <v>6720770</v>
      </c>
      <c r="E21" s="33">
        <v>403246.2</v>
      </c>
      <c r="F21" s="137">
        <f t="shared" ref="F21:F22" si="1">E21/E$125</f>
        <v>5.5153777114101956E-3</v>
      </c>
    </row>
    <row r="22" spans="1:6">
      <c r="A22" s="13" t="s">
        <v>840</v>
      </c>
      <c r="B22" s="22">
        <v>1271</v>
      </c>
      <c r="C22" s="43">
        <v>4.8114778921865539E-2</v>
      </c>
      <c r="D22" s="34">
        <v>6720770</v>
      </c>
      <c r="E22" s="34">
        <v>403246.2</v>
      </c>
      <c r="F22" s="136">
        <f t="shared" si="1"/>
        <v>5.5153777114101956E-3</v>
      </c>
    </row>
    <row r="23" spans="1:6" ht="9.9499999999999993" customHeight="1">
      <c r="B23" s="24"/>
      <c r="C23" s="25"/>
      <c r="D23" s="31"/>
      <c r="E23" s="34"/>
      <c r="F23" s="17"/>
    </row>
    <row r="24" spans="1:6" ht="15">
      <c r="A24" s="148" t="s">
        <v>789</v>
      </c>
      <c r="B24" s="24"/>
      <c r="C24" s="25"/>
      <c r="D24" s="31"/>
      <c r="E24" s="16"/>
      <c r="F24" s="17"/>
    </row>
    <row r="25" spans="1:6">
      <c r="A25" s="13" t="s">
        <v>869</v>
      </c>
      <c r="B25" s="22">
        <v>160</v>
      </c>
      <c r="C25" s="25">
        <v>6.0569351907934586E-3</v>
      </c>
      <c r="D25" s="34">
        <v>11736300</v>
      </c>
      <c r="E25" s="34">
        <v>704178</v>
      </c>
      <c r="F25" s="136">
        <f t="shared" ref="F25:F28" si="2">E25/E$125</f>
        <v>9.6313558467889058E-3</v>
      </c>
    </row>
    <row r="26" spans="1:6">
      <c r="A26" s="13" t="s">
        <v>828</v>
      </c>
      <c r="B26" s="22">
        <v>128</v>
      </c>
      <c r="C26" s="25">
        <v>4.8455481526347667E-3</v>
      </c>
      <c r="D26" s="34">
        <v>28091913</v>
      </c>
      <c r="E26" s="34">
        <v>1685514.78</v>
      </c>
      <c r="F26" s="136">
        <f t="shared" si="2"/>
        <v>2.3053535656044517E-2</v>
      </c>
    </row>
    <row r="27" spans="1:6">
      <c r="A27" s="13" t="s">
        <v>841</v>
      </c>
      <c r="B27" s="26">
        <v>58</v>
      </c>
      <c r="C27" s="27">
        <v>2.1956390066626289E-3</v>
      </c>
      <c r="D27" s="33">
        <v>3167393</v>
      </c>
      <c r="E27" s="33">
        <v>190043.58</v>
      </c>
      <c r="F27" s="137">
        <f t="shared" si="2"/>
        <v>2.5993106080816142E-3</v>
      </c>
    </row>
    <row r="28" spans="1:6">
      <c r="A28" s="13" t="s">
        <v>840</v>
      </c>
      <c r="B28" s="22">
        <v>346</v>
      </c>
      <c r="C28" s="25">
        <v>1.3098122350090854E-2</v>
      </c>
      <c r="D28" s="34">
        <v>42995606</v>
      </c>
      <c r="E28" s="34">
        <v>2579736.36</v>
      </c>
      <c r="F28" s="136">
        <f t="shared" si="2"/>
        <v>3.5284202110915035E-2</v>
      </c>
    </row>
    <row r="29" spans="1:6">
      <c r="B29" s="24"/>
      <c r="C29" s="25"/>
      <c r="D29" s="31"/>
      <c r="E29" s="16"/>
      <c r="F29" s="29"/>
    </row>
    <row r="30" spans="1:6" ht="15">
      <c r="A30" s="148" t="s">
        <v>790</v>
      </c>
      <c r="B30" s="24"/>
      <c r="C30" s="25"/>
      <c r="D30" s="31"/>
      <c r="E30" s="16"/>
      <c r="F30" s="17"/>
    </row>
    <row r="31" spans="1:6">
      <c r="A31" s="13" t="s">
        <v>791</v>
      </c>
      <c r="B31" s="22">
        <v>32</v>
      </c>
      <c r="C31" s="43">
        <v>1.2113870381586917E-3</v>
      </c>
      <c r="D31" s="34">
        <v>32542907</v>
      </c>
      <c r="E31" s="34">
        <v>1952574.42</v>
      </c>
      <c r="F31" s="136">
        <f t="shared" ref="F31:F34" si="3">E31/E$125</f>
        <v>2.6706229186878112E-2</v>
      </c>
    </row>
    <row r="32" spans="1:6">
      <c r="A32" s="13" t="s">
        <v>792</v>
      </c>
      <c r="B32" s="22">
        <v>90</v>
      </c>
      <c r="C32" s="43">
        <v>3.4070260448213203E-3</v>
      </c>
      <c r="D32" s="34">
        <v>60954440</v>
      </c>
      <c r="E32" s="34">
        <v>3657266.4</v>
      </c>
      <c r="F32" s="136">
        <f t="shared" si="3"/>
        <v>5.0022059940674962E-2</v>
      </c>
    </row>
    <row r="33" spans="1:6">
      <c r="A33" s="13" t="s">
        <v>793</v>
      </c>
      <c r="B33" s="26">
        <v>10</v>
      </c>
      <c r="C33" s="27">
        <v>3.7855844942459116E-4</v>
      </c>
      <c r="D33" s="33">
        <v>951281</v>
      </c>
      <c r="E33" s="33">
        <v>57076.86</v>
      </c>
      <c r="F33" s="137">
        <f t="shared" si="3"/>
        <v>7.8066561192958572E-4</v>
      </c>
    </row>
    <row r="34" spans="1:6">
      <c r="A34" s="13" t="s">
        <v>840</v>
      </c>
      <c r="B34" s="22">
        <v>132</v>
      </c>
      <c r="C34" s="43">
        <v>4.9969715324046033E-3</v>
      </c>
      <c r="D34" s="34">
        <v>94448628</v>
      </c>
      <c r="E34" s="34">
        <v>5666917.6799999997</v>
      </c>
      <c r="F34" s="136">
        <f t="shared" si="3"/>
        <v>7.7508954739482661E-2</v>
      </c>
    </row>
    <row r="35" spans="1:6">
      <c r="B35" s="24"/>
      <c r="C35" s="25"/>
      <c r="D35" s="31"/>
      <c r="E35" s="16"/>
      <c r="F35" s="17"/>
    </row>
    <row r="36" spans="1:6" ht="15">
      <c r="A36" s="148" t="s">
        <v>911</v>
      </c>
      <c r="B36" s="22"/>
      <c r="C36" s="43"/>
      <c r="D36" s="34"/>
      <c r="E36" s="16"/>
      <c r="F36" s="17"/>
    </row>
    <row r="37" spans="1:6">
      <c r="A37" s="13" t="s">
        <v>842</v>
      </c>
      <c r="B37" s="22">
        <v>53</v>
      </c>
      <c r="C37" s="43">
        <v>2.0063597819503331E-3</v>
      </c>
      <c r="D37" s="34">
        <v>3152621</v>
      </c>
      <c r="E37" s="34">
        <v>189157.26</v>
      </c>
      <c r="F37" s="136">
        <f t="shared" ref="F37:F40" si="4">E37/E$125</f>
        <v>2.5871880150524005E-3</v>
      </c>
    </row>
    <row r="38" spans="1:6">
      <c r="A38" s="13" t="s">
        <v>794</v>
      </c>
      <c r="B38" s="22">
        <v>42</v>
      </c>
      <c r="C38" s="43">
        <v>1.5899454875832829E-3</v>
      </c>
      <c r="D38" s="34">
        <v>482243</v>
      </c>
      <c r="E38" s="34">
        <v>28934.58</v>
      </c>
      <c r="F38" s="136">
        <f t="shared" si="4"/>
        <v>3.9575112579117973E-4</v>
      </c>
    </row>
    <row r="39" spans="1:6">
      <c r="A39" s="13" t="s">
        <v>795</v>
      </c>
      <c r="B39" s="26">
        <v>131</v>
      </c>
      <c r="C39" s="27">
        <v>4.9591156874621446E-3</v>
      </c>
      <c r="D39" s="33">
        <v>6109193</v>
      </c>
      <c r="E39" s="33">
        <v>366551.58</v>
      </c>
      <c r="F39" s="137">
        <f t="shared" si="4"/>
        <v>5.0134890655242166E-3</v>
      </c>
    </row>
    <row r="40" spans="1:6">
      <c r="A40" s="13" t="s">
        <v>840</v>
      </c>
      <c r="B40" s="22">
        <v>226</v>
      </c>
      <c r="C40" s="43">
        <v>8.5554209569957598E-3</v>
      </c>
      <c r="D40" s="34">
        <v>9744057</v>
      </c>
      <c r="E40" s="34">
        <v>584643.42000000004</v>
      </c>
      <c r="F40" s="136">
        <f t="shared" si="4"/>
        <v>7.996428206367796E-3</v>
      </c>
    </row>
    <row r="41" spans="1:6">
      <c r="B41" s="22"/>
      <c r="C41" s="43"/>
      <c r="D41" s="34"/>
      <c r="E41" s="16"/>
      <c r="F41" s="17"/>
    </row>
    <row r="42" spans="1:6" ht="15">
      <c r="A42" s="148" t="s">
        <v>796</v>
      </c>
      <c r="B42" s="22"/>
      <c r="C42" s="43"/>
      <c r="D42" s="34"/>
      <c r="E42" s="16"/>
      <c r="F42" s="17"/>
    </row>
    <row r="43" spans="1:6">
      <c r="A43" s="13" t="s">
        <v>829</v>
      </c>
      <c r="B43" s="22">
        <v>609</v>
      </c>
      <c r="C43" s="43">
        <v>2.3054209569957601E-2</v>
      </c>
      <c r="D43" s="34">
        <v>16125020</v>
      </c>
      <c r="E43" s="34">
        <v>967501.2</v>
      </c>
      <c r="F43" s="136">
        <f t="shared" ref="F43:F59" si="5">E43/E$125</f>
        <v>1.3232944425124446E-2</v>
      </c>
    </row>
    <row r="44" spans="1:6">
      <c r="A44" s="13" t="s">
        <v>831</v>
      </c>
      <c r="B44" s="22">
        <v>41</v>
      </c>
      <c r="C44" s="43">
        <v>1.5520896426408238E-3</v>
      </c>
      <c r="D44" s="34">
        <v>237304</v>
      </c>
      <c r="E44" s="34">
        <v>14238.24</v>
      </c>
      <c r="F44" s="136">
        <f t="shared" si="5"/>
        <v>1.9474274412433173E-4</v>
      </c>
    </row>
    <row r="45" spans="1:6">
      <c r="A45" s="13" t="s">
        <v>797</v>
      </c>
      <c r="B45" s="22">
        <v>68</v>
      </c>
      <c r="C45" s="43">
        <v>2.5741974560872199E-3</v>
      </c>
      <c r="D45" s="34">
        <v>1035953</v>
      </c>
      <c r="E45" s="34">
        <v>62157.18</v>
      </c>
      <c r="F45" s="136">
        <f t="shared" si="5"/>
        <v>8.5015140917908607E-4</v>
      </c>
    </row>
    <row r="46" spans="1:6">
      <c r="A46" s="13" t="s">
        <v>798</v>
      </c>
      <c r="B46" s="22">
        <v>243</v>
      </c>
      <c r="C46" s="43">
        <v>9.1989703210175657E-3</v>
      </c>
      <c r="D46" s="34">
        <v>22733640</v>
      </c>
      <c r="E46" s="34">
        <v>1364018.4</v>
      </c>
      <c r="F46" s="136">
        <f t="shared" si="5"/>
        <v>1.865628660930567E-2</v>
      </c>
    </row>
    <row r="47" spans="1:6">
      <c r="A47" s="13" t="s">
        <v>799</v>
      </c>
      <c r="B47" s="22">
        <v>367</v>
      </c>
      <c r="C47" s="43">
        <v>1.3893095093882495E-2</v>
      </c>
      <c r="D47" s="34">
        <v>33275871</v>
      </c>
      <c r="E47" s="34">
        <v>1996552.26</v>
      </c>
      <c r="F47" s="136">
        <f t="shared" si="5"/>
        <v>2.7307733673546466E-2</v>
      </c>
    </row>
    <row r="48" spans="1:6">
      <c r="A48" s="13" t="s">
        <v>832</v>
      </c>
      <c r="B48" s="22">
        <v>193</v>
      </c>
      <c r="C48" s="43">
        <v>7.3061780738946092E-3</v>
      </c>
      <c r="D48" s="34">
        <v>4616864</v>
      </c>
      <c r="E48" s="34">
        <v>277011.84000000003</v>
      </c>
      <c r="F48" s="136">
        <f t="shared" si="5"/>
        <v>3.7888141987022501E-3</v>
      </c>
    </row>
    <row r="49" spans="1:6">
      <c r="A49" s="13" t="s">
        <v>800</v>
      </c>
      <c r="B49" s="22">
        <v>1141</v>
      </c>
      <c r="C49" s="43">
        <v>4.3193519079345849E-2</v>
      </c>
      <c r="D49" s="34">
        <v>31150836</v>
      </c>
      <c r="E49" s="34">
        <v>1857234.8</v>
      </c>
      <c r="F49" s="136">
        <f t="shared" si="5"/>
        <v>2.5402226780501271E-2</v>
      </c>
    </row>
    <row r="50" spans="1:6">
      <c r="A50" s="13" t="s">
        <v>801</v>
      </c>
      <c r="B50" s="22">
        <v>670</v>
      </c>
      <c r="C50" s="43">
        <v>2.5363416111447608E-2</v>
      </c>
      <c r="D50" s="34">
        <v>34959291</v>
      </c>
      <c r="E50" s="34">
        <v>2087297.54</v>
      </c>
      <c r="F50" s="136">
        <f t="shared" si="5"/>
        <v>2.8548897247382198E-2</v>
      </c>
    </row>
    <row r="51" spans="1:6">
      <c r="A51" s="13" t="s">
        <v>802</v>
      </c>
      <c r="B51" s="22">
        <v>68</v>
      </c>
      <c r="C51" s="43">
        <v>2.5741974560872199E-3</v>
      </c>
      <c r="D51" s="34">
        <v>7978724</v>
      </c>
      <c r="E51" s="34">
        <v>478723.44</v>
      </c>
      <c r="F51" s="136">
        <f t="shared" si="5"/>
        <v>6.547713508287532E-3</v>
      </c>
    </row>
    <row r="52" spans="1:6">
      <c r="A52" s="13" t="s">
        <v>803</v>
      </c>
      <c r="B52" s="22">
        <v>814</v>
      </c>
      <c r="C52" s="43">
        <v>3.0814657783161722E-2</v>
      </c>
      <c r="D52" s="34">
        <v>60596934</v>
      </c>
      <c r="E52" s="34">
        <v>3635816.04</v>
      </c>
      <c r="F52" s="136">
        <f t="shared" si="5"/>
        <v>4.9728673822105898E-2</v>
      </c>
    </row>
    <row r="53" spans="1:6">
      <c r="A53" s="13" t="s">
        <v>843</v>
      </c>
      <c r="B53" s="22">
        <v>506</v>
      </c>
      <c r="C53" s="43">
        <v>1.9155057540884313E-2</v>
      </c>
      <c r="D53" s="34">
        <v>31709158</v>
      </c>
      <c r="E53" s="34">
        <v>1900756.94</v>
      </c>
      <c r="F53" s="136">
        <f t="shared" si="5"/>
        <v>2.5997498455495045E-2</v>
      </c>
    </row>
    <row r="54" spans="1:6">
      <c r="A54" s="13" t="s">
        <v>804</v>
      </c>
      <c r="B54" s="22">
        <v>853</v>
      </c>
      <c r="C54" s="43">
        <v>3.2291035735917628E-2</v>
      </c>
      <c r="D54" s="34">
        <v>39095018</v>
      </c>
      <c r="E54" s="34">
        <v>2337706.7999999998</v>
      </c>
      <c r="F54" s="136">
        <f t="shared" si="5"/>
        <v>3.1973856121972261E-2</v>
      </c>
    </row>
    <row r="55" spans="1:6">
      <c r="A55" s="13" t="s">
        <v>805</v>
      </c>
      <c r="B55" s="22">
        <v>59</v>
      </c>
      <c r="C55" s="43">
        <v>2.233494851605088E-3</v>
      </c>
      <c r="D55" s="34">
        <v>1916279</v>
      </c>
      <c r="E55" s="34">
        <v>114976.74</v>
      </c>
      <c r="F55" s="136">
        <f t="shared" si="5"/>
        <v>1.5725880346215415E-3</v>
      </c>
    </row>
    <row r="56" spans="1:6">
      <c r="A56" s="13" t="s">
        <v>833</v>
      </c>
      <c r="B56" s="22">
        <v>291</v>
      </c>
      <c r="C56" s="43">
        <v>1.1016050878255603E-2</v>
      </c>
      <c r="D56" s="34">
        <v>25062637</v>
      </c>
      <c r="E56" s="34">
        <v>1503758.22</v>
      </c>
      <c r="F56" s="136">
        <f t="shared" si="5"/>
        <v>2.0567570308010017E-2</v>
      </c>
    </row>
    <row r="57" spans="1:6">
      <c r="A57" s="13" t="s">
        <v>844</v>
      </c>
      <c r="B57" s="22">
        <v>156</v>
      </c>
      <c r="C57" s="43">
        <v>5.905511811023622E-3</v>
      </c>
      <c r="D57" s="34">
        <v>1259664</v>
      </c>
      <c r="E57" s="34">
        <v>75579.839999999997</v>
      </c>
      <c r="F57" s="136">
        <f t="shared" si="5"/>
        <v>1.0337391027316531E-3</v>
      </c>
    </row>
    <row r="58" spans="1:6">
      <c r="A58" s="13" t="s">
        <v>845</v>
      </c>
      <c r="B58" s="26">
        <v>46</v>
      </c>
      <c r="C58" s="27">
        <v>1.7413688673531193E-3</v>
      </c>
      <c r="D58" s="33">
        <v>554757</v>
      </c>
      <c r="E58" s="33">
        <v>33285.42</v>
      </c>
      <c r="F58" s="137">
        <f t="shared" si="5"/>
        <v>4.5525950048116293E-4</v>
      </c>
    </row>
    <row r="59" spans="1:6" ht="13.5" customHeight="1">
      <c r="A59" s="13" t="s">
        <v>840</v>
      </c>
      <c r="B59" s="22">
        <v>6125</v>
      </c>
      <c r="C59" s="43">
        <v>0.23186705027256208</v>
      </c>
      <c r="D59" s="34">
        <v>312307950</v>
      </c>
      <c r="E59" s="34">
        <v>18706614.899999999</v>
      </c>
      <c r="F59" s="136">
        <f t="shared" si="5"/>
        <v>0.25585869594157079</v>
      </c>
    </row>
    <row r="60" spans="1:6">
      <c r="B60" s="22"/>
      <c r="C60" s="43"/>
      <c r="D60" s="34"/>
      <c r="E60" s="16"/>
      <c r="F60" s="17"/>
    </row>
    <row r="61" spans="1:6" ht="15">
      <c r="A61" s="148" t="s">
        <v>806</v>
      </c>
      <c r="B61" s="22"/>
      <c r="C61" s="43"/>
      <c r="D61" s="34"/>
      <c r="E61" s="16"/>
      <c r="F61" s="17"/>
    </row>
    <row r="62" spans="1:6">
      <c r="A62" s="13" t="s">
        <v>0</v>
      </c>
      <c r="B62" s="22">
        <v>302</v>
      </c>
      <c r="C62" s="43">
        <v>1.1432465172622653E-2</v>
      </c>
      <c r="D62" s="34">
        <v>9298889</v>
      </c>
      <c r="E62" s="34">
        <v>557933.34</v>
      </c>
      <c r="F62" s="136">
        <f t="shared" ref="F62:F65" si="6">E62/E$125</f>
        <v>7.6311025569209233E-3</v>
      </c>
    </row>
    <row r="63" spans="1:6">
      <c r="A63" s="13" t="s">
        <v>1</v>
      </c>
      <c r="B63" s="22">
        <v>263</v>
      </c>
      <c r="C63" s="43">
        <v>9.956087219866747E-3</v>
      </c>
      <c r="D63" s="34">
        <v>4492756</v>
      </c>
      <c r="E63" s="34">
        <v>269565.36</v>
      </c>
      <c r="F63" s="136">
        <f t="shared" si="6"/>
        <v>3.6869653782534476E-3</v>
      </c>
    </row>
    <row r="64" spans="1:6">
      <c r="A64" s="13" t="s">
        <v>2</v>
      </c>
      <c r="B64" s="26">
        <v>44</v>
      </c>
      <c r="C64" s="27">
        <v>1.665657177468201E-3</v>
      </c>
      <c r="D64" s="33">
        <v>45927</v>
      </c>
      <c r="E64" s="33">
        <v>2755.62</v>
      </c>
      <c r="F64" s="137">
        <f t="shared" si="6"/>
        <v>3.7689840918813774E-5</v>
      </c>
    </row>
    <row r="65" spans="1:6">
      <c r="A65" s="13" t="s">
        <v>840</v>
      </c>
      <c r="B65" s="22">
        <v>609</v>
      </c>
      <c r="C65" s="43">
        <v>2.3054209569957601E-2</v>
      </c>
      <c r="D65" s="34">
        <v>13837572</v>
      </c>
      <c r="E65" s="34">
        <v>830254.32</v>
      </c>
      <c r="F65" s="136">
        <f t="shared" si="6"/>
        <v>1.1355757776093186E-2</v>
      </c>
    </row>
    <row r="66" spans="1:6" ht="9.9499999999999993" customHeight="1">
      <c r="B66" s="22"/>
      <c r="C66" s="43"/>
      <c r="D66" s="34"/>
      <c r="E66" s="16"/>
      <c r="F66" s="17"/>
    </row>
    <row r="67" spans="1:6" ht="15">
      <c r="A67" s="148" t="s">
        <v>807</v>
      </c>
      <c r="B67" s="22"/>
      <c r="C67" s="43"/>
      <c r="D67" s="34"/>
      <c r="E67" s="16"/>
      <c r="F67" s="17"/>
    </row>
    <row r="68" spans="1:6">
      <c r="A68" s="13" t="s">
        <v>3</v>
      </c>
      <c r="B68" s="22">
        <v>476</v>
      </c>
      <c r="C68" s="43">
        <v>1.8019382192610539E-2</v>
      </c>
      <c r="D68" s="34">
        <v>17967235</v>
      </c>
      <c r="E68" s="34">
        <v>1078034.1000000001</v>
      </c>
      <c r="F68" s="136">
        <f t="shared" ref="F68:F88" si="7">E68/E$125</f>
        <v>1.4744752082673439E-2</v>
      </c>
    </row>
    <row r="69" spans="1:6">
      <c r="A69" s="13" t="s">
        <v>4</v>
      </c>
      <c r="B69" s="22">
        <v>241</v>
      </c>
      <c r="C69" s="43">
        <v>9.1232586311326466E-3</v>
      </c>
      <c r="D69" s="34">
        <v>3230648</v>
      </c>
      <c r="E69" s="34">
        <v>193838.88</v>
      </c>
      <c r="F69" s="136">
        <f t="shared" si="7"/>
        <v>2.6512206149908305E-3</v>
      </c>
    </row>
    <row r="70" spans="1:6">
      <c r="A70" s="13" t="s">
        <v>808</v>
      </c>
      <c r="B70" s="22">
        <v>455</v>
      </c>
      <c r="C70" s="43">
        <v>1.7224409448818898E-2</v>
      </c>
      <c r="D70" s="34">
        <v>3471183</v>
      </c>
      <c r="E70" s="34">
        <v>208270.98</v>
      </c>
      <c r="F70" s="136">
        <f t="shared" si="7"/>
        <v>2.8486148685977911E-3</v>
      </c>
    </row>
    <row r="71" spans="1:6">
      <c r="A71" s="13" t="s">
        <v>846</v>
      </c>
      <c r="B71" s="22">
        <v>270</v>
      </c>
      <c r="C71" s="43">
        <v>1.0221078134463961E-2</v>
      </c>
      <c r="D71" s="34">
        <v>2278377</v>
      </c>
      <c r="E71" s="34">
        <v>136702.62</v>
      </c>
      <c r="F71" s="136">
        <f t="shared" si="7"/>
        <v>1.8697425628297986E-3</v>
      </c>
    </row>
    <row r="72" spans="1:6">
      <c r="A72" s="13" t="s">
        <v>5</v>
      </c>
      <c r="B72" s="22">
        <v>97</v>
      </c>
      <c r="C72" s="43">
        <v>3.6720169594185344E-3</v>
      </c>
      <c r="D72" s="34">
        <v>187495</v>
      </c>
      <c r="E72" s="34">
        <v>11249.7</v>
      </c>
      <c r="F72" s="136">
        <f t="shared" si="7"/>
        <v>1.5386715272221109E-4</v>
      </c>
    </row>
    <row r="73" spans="1:6">
      <c r="A73" s="13" t="s">
        <v>6</v>
      </c>
      <c r="B73" s="22">
        <v>66</v>
      </c>
      <c r="C73" s="43">
        <v>2.4984857662023016E-3</v>
      </c>
      <c r="D73" s="34">
        <v>89252</v>
      </c>
      <c r="E73" s="34">
        <v>5355.12</v>
      </c>
      <c r="F73" s="136">
        <f t="shared" si="7"/>
        <v>7.3244359128311594E-5</v>
      </c>
    </row>
    <row r="74" spans="1:6">
      <c r="A74" s="13" t="s">
        <v>809</v>
      </c>
      <c r="B74" s="22">
        <v>123</v>
      </c>
      <c r="C74" s="43">
        <v>4.6562689279224714E-3</v>
      </c>
      <c r="D74" s="34">
        <v>593469</v>
      </c>
      <c r="E74" s="34">
        <v>35608.14</v>
      </c>
      <c r="F74" s="136">
        <f t="shared" si="7"/>
        <v>4.8702837547080129E-4</v>
      </c>
    </row>
    <row r="75" spans="1:6">
      <c r="A75" s="13" t="s">
        <v>847</v>
      </c>
      <c r="B75" s="22">
        <v>1168</v>
      </c>
      <c r="C75" s="43">
        <v>4.4215626892792244E-2</v>
      </c>
      <c r="D75" s="34">
        <v>25591685</v>
      </c>
      <c r="E75" s="34">
        <v>1535501.1</v>
      </c>
      <c r="F75" s="136">
        <f t="shared" si="7"/>
        <v>2.1001731802521233E-2</v>
      </c>
    </row>
    <row r="76" spans="1:6">
      <c r="A76" s="13" t="s">
        <v>23</v>
      </c>
      <c r="B76" s="22" t="s">
        <v>1010</v>
      </c>
      <c r="C76" s="43" t="s">
        <v>1010</v>
      </c>
      <c r="D76" s="43" t="s">
        <v>1010</v>
      </c>
      <c r="E76" s="43" t="s">
        <v>1010</v>
      </c>
      <c r="F76" s="43" t="s">
        <v>1010</v>
      </c>
    </row>
    <row r="77" spans="1:6">
      <c r="A77" s="13" t="s">
        <v>7</v>
      </c>
      <c r="B77" s="22">
        <v>176</v>
      </c>
      <c r="C77" s="43">
        <v>6.6626287098728041E-3</v>
      </c>
      <c r="D77" s="34">
        <v>464209</v>
      </c>
      <c r="E77" s="34">
        <v>27852.54</v>
      </c>
      <c r="F77" s="136">
        <f t="shared" si="7"/>
        <v>3.8095158323168558E-4</v>
      </c>
    </row>
    <row r="78" spans="1:6">
      <c r="A78" s="13" t="s">
        <v>8</v>
      </c>
      <c r="B78" s="22">
        <v>803</v>
      </c>
      <c r="C78" s="43">
        <v>3.039824348879467E-2</v>
      </c>
      <c r="D78" s="34">
        <v>6265636</v>
      </c>
      <c r="E78" s="34">
        <v>375938.16</v>
      </c>
      <c r="F78" s="136">
        <f t="shared" si="7"/>
        <v>5.1418734969667654E-3</v>
      </c>
    </row>
    <row r="79" spans="1:6">
      <c r="A79" s="13" t="s">
        <v>9</v>
      </c>
      <c r="B79" s="22">
        <v>66</v>
      </c>
      <c r="C79" s="43">
        <v>2.4984857662023016E-3</v>
      </c>
      <c r="D79" s="34">
        <v>607577</v>
      </c>
      <c r="E79" s="34">
        <v>36454.620000000003</v>
      </c>
      <c r="F79" s="136">
        <f t="shared" si="7"/>
        <v>4.9860605909225763E-4</v>
      </c>
    </row>
    <row r="80" spans="1:6">
      <c r="A80" s="13" t="s">
        <v>810</v>
      </c>
      <c r="B80" s="22">
        <v>204</v>
      </c>
      <c r="C80" s="43">
        <v>7.7225923682616594E-3</v>
      </c>
      <c r="D80" s="34">
        <v>5452965</v>
      </c>
      <c r="E80" s="34">
        <v>327177.90000000002</v>
      </c>
      <c r="F80" s="136">
        <f t="shared" si="7"/>
        <v>4.4749577239066203E-3</v>
      </c>
    </row>
    <row r="81" spans="1:6">
      <c r="A81" s="13" t="s">
        <v>10</v>
      </c>
      <c r="B81" s="22">
        <v>45</v>
      </c>
      <c r="C81" s="43">
        <v>1.7035130224106602E-3</v>
      </c>
      <c r="D81" s="34">
        <v>433088</v>
      </c>
      <c r="E81" s="34">
        <v>25985.279999999999</v>
      </c>
      <c r="F81" s="136">
        <f t="shared" si="7"/>
        <v>3.5541223732983254E-4</v>
      </c>
    </row>
    <row r="82" spans="1:6">
      <c r="A82" s="13" t="s">
        <v>811</v>
      </c>
      <c r="B82" s="22">
        <v>2221</v>
      </c>
      <c r="C82" s="43">
        <v>8.4077831617201698E-2</v>
      </c>
      <c r="D82" s="34">
        <v>39187990</v>
      </c>
      <c r="E82" s="34">
        <v>2351279.4</v>
      </c>
      <c r="F82" s="136">
        <f t="shared" si="7"/>
        <v>3.2159494611624206E-2</v>
      </c>
    </row>
    <row r="83" spans="1:6">
      <c r="A83" s="13" t="s">
        <v>812</v>
      </c>
      <c r="B83" s="22">
        <v>286</v>
      </c>
      <c r="C83" s="43">
        <v>1.0826771653543307E-2</v>
      </c>
      <c r="D83" s="34">
        <v>759447</v>
      </c>
      <c r="E83" s="34">
        <v>45566.82</v>
      </c>
      <c r="F83" s="136">
        <f t="shared" si="7"/>
        <v>6.232376731828851E-4</v>
      </c>
    </row>
    <row r="84" spans="1:6">
      <c r="A84" s="13" t="s">
        <v>813</v>
      </c>
      <c r="B84" s="22">
        <v>3893</v>
      </c>
      <c r="C84" s="43">
        <v>0.14737280436099334</v>
      </c>
      <c r="D84" s="34">
        <v>41784720</v>
      </c>
      <c r="E84" s="34">
        <v>2507083.2000000002</v>
      </c>
      <c r="F84" s="136">
        <f t="shared" si="7"/>
        <v>3.4290492512839429E-2</v>
      </c>
    </row>
    <row r="85" spans="1:6">
      <c r="A85" s="13" t="s">
        <v>814</v>
      </c>
      <c r="B85" s="22">
        <v>82</v>
      </c>
      <c r="C85" s="43">
        <v>3.1041792852816476E-3</v>
      </c>
      <c r="D85" s="34">
        <v>131399</v>
      </c>
      <c r="E85" s="34">
        <v>7883.94</v>
      </c>
      <c r="F85" s="136">
        <f t="shared" si="7"/>
        <v>1.0783215552705839E-4</v>
      </c>
    </row>
    <row r="86" spans="1:6">
      <c r="A86" s="13" t="s">
        <v>11</v>
      </c>
      <c r="B86" s="22" t="s">
        <v>1010</v>
      </c>
      <c r="C86" s="43" t="s">
        <v>1010</v>
      </c>
      <c r="D86" s="43" t="s">
        <v>1010</v>
      </c>
      <c r="E86" s="43" t="s">
        <v>1010</v>
      </c>
      <c r="F86" s="43" t="s">
        <v>1010</v>
      </c>
    </row>
    <row r="87" spans="1:6">
      <c r="A87" s="13" t="s">
        <v>848</v>
      </c>
      <c r="B87" s="26" t="s">
        <v>1010</v>
      </c>
      <c r="C87" s="27" t="s">
        <v>1010</v>
      </c>
      <c r="D87" s="27" t="s">
        <v>1010</v>
      </c>
      <c r="E87" s="27" t="s">
        <v>1010</v>
      </c>
      <c r="F87" s="27" t="s">
        <v>1010</v>
      </c>
    </row>
    <row r="88" spans="1:6" ht="15.75" customHeight="1">
      <c r="A88" s="13" t="s">
        <v>840</v>
      </c>
      <c r="B88" s="22">
        <v>10681</v>
      </c>
      <c r="C88" s="43">
        <v>0.40433827983040582</v>
      </c>
      <c r="D88" s="34">
        <v>148496406</v>
      </c>
      <c r="E88" s="16">
        <v>8909784.3599999994</v>
      </c>
      <c r="F88" s="136">
        <f t="shared" si="7"/>
        <v>0.12186308531268279</v>
      </c>
    </row>
    <row r="89" spans="1:6" ht="15">
      <c r="A89" s="148"/>
      <c r="B89" s="22"/>
      <c r="C89" s="43"/>
      <c r="D89" s="34"/>
      <c r="E89" s="16"/>
      <c r="F89" s="17"/>
    </row>
    <row r="90" spans="1:6" ht="15">
      <c r="A90" s="148" t="s">
        <v>815</v>
      </c>
      <c r="B90" s="22"/>
      <c r="C90" s="43"/>
      <c r="D90" s="34"/>
      <c r="E90" s="34"/>
      <c r="F90" s="17"/>
    </row>
    <row r="91" spans="1:6">
      <c r="A91" s="13" t="s">
        <v>912</v>
      </c>
      <c r="B91" s="22">
        <v>152</v>
      </c>
      <c r="C91" s="43">
        <v>5.7540884312537854E-3</v>
      </c>
      <c r="D91" s="34">
        <v>3991848</v>
      </c>
      <c r="E91" s="34">
        <v>239510.88</v>
      </c>
      <c r="F91" s="136">
        <f t="shared" ref="F91:F105" si="8">E91/E$125</f>
        <v>3.2758968818360642E-3</v>
      </c>
    </row>
    <row r="92" spans="1:6">
      <c r="A92" s="13" t="s">
        <v>12</v>
      </c>
      <c r="B92" s="22">
        <v>58</v>
      </c>
      <c r="C92" s="43">
        <v>2.1956390066626289E-3</v>
      </c>
      <c r="D92" s="34">
        <v>121075</v>
      </c>
      <c r="E92" s="34">
        <v>7264.5</v>
      </c>
      <c r="F92" s="136">
        <f t="shared" si="8"/>
        <v>9.9359799012462769E-5</v>
      </c>
    </row>
    <row r="93" spans="1:6">
      <c r="A93" s="13" t="s">
        <v>816</v>
      </c>
      <c r="B93" s="22">
        <v>248</v>
      </c>
      <c r="C93" s="43">
        <v>9.3882495457298602E-3</v>
      </c>
      <c r="D93" s="34">
        <v>11405626</v>
      </c>
      <c r="E93" s="34">
        <v>684337.56</v>
      </c>
      <c r="F93" s="136">
        <f t="shared" si="8"/>
        <v>9.3599893204321261E-3</v>
      </c>
    </row>
    <row r="94" spans="1:6">
      <c r="A94" s="13" t="s">
        <v>13</v>
      </c>
      <c r="B94" s="22">
        <v>58</v>
      </c>
      <c r="C94" s="43">
        <v>2.1956390066626289E-3</v>
      </c>
      <c r="D94" s="34">
        <v>61414</v>
      </c>
      <c r="E94" s="34">
        <v>3684.84</v>
      </c>
      <c r="F94" s="136">
        <f t="shared" si="8"/>
        <v>5.0399196337405647E-5</v>
      </c>
    </row>
    <row r="95" spans="1:6">
      <c r="A95" s="13" t="s">
        <v>817</v>
      </c>
      <c r="B95" s="22">
        <v>40</v>
      </c>
      <c r="C95" s="43">
        <v>1.5142337976983646E-3</v>
      </c>
      <c r="D95" s="34">
        <v>33184</v>
      </c>
      <c r="E95" s="34">
        <v>1991.04</v>
      </c>
      <c r="F95" s="136">
        <f t="shared" si="8"/>
        <v>2.7232340040714966E-5</v>
      </c>
    </row>
    <row r="96" spans="1:6">
      <c r="A96" s="13" t="s">
        <v>14</v>
      </c>
      <c r="B96" s="22" t="s">
        <v>1010</v>
      </c>
      <c r="C96" s="43" t="s">
        <v>1010</v>
      </c>
      <c r="D96" s="43" t="s">
        <v>1010</v>
      </c>
      <c r="E96" s="43" t="s">
        <v>1010</v>
      </c>
      <c r="F96" s="43" t="s">
        <v>1010</v>
      </c>
    </row>
    <row r="97" spans="1:8">
      <c r="A97" s="13" t="s">
        <v>849</v>
      </c>
      <c r="B97" s="22">
        <v>128</v>
      </c>
      <c r="C97" s="43">
        <v>4.8455481526347667E-3</v>
      </c>
      <c r="D97" s="34">
        <v>928419</v>
      </c>
      <c r="E97" s="34">
        <v>55705.14</v>
      </c>
      <c r="F97" s="136">
        <f t="shared" si="8"/>
        <v>7.6190398711006955E-4</v>
      </c>
    </row>
    <row r="98" spans="1:8">
      <c r="A98" s="13" t="s">
        <v>850</v>
      </c>
      <c r="B98" s="22">
        <v>68</v>
      </c>
      <c r="C98" s="43">
        <v>2.5741974560872199E-3</v>
      </c>
      <c r="D98" s="34">
        <v>215329</v>
      </c>
      <c r="E98" s="34">
        <v>12919.74</v>
      </c>
      <c r="F98" s="136">
        <f t="shared" si="8"/>
        <v>1.7670903292632331E-4</v>
      </c>
    </row>
    <row r="99" spans="1:8">
      <c r="A99" s="13" t="s">
        <v>818</v>
      </c>
      <c r="B99" s="22" t="s">
        <v>1010</v>
      </c>
      <c r="C99" s="43" t="s">
        <v>1010</v>
      </c>
      <c r="D99" s="43" t="s">
        <v>1010</v>
      </c>
      <c r="E99" s="43" t="s">
        <v>1010</v>
      </c>
      <c r="F99" s="43" t="s">
        <v>1010</v>
      </c>
      <c r="H99" s="35"/>
    </row>
    <row r="100" spans="1:8">
      <c r="A100" s="13" t="s">
        <v>851</v>
      </c>
      <c r="B100" s="22">
        <v>1338</v>
      </c>
      <c r="C100" s="43">
        <v>5.0651120533010296E-2</v>
      </c>
      <c r="D100" s="34">
        <v>30297192</v>
      </c>
      <c r="E100" s="34">
        <v>1817831.52</v>
      </c>
      <c r="F100" s="136">
        <f t="shared" si="8"/>
        <v>2.4863290586512449E-2</v>
      </c>
    </row>
    <row r="101" spans="1:8">
      <c r="A101" s="13" t="s">
        <v>852</v>
      </c>
      <c r="B101" s="22">
        <v>258</v>
      </c>
      <c r="C101" s="43">
        <v>9.7668079951544525E-3</v>
      </c>
      <c r="D101" s="34">
        <v>2049812</v>
      </c>
      <c r="E101" s="34">
        <v>122988.72</v>
      </c>
      <c r="F101" s="136">
        <f t="shared" si="8"/>
        <v>1.6821714502030505E-3</v>
      </c>
    </row>
    <row r="102" spans="1:8">
      <c r="A102" s="13" t="s">
        <v>853</v>
      </c>
      <c r="B102" s="22">
        <v>79</v>
      </c>
      <c r="C102" s="43">
        <v>2.9906117504542701E-3</v>
      </c>
      <c r="D102" s="34">
        <v>207640</v>
      </c>
      <c r="E102" s="34">
        <v>12458.4</v>
      </c>
      <c r="F102" s="136">
        <f t="shared" si="8"/>
        <v>1.7039908046209183E-4</v>
      </c>
    </row>
    <row r="103" spans="1:8">
      <c r="A103" s="13" t="s">
        <v>819</v>
      </c>
      <c r="B103" s="24">
        <v>44</v>
      </c>
      <c r="C103" s="25">
        <v>1.665657177468201E-3</v>
      </c>
      <c r="D103" s="31">
        <v>17399</v>
      </c>
      <c r="E103" s="31">
        <v>1043.94</v>
      </c>
      <c r="F103" s="136">
        <f t="shared" si="8"/>
        <v>1.427843190599083E-5</v>
      </c>
    </row>
    <row r="104" spans="1:8">
      <c r="A104" s="13" t="s">
        <v>820</v>
      </c>
      <c r="B104" s="26">
        <v>62</v>
      </c>
      <c r="C104" s="27">
        <v>2.347062386432465E-3</v>
      </c>
      <c r="D104" s="33">
        <v>359912</v>
      </c>
      <c r="E104" s="33">
        <v>21594.720000000001</v>
      </c>
      <c r="F104" s="137">
        <f t="shared" si="8"/>
        <v>2.9536059452548835E-4</v>
      </c>
    </row>
    <row r="105" spans="1:8">
      <c r="A105" s="13" t="s">
        <v>840</v>
      </c>
      <c r="B105" s="22">
        <v>2553</v>
      </c>
      <c r="C105" s="25">
        <v>9.6645972138098127E-2</v>
      </c>
      <c r="D105" s="31">
        <v>49712455</v>
      </c>
      <c r="E105" s="30">
        <v>2982747.3</v>
      </c>
      <c r="F105" s="136">
        <f t="shared" si="8"/>
        <v>4.0796362066620684E-2</v>
      </c>
    </row>
    <row r="106" spans="1:8">
      <c r="B106" s="22"/>
      <c r="C106" s="25"/>
      <c r="D106" s="31"/>
      <c r="E106" s="30"/>
      <c r="F106" s="29"/>
    </row>
    <row r="107" spans="1:8" ht="15">
      <c r="A107" s="148" t="s">
        <v>21</v>
      </c>
      <c r="B107" s="22"/>
      <c r="C107" s="43"/>
      <c r="D107" s="34"/>
      <c r="E107" s="34"/>
      <c r="F107" s="17"/>
    </row>
    <row r="108" spans="1:8">
      <c r="A108" s="13" t="s">
        <v>821</v>
      </c>
      <c r="B108" s="22">
        <v>812</v>
      </c>
      <c r="C108" s="43">
        <v>3.0738946093276803E-2</v>
      </c>
      <c r="D108" s="34">
        <v>101391169</v>
      </c>
      <c r="E108" s="34">
        <v>6083470.1399999997</v>
      </c>
      <c r="F108" s="136">
        <f t="shared" ref="F108:F112" si="9">E108/E$125</f>
        <v>8.320632808985047E-2</v>
      </c>
    </row>
    <row r="109" spans="1:8">
      <c r="A109" s="13" t="s">
        <v>15</v>
      </c>
      <c r="B109" s="22">
        <v>584</v>
      </c>
      <c r="C109" s="43">
        <v>2.2107813446396122E-2</v>
      </c>
      <c r="D109" s="34">
        <v>293427451</v>
      </c>
      <c r="E109" s="34">
        <v>17605647.059999999</v>
      </c>
      <c r="F109" s="136">
        <f t="shared" si="9"/>
        <v>0.24080026889200301</v>
      </c>
    </row>
    <row r="110" spans="1:8">
      <c r="A110" s="13" t="s">
        <v>826</v>
      </c>
      <c r="B110" s="24">
        <v>529</v>
      </c>
      <c r="C110" s="25">
        <v>2.0025741974560873E-2</v>
      </c>
      <c r="D110" s="31">
        <v>39999815</v>
      </c>
      <c r="E110" s="31">
        <v>2396248.9</v>
      </c>
      <c r="F110" s="136">
        <f t="shared" si="9"/>
        <v>3.2774562473375318E-2</v>
      </c>
    </row>
    <row r="111" spans="1:8">
      <c r="A111" s="13" t="s">
        <v>16</v>
      </c>
      <c r="B111" s="26">
        <v>134</v>
      </c>
      <c r="C111" s="27">
        <v>5.0726832222895216E-3</v>
      </c>
      <c r="D111" s="33">
        <v>3971213</v>
      </c>
      <c r="E111" s="33">
        <v>238272.78</v>
      </c>
      <c r="F111" s="137">
        <f t="shared" si="9"/>
        <v>3.2589628372139525E-3</v>
      </c>
    </row>
    <row r="112" spans="1:8">
      <c r="A112" s="13" t="s">
        <v>840</v>
      </c>
      <c r="B112" s="22">
        <v>2059</v>
      </c>
      <c r="C112" s="43">
        <v>7.7945184736523315E-2</v>
      </c>
      <c r="D112" s="34">
        <v>438789648</v>
      </c>
      <c r="E112" s="16">
        <v>26323638.879999999</v>
      </c>
      <c r="F112" s="136">
        <f t="shared" si="9"/>
        <v>0.36004012229244275</v>
      </c>
    </row>
    <row r="113" spans="1:6" ht="15">
      <c r="A113" s="1"/>
      <c r="B113" s="22"/>
      <c r="C113" s="43"/>
      <c r="D113" s="34"/>
      <c r="E113" s="16"/>
      <c r="F113" s="17"/>
    </row>
    <row r="114" spans="1:6" ht="15">
      <c r="A114" s="148" t="s">
        <v>822</v>
      </c>
      <c r="B114" s="22"/>
      <c r="C114" s="43"/>
      <c r="D114" s="34"/>
      <c r="E114" s="34"/>
      <c r="F114" s="17"/>
    </row>
    <row r="115" spans="1:6">
      <c r="A115" s="13" t="s">
        <v>854</v>
      </c>
      <c r="B115" s="22" t="s">
        <v>1010</v>
      </c>
      <c r="C115" s="43" t="s">
        <v>1010</v>
      </c>
      <c r="D115" s="43" t="s">
        <v>1010</v>
      </c>
      <c r="E115" s="43" t="s">
        <v>1010</v>
      </c>
      <c r="F115" s="43" t="s">
        <v>1010</v>
      </c>
    </row>
    <row r="116" spans="1:6">
      <c r="A116" s="13" t="s">
        <v>823</v>
      </c>
      <c r="B116" s="22">
        <v>248</v>
      </c>
      <c r="C116" s="43">
        <v>9.3882495457298602E-3</v>
      </c>
      <c r="D116" s="34">
        <v>8962645</v>
      </c>
      <c r="E116" s="34">
        <v>537758.69999999995</v>
      </c>
      <c r="F116" s="136">
        <f t="shared" ref="F116:F123" si="10">E116/E$125</f>
        <v>7.3551650284538863E-3</v>
      </c>
    </row>
    <row r="117" spans="1:6">
      <c r="A117" s="13" t="s">
        <v>17</v>
      </c>
      <c r="B117" s="22">
        <v>508</v>
      </c>
      <c r="C117" s="43">
        <v>1.9230769230769232E-2</v>
      </c>
      <c r="D117" s="34">
        <v>12212865</v>
      </c>
      <c r="E117" s="34">
        <v>732771.9</v>
      </c>
      <c r="F117" s="136">
        <f t="shared" si="10"/>
        <v>1.0022447340626397E-2</v>
      </c>
    </row>
    <row r="118" spans="1:6">
      <c r="A118" s="13" t="s">
        <v>18</v>
      </c>
      <c r="B118" s="22">
        <v>30</v>
      </c>
      <c r="C118" s="25">
        <v>1.1356753482737734E-3</v>
      </c>
      <c r="D118" s="34">
        <v>245937</v>
      </c>
      <c r="E118" s="34">
        <v>14756.22</v>
      </c>
      <c r="F118" s="136">
        <f t="shared" si="10"/>
        <v>2.0182738707188151E-4</v>
      </c>
    </row>
    <row r="119" spans="1:6">
      <c r="A119" s="13" t="s">
        <v>19</v>
      </c>
      <c r="B119" s="22">
        <v>137</v>
      </c>
      <c r="C119" s="25">
        <v>5.1862507571168986E-3</v>
      </c>
      <c r="D119" s="34">
        <v>8697287</v>
      </c>
      <c r="E119" s="34">
        <v>521837.22</v>
      </c>
      <c r="F119" s="136">
        <f t="shared" si="10"/>
        <v>7.1373998618517879E-3</v>
      </c>
    </row>
    <row r="120" spans="1:6">
      <c r="A120" s="13" t="s">
        <v>824</v>
      </c>
      <c r="B120" s="22">
        <v>120</v>
      </c>
      <c r="C120" s="25">
        <v>4.5427013930950935E-3</v>
      </c>
      <c r="D120" s="34">
        <v>25500271</v>
      </c>
      <c r="E120" s="34">
        <v>1530016.26</v>
      </c>
      <c r="F120" s="136">
        <f t="shared" si="10"/>
        <v>2.0926713205230915E-2</v>
      </c>
    </row>
    <row r="121" spans="1:6">
      <c r="A121" s="13" t="s">
        <v>825</v>
      </c>
      <c r="B121" s="24">
        <v>520</v>
      </c>
      <c r="C121" s="25">
        <v>1.968503937007874E-2</v>
      </c>
      <c r="D121" s="31">
        <v>17351614</v>
      </c>
      <c r="E121" s="31">
        <v>1041096.84</v>
      </c>
      <c r="F121" s="136">
        <f t="shared" si="10"/>
        <v>1.4239544741539005E-2</v>
      </c>
    </row>
    <row r="122" spans="1:6">
      <c r="A122" s="13" t="s">
        <v>20</v>
      </c>
      <c r="B122" s="26">
        <v>54</v>
      </c>
      <c r="C122" s="27">
        <v>2.0442156268927923E-3</v>
      </c>
      <c r="D122" s="33">
        <v>1481325</v>
      </c>
      <c r="E122" s="33">
        <v>88879.5</v>
      </c>
      <c r="F122" s="137">
        <f t="shared" si="10"/>
        <v>1.2156444705524378E-3</v>
      </c>
    </row>
    <row r="123" spans="1:6">
      <c r="A123" s="13" t="s">
        <v>840</v>
      </c>
      <c r="B123" s="24">
        <v>1620</v>
      </c>
      <c r="C123" s="25">
        <v>6.1326468806783767E-2</v>
      </c>
      <c r="D123" s="31">
        <v>74451944</v>
      </c>
      <c r="E123" s="30">
        <v>4467116.6399999997</v>
      </c>
      <c r="F123" s="136">
        <f t="shared" si="10"/>
        <v>6.1098742035326309E-2</v>
      </c>
    </row>
    <row r="124" spans="1:6">
      <c r="B124" s="22"/>
      <c r="C124" s="43"/>
      <c r="D124" s="34"/>
      <c r="E124" s="34"/>
      <c r="F124" s="17"/>
    </row>
    <row r="125" spans="1:6" ht="12.75" customHeight="1">
      <c r="A125" s="13" t="s">
        <v>247</v>
      </c>
      <c r="B125" s="22">
        <v>26416</v>
      </c>
      <c r="C125" s="43"/>
      <c r="D125" s="34">
        <v>1219144545</v>
      </c>
      <c r="E125" s="34">
        <v>73113070.599999994</v>
      </c>
      <c r="F125" s="136"/>
    </row>
    <row r="126" spans="1:6">
      <c r="A126" s="8"/>
      <c r="B126" s="15"/>
      <c r="C126" s="15"/>
      <c r="D126" s="15"/>
      <c r="E126" s="15"/>
      <c r="F126" s="15"/>
    </row>
    <row r="127" spans="1:6" ht="43.5" customHeight="1">
      <c r="A127" s="153" t="s">
        <v>1011</v>
      </c>
      <c r="B127" s="153"/>
      <c r="C127" s="153"/>
      <c r="D127" s="153"/>
      <c r="E127" s="153"/>
      <c r="F127" s="153"/>
    </row>
    <row r="128" spans="1:6">
      <c r="A128" s="13" t="s">
        <v>837</v>
      </c>
    </row>
  </sheetData>
  <mergeCells count="4">
    <mergeCell ref="A1:F1"/>
    <mergeCell ref="A2:F2"/>
    <mergeCell ref="A3:F3"/>
    <mergeCell ref="A127:F127"/>
  </mergeCells>
  <pageMargins left="0.5" right="0.5" top="0.75" bottom="0.75" header="0.5" footer="0.5"/>
  <pageSetup scale="68" orientation="portrait" r:id="rId1"/>
  <headerFooter alignWithMargins="0"/>
  <rowBreaks count="1" manualBreakCount="1">
    <brk id="65"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107"/>
  <sheetViews>
    <sheetView zoomScaleNormal="100" workbookViewId="0">
      <pane xSplit="1" ySplit="5" topLeftCell="B6" activePane="bottomRight" state="frozen"/>
      <selection activeCell="A118" sqref="A118"/>
      <selection pane="topRight" activeCell="A118" sqref="A118"/>
      <selection pane="bottomLeft" activeCell="A118" sqref="A118"/>
      <selection pane="bottomRight" activeCell="A6" sqref="A6"/>
    </sheetView>
  </sheetViews>
  <sheetFormatPr defaultColWidth="9.140625" defaultRowHeight="15.75"/>
  <cols>
    <col min="1" max="1" width="17.140625" style="73" customWidth="1"/>
    <col min="2" max="2" width="12" style="74" customWidth="1"/>
    <col min="3" max="3" width="11.85546875" style="73" customWidth="1"/>
    <col min="4" max="4" width="15.42578125" style="68" bestFit="1" customWidth="1"/>
    <col min="5" max="5" width="12.42578125" style="68" customWidth="1"/>
    <col min="6" max="6" width="10.42578125" style="68" customWidth="1"/>
    <col min="7" max="7" width="20.7109375" style="61" customWidth="1"/>
    <col min="8" max="8" width="9.140625" style="61"/>
    <col min="9" max="9" width="11.28515625" style="61" bestFit="1" customWidth="1"/>
    <col min="10" max="16384" width="9.140625" style="61"/>
  </cols>
  <sheetData>
    <row r="1" spans="1:10" s="62" customFormat="1">
      <c r="A1" s="155" t="s">
        <v>905</v>
      </c>
      <c r="B1" s="155"/>
      <c r="C1" s="155"/>
      <c r="D1" s="155"/>
      <c r="E1" s="155"/>
      <c r="F1" s="155"/>
      <c r="G1" s="61"/>
      <c r="H1" s="61"/>
      <c r="I1" s="61"/>
      <c r="J1" s="61"/>
    </row>
    <row r="2" spans="1:10" s="62" customFormat="1">
      <c r="A2" s="155" t="s">
        <v>860</v>
      </c>
      <c r="B2" s="155"/>
      <c r="C2" s="155"/>
      <c r="D2" s="155"/>
      <c r="E2" s="155"/>
      <c r="F2" s="155"/>
      <c r="G2" s="61"/>
      <c r="H2" s="61"/>
      <c r="I2" s="61"/>
      <c r="J2" s="61"/>
    </row>
    <row r="3" spans="1:10" ht="15" customHeight="1">
      <c r="A3" s="155" t="s">
        <v>1012</v>
      </c>
      <c r="B3" s="155"/>
      <c r="C3" s="155"/>
      <c r="D3" s="155"/>
      <c r="E3" s="155"/>
      <c r="F3" s="155"/>
    </row>
    <row r="4" spans="1:10" ht="14.45" customHeight="1">
      <c r="A4" s="65"/>
      <c r="B4" s="66"/>
      <c r="C4" s="67"/>
    </row>
    <row r="5" spans="1:10" ht="30">
      <c r="A5" s="65" t="s">
        <v>856</v>
      </c>
      <c r="B5" s="108" t="s">
        <v>248</v>
      </c>
      <c r="C5" s="109" t="s">
        <v>836</v>
      </c>
      <c r="D5" s="110" t="s">
        <v>946</v>
      </c>
      <c r="E5" s="110" t="s">
        <v>947</v>
      </c>
      <c r="F5" s="111" t="s">
        <v>249</v>
      </c>
    </row>
    <row r="6" spans="1:10">
      <c r="A6" s="69" t="s">
        <v>24</v>
      </c>
      <c r="B6" s="70">
        <v>53</v>
      </c>
      <c r="C6" s="71">
        <f>B6/$B$107</f>
        <v>2.0063597819503331E-3</v>
      </c>
      <c r="D6" s="72">
        <v>2002218</v>
      </c>
      <c r="E6" s="72">
        <v>120133.08</v>
      </c>
      <c r="F6" s="71">
        <f>E6/$E$107</f>
        <v>1.6431135912379532E-3</v>
      </c>
    </row>
    <row r="7" spans="1:10">
      <c r="A7" s="69" t="s">
        <v>150</v>
      </c>
      <c r="B7" s="70">
        <v>33</v>
      </c>
      <c r="C7" s="71">
        <f t="shared" ref="C7:C70" si="0">B7/$B$107</f>
        <v>1.2492428831011508E-3</v>
      </c>
      <c r="D7" s="72">
        <v>431313</v>
      </c>
      <c r="E7" s="72">
        <v>25878.78</v>
      </c>
      <c r="F7" s="71">
        <f t="shared" ref="F7:F70" si="1">E7/$E$107</f>
        <v>3.5395558944011855E-4</v>
      </c>
    </row>
    <row r="8" spans="1:10">
      <c r="A8" s="69" t="s">
        <v>152</v>
      </c>
      <c r="B8" s="70">
        <v>157</v>
      </c>
      <c r="C8" s="71">
        <f t="shared" si="0"/>
        <v>5.9433676559660815E-3</v>
      </c>
      <c r="D8" s="72">
        <v>1466808</v>
      </c>
      <c r="E8" s="72">
        <v>88008.48</v>
      </c>
      <c r="F8" s="71">
        <f t="shared" si="1"/>
        <v>1.2037311424313234E-3</v>
      </c>
    </row>
    <row r="9" spans="1:10">
      <c r="A9" s="69" t="s">
        <v>153</v>
      </c>
      <c r="B9" s="70">
        <v>76</v>
      </c>
      <c r="C9" s="71">
        <f t="shared" si="0"/>
        <v>2.8770442156268927E-3</v>
      </c>
      <c r="D9" s="72">
        <v>368571</v>
      </c>
      <c r="E9" s="72">
        <v>22114.26</v>
      </c>
      <c r="F9" s="71">
        <f t="shared" si="1"/>
        <v>3.0246657428719727E-4</v>
      </c>
    </row>
    <row r="10" spans="1:10">
      <c r="A10" s="69" t="s">
        <v>155</v>
      </c>
      <c r="B10" s="70">
        <v>33</v>
      </c>
      <c r="C10" s="71">
        <f t="shared" si="0"/>
        <v>1.2492428831011508E-3</v>
      </c>
      <c r="D10" s="72">
        <v>1191625</v>
      </c>
      <c r="E10" s="72">
        <v>71497.5</v>
      </c>
      <c r="F10" s="71">
        <f t="shared" si="1"/>
        <v>9.7790312201714597E-4</v>
      </c>
    </row>
    <row r="11" spans="1:10">
      <c r="A11" s="69" t="s">
        <v>157</v>
      </c>
      <c r="B11" s="70">
        <v>123</v>
      </c>
      <c r="C11" s="71">
        <f t="shared" si="0"/>
        <v>4.6562689279224714E-3</v>
      </c>
      <c r="D11" s="72">
        <v>2369154</v>
      </c>
      <c r="E11" s="72">
        <v>142149.24</v>
      </c>
      <c r="F11" s="71">
        <f t="shared" si="1"/>
        <v>1.9442384081732166E-3</v>
      </c>
    </row>
    <row r="12" spans="1:10">
      <c r="A12" s="69" t="s">
        <v>159</v>
      </c>
      <c r="B12" s="70">
        <v>1217</v>
      </c>
      <c r="C12" s="71">
        <f t="shared" si="0"/>
        <v>4.6070563294972743E-2</v>
      </c>
      <c r="D12" s="72">
        <v>63427660</v>
      </c>
      <c r="E12" s="72">
        <v>3795399.68</v>
      </c>
      <c r="F12" s="71">
        <f t="shared" si="1"/>
        <v>5.1911370276931039E-2</v>
      </c>
    </row>
    <row r="13" spans="1:10">
      <c r="A13" s="69" t="s">
        <v>36</v>
      </c>
      <c r="B13" s="70">
        <v>119</v>
      </c>
      <c r="C13" s="71">
        <f t="shared" si="0"/>
        <v>4.5048455481526348E-3</v>
      </c>
      <c r="D13" s="72">
        <v>5859408</v>
      </c>
      <c r="E13" s="72">
        <v>351564.48</v>
      </c>
      <c r="F13" s="71">
        <f t="shared" si="1"/>
        <v>4.8085038299567739E-3</v>
      </c>
    </row>
    <row r="14" spans="1:10">
      <c r="A14" s="69" t="s">
        <v>162</v>
      </c>
      <c r="B14" s="70">
        <v>159</v>
      </c>
      <c r="C14" s="71">
        <f t="shared" si="0"/>
        <v>6.019079345850999E-3</v>
      </c>
      <c r="D14" s="72">
        <v>7658482</v>
      </c>
      <c r="E14" s="72">
        <v>459508.92</v>
      </c>
      <c r="F14" s="71">
        <f t="shared" si="1"/>
        <v>6.2849079682887783E-3</v>
      </c>
    </row>
    <row r="15" spans="1:10">
      <c r="A15" s="69" t="s">
        <v>164</v>
      </c>
      <c r="B15" s="70">
        <v>125</v>
      </c>
      <c r="C15" s="71">
        <f t="shared" si="0"/>
        <v>4.7319806178073897E-3</v>
      </c>
      <c r="D15" s="72">
        <v>632188</v>
      </c>
      <c r="E15" s="72">
        <v>37931.279999999999</v>
      </c>
      <c r="F15" s="71">
        <f t="shared" si="1"/>
        <v>5.188029949873286E-4</v>
      </c>
    </row>
    <row r="16" spans="1:10">
      <c r="A16" s="69" t="s">
        <v>166</v>
      </c>
      <c r="B16" s="70">
        <v>122</v>
      </c>
      <c r="C16" s="71">
        <f t="shared" si="0"/>
        <v>4.6184130829800118E-3</v>
      </c>
      <c r="D16" s="72">
        <v>4132365</v>
      </c>
      <c r="E16" s="72">
        <v>247941.9</v>
      </c>
      <c r="F16" s="71">
        <f t="shared" si="1"/>
        <v>3.3912116939594111E-3</v>
      </c>
    </row>
    <row r="17" spans="1:6">
      <c r="A17" s="69" t="s">
        <v>168</v>
      </c>
      <c r="B17" s="70">
        <v>82</v>
      </c>
      <c r="C17" s="71">
        <f t="shared" si="0"/>
        <v>3.1041792852816476E-3</v>
      </c>
      <c r="D17" s="72">
        <v>1115579</v>
      </c>
      <c r="E17" s="72">
        <v>66934.740000000005</v>
      </c>
      <c r="F17" s="71">
        <f t="shared" si="1"/>
        <v>9.154962231883065E-4</v>
      </c>
    </row>
    <row r="18" spans="1:6">
      <c r="A18" s="69" t="s">
        <v>169</v>
      </c>
      <c r="B18" s="70">
        <v>47</v>
      </c>
      <c r="C18" s="71">
        <f t="shared" si="0"/>
        <v>1.7792247122955785E-3</v>
      </c>
      <c r="D18" s="72">
        <v>806256</v>
      </c>
      <c r="E18" s="72">
        <v>48375.360000000001</v>
      </c>
      <c r="F18" s="71">
        <f t="shared" si="1"/>
        <v>6.6165132448971447E-4</v>
      </c>
    </row>
    <row r="19" spans="1:6">
      <c r="A19" s="69" t="s">
        <v>40</v>
      </c>
      <c r="B19" s="70">
        <v>198</v>
      </c>
      <c r="C19" s="71">
        <f t="shared" si="0"/>
        <v>7.4954572986069053E-3</v>
      </c>
      <c r="D19" s="72">
        <v>3842651</v>
      </c>
      <c r="E19" s="72">
        <v>230559.06</v>
      </c>
      <c r="F19" s="71">
        <f t="shared" si="1"/>
        <v>3.153458856370341E-3</v>
      </c>
    </row>
    <row r="20" spans="1:6">
      <c r="A20" s="69" t="s">
        <v>172</v>
      </c>
      <c r="B20" s="70">
        <v>121</v>
      </c>
      <c r="C20" s="71">
        <f t="shared" si="0"/>
        <v>4.5805572380375531E-3</v>
      </c>
      <c r="D20" s="72">
        <v>33995648</v>
      </c>
      <c r="E20" s="72">
        <v>2039738.88</v>
      </c>
      <c r="F20" s="71">
        <f t="shared" si="1"/>
        <v>2.7898416292202615E-2</v>
      </c>
    </row>
    <row r="21" spans="1:6">
      <c r="A21" s="69" t="s">
        <v>174</v>
      </c>
      <c r="B21" s="70">
        <v>123</v>
      </c>
      <c r="C21" s="71">
        <f t="shared" si="0"/>
        <v>4.6562689279224714E-3</v>
      </c>
      <c r="D21" s="72">
        <v>1004717</v>
      </c>
      <c r="E21" s="72">
        <v>60283.02</v>
      </c>
      <c r="F21" s="71">
        <f t="shared" si="1"/>
        <v>8.2451768890691348E-4</v>
      </c>
    </row>
    <row r="22" spans="1:6">
      <c r="A22" s="69" t="s">
        <v>176</v>
      </c>
      <c r="B22" s="70">
        <v>453</v>
      </c>
      <c r="C22" s="71">
        <f t="shared" si="0"/>
        <v>1.7148697758933979E-2</v>
      </c>
      <c r="D22" s="72">
        <v>5569050</v>
      </c>
      <c r="E22" s="72">
        <v>334143</v>
      </c>
      <c r="F22" s="71">
        <f t="shared" si="1"/>
        <v>4.570222495893915E-3</v>
      </c>
    </row>
    <row r="23" spans="1:6">
      <c r="A23" s="69" t="s">
        <v>47</v>
      </c>
      <c r="B23" s="70">
        <v>84</v>
      </c>
      <c r="C23" s="71">
        <f t="shared" si="0"/>
        <v>3.1798909751665659E-3</v>
      </c>
      <c r="D23" s="72">
        <v>3011585</v>
      </c>
      <c r="E23" s="72">
        <v>180695.1</v>
      </c>
      <c r="F23" s="71">
        <f t="shared" si="1"/>
        <v>2.4714472872925681E-3</v>
      </c>
    </row>
    <row r="24" spans="1:6">
      <c r="A24" s="69" t="s">
        <v>179</v>
      </c>
      <c r="B24" s="70">
        <v>108</v>
      </c>
      <c r="C24" s="71">
        <f t="shared" si="0"/>
        <v>4.0884312537855846E-3</v>
      </c>
      <c r="D24" s="72">
        <v>2179635</v>
      </c>
      <c r="E24" s="72">
        <v>130778.1</v>
      </c>
      <c r="F24" s="71">
        <f t="shared" si="1"/>
        <v>1.7887102665333826E-3</v>
      </c>
    </row>
    <row r="25" spans="1:6">
      <c r="A25" s="69" t="s">
        <v>180</v>
      </c>
      <c r="B25" s="70">
        <v>53</v>
      </c>
      <c r="C25" s="71">
        <f t="shared" si="0"/>
        <v>2.0063597819503331E-3</v>
      </c>
      <c r="D25" s="72">
        <v>2321395</v>
      </c>
      <c r="E25" s="72">
        <v>139283.70000000001</v>
      </c>
      <c r="F25" s="71">
        <f t="shared" si="1"/>
        <v>1.9050451425028786E-3</v>
      </c>
    </row>
    <row r="26" spans="1:6">
      <c r="A26" s="69" t="s">
        <v>182</v>
      </c>
      <c r="B26" s="70">
        <v>207</v>
      </c>
      <c r="C26" s="71">
        <f t="shared" si="0"/>
        <v>7.8361599030890364E-3</v>
      </c>
      <c r="D26" s="72">
        <v>2984949</v>
      </c>
      <c r="E26" s="72">
        <v>179096.94</v>
      </c>
      <c r="F26" s="71">
        <f t="shared" si="1"/>
        <v>2.4495885418331755E-3</v>
      </c>
    </row>
    <row r="27" spans="1:6">
      <c r="A27" s="69" t="s">
        <v>183</v>
      </c>
      <c r="B27" s="70">
        <v>179</v>
      </c>
      <c r="C27" s="71">
        <f t="shared" si="0"/>
        <v>6.7761962447001819E-3</v>
      </c>
      <c r="D27" s="72">
        <v>1343476</v>
      </c>
      <c r="E27" s="72">
        <v>80608.56</v>
      </c>
      <c r="F27" s="71">
        <f t="shared" si="1"/>
        <v>1.1025191438205032E-3</v>
      </c>
    </row>
    <row r="28" spans="1:6">
      <c r="A28" s="69" t="s">
        <v>50</v>
      </c>
      <c r="B28" s="70">
        <v>348</v>
      </c>
      <c r="C28" s="71">
        <f t="shared" si="0"/>
        <v>1.3173834039975772E-2</v>
      </c>
      <c r="D28" s="72">
        <v>10013602</v>
      </c>
      <c r="E28" s="72">
        <v>600816.12</v>
      </c>
      <c r="F28" s="71">
        <f t="shared" si="1"/>
        <v>8.2176294206962232E-3</v>
      </c>
    </row>
    <row r="29" spans="1:6">
      <c r="A29" s="69" t="s">
        <v>186</v>
      </c>
      <c r="B29" s="70">
        <v>105</v>
      </c>
      <c r="C29" s="71">
        <f t="shared" si="0"/>
        <v>3.9748637189582076E-3</v>
      </c>
      <c r="D29" s="72">
        <v>1048328</v>
      </c>
      <c r="E29" s="72">
        <v>62899.68</v>
      </c>
      <c r="F29" s="71">
        <f t="shared" si="1"/>
        <v>8.603069120721624E-4</v>
      </c>
    </row>
    <row r="30" spans="1:6">
      <c r="A30" s="69" t="s">
        <v>188</v>
      </c>
      <c r="B30" s="70">
        <v>609</v>
      </c>
      <c r="C30" s="71">
        <f t="shared" si="0"/>
        <v>2.3054209569957601E-2</v>
      </c>
      <c r="D30" s="72">
        <v>11281897</v>
      </c>
      <c r="E30" s="72">
        <v>676913.82</v>
      </c>
      <c r="F30" s="71">
        <f t="shared" si="1"/>
        <v>9.2584515250820291E-3</v>
      </c>
    </row>
    <row r="31" spans="1:6">
      <c r="A31" s="69" t="s">
        <v>189</v>
      </c>
      <c r="B31" s="70">
        <v>58</v>
      </c>
      <c r="C31" s="71">
        <f t="shared" si="0"/>
        <v>2.1956390066626289E-3</v>
      </c>
      <c r="D31" s="72">
        <v>1017093</v>
      </c>
      <c r="E31" s="72">
        <v>61025.58</v>
      </c>
      <c r="F31" s="71">
        <f t="shared" si="1"/>
        <v>8.3467401244668841E-4</v>
      </c>
    </row>
    <row r="32" spans="1:6">
      <c r="A32" s="69" t="s">
        <v>191</v>
      </c>
      <c r="B32" s="70">
        <v>28</v>
      </c>
      <c r="C32" s="71">
        <f t="shared" si="0"/>
        <v>1.0599636583888553E-3</v>
      </c>
      <c r="D32" s="72">
        <v>198417</v>
      </c>
      <c r="E32" s="72">
        <v>11905.02</v>
      </c>
      <c r="F32" s="71">
        <f t="shared" si="1"/>
        <v>1.6283025596246811E-4</v>
      </c>
    </row>
    <row r="33" spans="1:6">
      <c r="A33" s="69" t="s">
        <v>193</v>
      </c>
      <c r="B33" s="70">
        <v>171</v>
      </c>
      <c r="C33" s="71">
        <f t="shared" si="0"/>
        <v>6.4733494851605088E-3</v>
      </c>
      <c r="D33" s="72">
        <v>874205</v>
      </c>
      <c r="E33" s="72">
        <v>52452.3</v>
      </c>
      <c r="F33" s="71">
        <f t="shared" si="1"/>
        <v>7.1741344700136298E-4</v>
      </c>
    </row>
    <row r="34" spans="1:6">
      <c r="A34" s="69" t="s">
        <v>60</v>
      </c>
      <c r="B34" s="70">
        <v>421</v>
      </c>
      <c r="C34" s="71">
        <f t="shared" si="0"/>
        <v>1.5937310720775286E-2</v>
      </c>
      <c r="D34" s="72">
        <v>6840472</v>
      </c>
      <c r="E34" s="72">
        <v>410428.32</v>
      </c>
      <c r="F34" s="71">
        <f t="shared" si="1"/>
        <v>5.6136107625057129E-3</v>
      </c>
    </row>
    <row r="35" spans="1:6">
      <c r="A35" s="69" t="s">
        <v>196</v>
      </c>
      <c r="B35" s="70">
        <v>178</v>
      </c>
      <c r="C35" s="71">
        <f t="shared" si="0"/>
        <v>6.7383403997577224E-3</v>
      </c>
      <c r="D35" s="72">
        <v>2171182</v>
      </c>
      <c r="E35" s="72">
        <v>130270.92</v>
      </c>
      <c r="F35" s="71">
        <f t="shared" si="1"/>
        <v>1.7817733399915501E-3</v>
      </c>
    </row>
    <row r="36" spans="1:6">
      <c r="A36" s="69" t="s">
        <v>62</v>
      </c>
      <c r="B36" s="70">
        <v>1272</v>
      </c>
      <c r="C36" s="71">
        <f t="shared" si="0"/>
        <v>4.8152634766807992E-2</v>
      </c>
      <c r="D36" s="72">
        <v>42367720</v>
      </c>
      <c r="E36" s="72">
        <v>2541778.2999999998</v>
      </c>
      <c r="F36" s="71">
        <f t="shared" si="1"/>
        <v>3.4765032833951305E-2</v>
      </c>
    </row>
    <row r="37" spans="1:6">
      <c r="A37" s="69" t="s">
        <v>199</v>
      </c>
      <c r="B37" s="70">
        <v>72</v>
      </c>
      <c r="C37" s="71">
        <f t="shared" si="0"/>
        <v>2.7256208358570565E-3</v>
      </c>
      <c r="D37" s="72">
        <v>1897983</v>
      </c>
      <c r="E37" s="72">
        <v>113878.98</v>
      </c>
      <c r="F37" s="71">
        <f t="shared" si="1"/>
        <v>1.5575734826270586E-3</v>
      </c>
    </row>
    <row r="38" spans="1:6">
      <c r="A38" s="69" t="s">
        <v>200</v>
      </c>
      <c r="B38" s="70">
        <v>114</v>
      </c>
      <c r="C38" s="71">
        <f t="shared" si="0"/>
        <v>4.3155663234403395E-3</v>
      </c>
      <c r="D38" s="72">
        <v>1519814</v>
      </c>
      <c r="E38" s="72">
        <v>91188.84</v>
      </c>
      <c r="F38" s="71">
        <f t="shared" si="1"/>
        <v>1.2472303413283261E-3</v>
      </c>
    </row>
    <row r="39" spans="1:6">
      <c r="A39" s="69" t="s">
        <v>202</v>
      </c>
      <c r="B39" s="70">
        <v>127</v>
      </c>
      <c r="C39" s="71">
        <f t="shared" si="0"/>
        <v>4.807692307692308E-3</v>
      </c>
      <c r="D39" s="72">
        <v>7882689</v>
      </c>
      <c r="E39" s="72">
        <v>472961.34</v>
      </c>
      <c r="F39" s="71">
        <f t="shared" si="1"/>
        <v>6.4689027026037672E-3</v>
      </c>
    </row>
    <row r="40" spans="1:6">
      <c r="A40" s="69" t="s">
        <v>204</v>
      </c>
      <c r="B40" s="70">
        <v>91</v>
      </c>
      <c r="C40" s="71">
        <f t="shared" si="0"/>
        <v>3.4448818897637795E-3</v>
      </c>
      <c r="D40" s="72">
        <v>837969</v>
      </c>
      <c r="E40" s="72">
        <v>50278.14</v>
      </c>
      <c r="F40" s="71">
        <f t="shared" si="1"/>
        <v>6.8767649323703826E-4</v>
      </c>
    </row>
    <row r="41" spans="1:6">
      <c r="A41" s="69" t="s">
        <v>206</v>
      </c>
      <c r="B41" s="70">
        <v>54</v>
      </c>
      <c r="C41" s="71">
        <f t="shared" si="0"/>
        <v>2.0442156268927923E-3</v>
      </c>
      <c r="D41" s="72">
        <v>197584</v>
      </c>
      <c r="E41" s="72">
        <v>11855.04</v>
      </c>
      <c r="F41" s="71">
        <f t="shared" si="1"/>
        <v>1.6214665726267558E-4</v>
      </c>
    </row>
    <row r="42" spans="1:6">
      <c r="A42" s="69" t="s">
        <v>208</v>
      </c>
      <c r="B42" s="70">
        <v>73</v>
      </c>
      <c r="C42" s="71">
        <f t="shared" si="0"/>
        <v>2.7634766807995152E-3</v>
      </c>
      <c r="D42" s="72">
        <v>1403043</v>
      </c>
      <c r="E42" s="72">
        <v>84182.58</v>
      </c>
      <c r="F42" s="71">
        <f t="shared" si="1"/>
        <v>1.1514026057059079E-3</v>
      </c>
    </row>
    <row r="43" spans="1:6">
      <c r="A43" s="69" t="s">
        <v>210</v>
      </c>
      <c r="B43" s="70">
        <v>80</v>
      </c>
      <c r="C43" s="71">
        <f t="shared" si="0"/>
        <v>3.0284675953967293E-3</v>
      </c>
      <c r="D43" s="72">
        <v>3945950</v>
      </c>
      <c r="E43" s="72">
        <v>236757</v>
      </c>
      <c r="F43" s="71">
        <f t="shared" si="1"/>
        <v>3.238230839671505E-3</v>
      </c>
    </row>
    <row r="44" spans="1:6">
      <c r="A44" s="69" t="s">
        <v>212</v>
      </c>
      <c r="B44" s="70">
        <v>94</v>
      </c>
      <c r="C44" s="71">
        <f t="shared" si="0"/>
        <v>3.5584494245911569E-3</v>
      </c>
      <c r="D44" s="72">
        <v>338136</v>
      </c>
      <c r="E44" s="72">
        <v>20288.16</v>
      </c>
      <c r="F44" s="71">
        <f t="shared" si="1"/>
        <v>2.7749019202046759E-4</v>
      </c>
    </row>
    <row r="45" spans="1:6">
      <c r="A45" s="69" t="s">
        <v>214</v>
      </c>
      <c r="B45" s="70">
        <v>115</v>
      </c>
      <c r="C45" s="71">
        <f t="shared" si="0"/>
        <v>4.3534221683827982E-3</v>
      </c>
      <c r="D45" s="72">
        <v>1642976</v>
      </c>
      <c r="E45" s="72">
        <v>98578.559999999998</v>
      </c>
      <c r="F45" s="71">
        <f t="shared" si="1"/>
        <v>1.3483028300004132E-3</v>
      </c>
    </row>
    <row r="46" spans="1:6">
      <c r="A46" s="69" t="s">
        <v>216</v>
      </c>
      <c r="B46" s="70">
        <v>105</v>
      </c>
      <c r="C46" s="71">
        <f t="shared" si="0"/>
        <v>3.9748637189582076E-3</v>
      </c>
      <c r="D46" s="72">
        <v>4255660</v>
      </c>
      <c r="E46" s="72">
        <v>255339.6</v>
      </c>
      <c r="F46" s="71">
        <f t="shared" si="1"/>
        <v>3.4923933286423897E-3</v>
      </c>
    </row>
    <row r="47" spans="1:6">
      <c r="A47" s="69" t="s">
        <v>218</v>
      </c>
      <c r="B47" s="70">
        <v>183</v>
      </c>
      <c r="C47" s="71">
        <f t="shared" si="0"/>
        <v>6.9276196244700185E-3</v>
      </c>
      <c r="D47" s="72">
        <v>5357396</v>
      </c>
      <c r="E47" s="72">
        <v>321443.76</v>
      </c>
      <c r="F47" s="71">
        <f t="shared" si="1"/>
        <v>4.3965293395843239E-3</v>
      </c>
    </row>
    <row r="48" spans="1:6">
      <c r="A48" s="69" t="s">
        <v>220</v>
      </c>
      <c r="B48" s="70">
        <v>112</v>
      </c>
      <c r="C48" s="71">
        <f t="shared" si="0"/>
        <v>4.2398546335554212E-3</v>
      </c>
      <c r="D48" s="72">
        <v>950505</v>
      </c>
      <c r="E48" s="72">
        <v>57030.3</v>
      </c>
      <c r="F48" s="71">
        <f t="shared" si="1"/>
        <v>7.8002879009160379E-4</v>
      </c>
    </row>
    <row r="49" spans="1:6">
      <c r="A49" s="69" t="s">
        <v>222</v>
      </c>
      <c r="B49" s="70">
        <v>193</v>
      </c>
      <c r="C49" s="71">
        <f t="shared" si="0"/>
        <v>7.3061780738946092E-3</v>
      </c>
      <c r="D49" s="72">
        <v>3948123</v>
      </c>
      <c r="E49" s="72">
        <v>236887.38</v>
      </c>
      <c r="F49" s="71">
        <f t="shared" si="1"/>
        <v>3.2400141049471944E-3</v>
      </c>
    </row>
    <row r="50" spans="1:6">
      <c r="A50" s="69" t="s">
        <v>224</v>
      </c>
      <c r="B50" s="70">
        <v>64</v>
      </c>
      <c r="C50" s="71">
        <f t="shared" si="0"/>
        <v>2.4227740763173833E-3</v>
      </c>
      <c r="D50" s="72">
        <v>1517279</v>
      </c>
      <c r="E50" s="72">
        <v>91036.74</v>
      </c>
      <c r="F50" s="71">
        <f t="shared" si="1"/>
        <v>1.2451500019478052E-3</v>
      </c>
    </row>
    <row r="51" spans="1:6">
      <c r="A51" s="69" t="s">
        <v>226</v>
      </c>
      <c r="B51" s="70">
        <v>90</v>
      </c>
      <c r="C51" s="71">
        <f t="shared" si="0"/>
        <v>3.4070260448213203E-3</v>
      </c>
      <c r="D51" s="72">
        <v>1999021</v>
      </c>
      <c r="E51" s="72">
        <v>119941.26</v>
      </c>
      <c r="F51" s="71">
        <f t="shared" si="1"/>
        <v>1.6404899837430711E-3</v>
      </c>
    </row>
    <row r="52" spans="1:6">
      <c r="A52" s="69" t="s">
        <v>228</v>
      </c>
      <c r="B52" s="70">
        <v>58</v>
      </c>
      <c r="C52" s="71">
        <f t="shared" si="0"/>
        <v>2.1956390066626289E-3</v>
      </c>
      <c r="D52" s="72">
        <v>1860876</v>
      </c>
      <c r="E52" s="72">
        <v>111652.56</v>
      </c>
      <c r="F52" s="71">
        <f t="shared" si="1"/>
        <v>1.5271217455884011E-3</v>
      </c>
    </row>
    <row r="53" spans="1:6">
      <c r="A53" s="69" t="s">
        <v>230</v>
      </c>
      <c r="B53" s="70">
        <v>172</v>
      </c>
      <c r="C53" s="71">
        <f t="shared" si="0"/>
        <v>6.5112053301029675E-3</v>
      </c>
      <c r="D53" s="72">
        <v>1264410</v>
      </c>
      <c r="E53" s="72">
        <v>74946.02</v>
      </c>
      <c r="F53" s="71">
        <f t="shared" si="1"/>
        <v>1.0250700645583336E-3</v>
      </c>
    </row>
    <row r="54" spans="1:6">
      <c r="A54" s="69" t="s">
        <v>232</v>
      </c>
      <c r="B54" s="70">
        <v>211</v>
      </c>
      <c r="C54" s="71">
        <f t="shared" si="0"/>
        <v>7.987583282858873E-3</v>
      </c>
      <c r="D54" s="72">
        <v>2927573</v>
      </c>
      <c r="E54" s="72">
        <v>175654.38</v>
      </c>
      <c r="F54" s="71">
        <f t="shared" si="1"/>
        <v>2.4025031168640317E-3</v>
      </c>
    </row>
    <row r="55" spans="1:6">
      <c r="A55" s="69" t="s">
        <v>233</v>
      </c>
      <c r="B55" s="70">
        <v>214</v>
      </c>
      <c r="C55" s="71">
        <f t="shared" si="0"/>
        <v>8.10115081768625E-3</v>
      </c>
      <c r="D55" s="72">
        <v>4773979</v>
      </c>
      <c r="E55" s="72">
        <v>286438.74</v>
      </c>
      <c r="F55" s="71">
        <f t="shared" si="1"/>
        <v>3.9177501047261446E-3</v>
      </c>
    </row>
    <row r="56" spans="1:6">
      <c r="A56" s="69" t="s">
        <v>83</v>
      </c>
      <c r="B56" s="70">
        <v>128</v>
      </c>
      <c r="C56" s="71">
        <f t="shared" si="0"/>
        <v>4.8455481526347667E-3</v>
      </c>
      <c r="D56" s="72">
        <v>1712143</v>
      </c>
      <c r="E56" s="72">
        <v>102728.58</v>
      </c>
      <c r="F56" s="71">
        <f t="shared" si="1"/>
        <v>1.4050645001907499E-3</v>
      </c>
    </row>
    <row r="57" spans="1:6">
      <c r="A57" s="69" t="s">
        <v>149</v>
      </c>
      <c r="B57" s="70">
        <v>903</v>
      </c>
      <c r="C57" s="71">
        <f t="shared" si="0"/>
        <v>3.4183827983040579E-2</v>
      </c>
      <c r="D57" s="72">
        <v>42625939</v>
      </c>
      <c r="E57" s="72">
        <v>2557556.34</v>
      </c>
      <c r="F57" s="71">
        <f t="shared" si="1"/>
        <v>3.4980836107846358E-2</v>
      </c>
    </row>
    <row r="58" spans="1:6">
      <c r="A58" s="69" t="s">
        <v>151</v>
      </c>
      <c r="B58" s="70">
        <v>145</v>
      </c>
      <c r="C58" s="71">
        <f t="shared" si="0"/>
        <v>5.4890975166565718E-3</v>
      </c>
      <c r="D58" s="72">
        <v>1602628</v>
      </c>
      <c r="E58" s="72">
        <v>96157.68</v>
      </c>
      <c r="F58" s="71">
        <f t="shared" si="1"/>
        <v>1.3151913770121427E-3</v>
      </c>
    </row>
    <row r="59" spans="1:6">
      <c r="A59" s="69" t="s">
        <v>85</v>
      </c>
      <c r="B59" s="70">
        <v>68</v>
      </c>
      <c r="C59" s="71">
        <f t="shared" si="0"/>
        <v>2.5741974560872199E-3</v>
      </c>
      <c r="D59" s="72">
        <v>77184</v>
      </c>
      <c r="E59" s="72">
        <v>4631.04</v>
      </c>
      <c r="F59" s="71">
        <f t="shared" si="1"/>
        <v>6.3340794771653329E-5</v>
      </c>
    </row>
    <row r="60" spans="1:6">
      <c r="A60" s="69" t="s">
        <v>154</v>
      </c>
      <c r="B60" s="70">
        <v>98</v>
      </c>
      <c r="C60" s="71">
        <f t="shared" si="0"/>
        <v>3.7098728043609935E-3</v>
      </c>
      <c r="D60" s="72">
        <v>1404359</v>
      </c>
      <c r="E60" s="72">
        <v>84261.54</v>
      </c>
      <c r="F60" s="71">
        <f t="shared" si="1"/>
        <v>1.1524825767610422E-3</v>
      </c>
    </row>
    <row r="61" spans="1:6">
      <c r="A61" s="69" t="s">
        <v>156</v>
      </c>
      <c r="B61" s="70">
        <v>365</v>
      </c>
      <c r="C61" s="71">
        <f t="shared" si="0"/>
        <v>1.3817383403997578E-2</v>
      </c>
      <c r="D61" s="72">
        <v>17066798</v>
      </c>
      <c r="E61" s="72">
        <v>1024007.88</v>
      </c>
      <c r="F61" s="71">
        <f t="shared" si="1"/>
        <v>1.4005811431478847E-2</v>
      </c>
    </row>
    <row r="62" spans="1:6">
      <c r="A62" s="69" t="s">
        <v>158</v>
      </c>
      <c r="B62" s="70">
        <v>2242</v>
      </c>
      <c r="C62" s="71">
        <f t="shared" si="0"/>
        <v>8.4872804360993342E-2</v>
      </c>
      <c r="D62" s="72">
        <v>153267322</v>
      </c>
      <c r="E62" s="72">
        <v>9196039.3200000003</v>
      </c>
      <c r="F62" s="71">
        <f t="shared" si="1"/>
        <v>0.12577832177657167</v>
      </c>
    </row>
    <row r="63" spans="1:6">
      <c r="A63" s="69" t="s">
        <v>160</v>
      </c>
      <c r="B63" s="70">
        <v>50</v>
      </c>
      <c r="C63" s="71">
        <f t="shared" si="0"/>
        <v>1.8927922471229557E-3</v>
      </c>
      <c r="D63" s="72">
        <v>735814</v>
      </c>
      <c r="E63" s="72">
        <v>44148.84</v>
      </c>
      <c r="F63" s="71">
        <f t="shared" si="1"/>
        <v>6.0384332975887902E-4</v>
      </c>
    </row>
    <row r="64" spans="1:6">
      <c r="A64" s="69" t="s">
        <v>161</v>
      </c>
      <c r="B64" s="70">
        <v>40</v>
      </c>
      <c r="C64" s="71">
        <f t="shared" si="0"/>
        <v>1.5142337976983646E-3</v>
      </c>
      <c r="D64" s="72">
        <v>25616482</v>
      </c>
      <c r="E64" s="72">
        <v>1536988.92</v>
      </c>
      <c r="F64" s="71">
        <f t="shared" si="1"/>
        <v>2.102208137870221E-2</v>
      </c>
    </row>
    <row r="65" spans="1:6">
      <c r="A65" s="69" t="s">
        <v>163</v>
      </c>
      <c r="B65" s="70">
        <v>107</v>
      </c>
      <c r="C65" s="71">
        <f t="shared" si="0"/>
        <v>4.050575408843125E-3</v>
      </c>
      <c r="D65" s="72">
        <v>2302998</v>
      </c>
      <c r="E65" s="72">
        <v>138179.88</v>
      </c>
      <c r="F65" s="71">
        <f t="shared" si="1"/>
        <v>1.889947705191854E-3</v>
      </c>
    </row>
    <row r="66" spans="1:6">
      <c r="A66" s="69" t="s">
        <v>165</v>
      </c>
      <c r="B66" s="70">
        <v>76</v>
      </c>
      <c r="C66" s="71">
        <f t="shared" si="0"/>
        <v>2.8770442156268927E-3</v>
      </c>
      <c r="D66" s="72">
        <v>4122485</v>
      </c>
      <c r="E66" s="72">
        <v>247349.1</v>
      </c>
      <c r="F66" s="71">
        <f t="shared" si="1"/>
        <v>3.3831037045789188E-3</v>
      </c>
    </row>
    <row r="67" spans="1:6">
      <c r="A67" s="69" t="s">
        <v>167</v>
      </c>
      <c r="B67" s="70">
        <v>170</v>
      </c>
      <c r="C67" s="71">
        <f t="shared" si="0"/>
        <v>6.43549364021805E-3</v>
      </c>
      <c r="D67" s="72">
        <v>3618154</v>
      </c>
      <c r="E67" s="72">
        <v>217089.24</v>
      </c>
      <c r="F67" s="71">
        <f t="shared" si="1"/>
        <v>2.9692261345128077E-3</v>
      </c>
    </row>
    <row r="68" spans="1:6">
      <c r="A68" s="69" t="s">
        <v>93</v>
      </c>
      <c r="B68" s="70">
        <v>192</v>
      </c>
      <c r="C68" s="71">
        <f t="shared" si="0"/>
        <v>7.2683222289521504E-3</v>
      </c>
      <c r="D68" s="72">
        <v>5919597</v>
      </c>
      <c r="E68" s="72">
        <v>355175.82</v>
      </c>
      <c r="F68" s="71">
        <f t="shared" si="1"/>
        <v>4.8578977340886023E-3</v>
      </c>
    </row>
    <row r="69" spans="1:6">
      <c r="A69" s="69" t="s">
        <v>170</v>
      </c>
      <c r="B69" s="70">
        <v>267</v>
      </c>
      <c r="C69" s="71">
        <f t="shared" si="0"/>
        <v>1.0107510599636584E-2</v>
      </c>
      <c r="D69" s="72">
        <v>1380795</v>
      </c>
      <c r="E69" s="72">
        <v>82847.7</v>
      </c>
      <c r="F69" s="71">
        <f t="shared" si="1"/>
        <v>1.133144857959228E-3</v>
      </c>
    </row>
    <row r="70" spans="1:6">
      <c r="A70" s="69" t="s">
        <v>171</v>
      </c>
      <c r="B70" s="70">
        <v>92</v>
      </c>
      <c r="C70" s="71">
        <f t="shared" si="0"/>
        <v>3.4827377347062386E-3</v>
      </c>
      <c r="D70" s="72">
        <v>1470787</v>
      </c>
      <c r="E70" s="72">
        <v>88247.22</v>
      </c>
      <c r="F70" s="71">
        <f t="shared" si="1"/>
        <v>1.2069964956443781E-3</v>
      </c>
    </row>
    <row r="71" spans="1:6">
      <c r="A71" s="69" t="s">
        <v>173</v>
      </c>
      <c r="B71" s="70">
        <v>114</v>
      </c>
      <c r="C71" s="71">
        <f t="shared" ref="C71:C105" si="2">B71/$B$107</f>
        <v>4.3155663234403395E-3</v>
      </c>
      <c r="D71" s="72">
        <v>972119</v>
      </c>
      <c r="E71" s="72">
        <v>58327.14</v>
      </c>
      <c r="F71" s="71">
        <f t="shared" ref="F71:F105" si="3">E71/$E$107</f>
        <v>7.9776624783147875E-4</v>
      </c>
    </row>
    <row r="72" spans="1:6">
      <c r="A72" s="69" t="s">
        <v>175</v>
      </c>
      <c r="B72" s="70">
        <v>66</v>
      </c>
      <c r="C72" s="71">
        <f t="shared" si="2"/>
        <v>2.4984857662023016E-3</v>
      </c>
      <c r="D72" s="72">
        <v>1345072</v>
      </c>
      <c r="E72" s="72">
        <v>80704.320000000007</v>
      </c>
      <c r="F72" s="71">
        <f t="shared" si="3"/>
        <v>1.1038288959511983E-3</v>
      </c>
    </row>
    <row r="73" spans="1:6">
      <c r="A73" s="69" t="s">
        <v>177</v>
      </c>
      <c r="B73" s="70">
        <v>56</v>
      </c>
      <c r="C73" s="71">
        <f t="shared" si="2"/>
        <v>2.1199273167777106E-3</v>
      </c>
      <c r="D73" s="72">
        <v>420892</v>
      </c>
      <c r="E73" s="72">
        <v>25253.52</v>
      </c>
      <c r="F73" s="71">
        <f t="shared" si="3"/>
        <v>3.4540363019577516E-4</v>
      </c>
    </row>
    <row r="74" spans="1:6">
      <c r="A74" s="69" t="s">
        <v>178</v>
      </c>
      <c r="B74" s="70">
        <v>76</v>
      </c>
      <c r="C74" s="71">
        <f t="shared" si="2"/>
        <v>2.8770442156268927E-3</v>
      </c>
      <c r="D74" s="72">
        <v>2564147</v>
      </c>
      <c r="E74" s="72">
        <v>153848.82</v>
      </c>
      <c r="F74" s="71">
        <f t="shared" si="3"/>
        <v>2.1042587698402592E-3</v>
      </c>
    </row>
    <row r="75" spans="1:6">
      <c r="A75" s="69" t="s">
        <v>101</v>
      </c>
      <c r="B75" s="70">
        <v>308</v>
      </c>
      <c r="C75" s="71">
        <f t="shared" si="2"/>
        <v>1.1659600242277407E-2</v>
      </c>
      <c r="D75" s="72">
        <v>14311841</v>
      </c>
      <c r="E75" s="72">
        <v>858710.46</v>
      </c>
      <c r="F75" s="71">
        <f t="shared" si="3"/>
        <v>1.1744965065111081E-2</v>
      </c>
    </row>
    <row r="76" spans="1:6">
      <c r="A76" s="69" t="s">
        <v>906</v>
      </c>
      <c r="B76" s="70">
        <v>9</v>
      </c>
      <c r="C76" s="71">
        <f t="shared" si="2"/>
        <v>3.4070260448213207E-4</v>
      </c>
      <c r="D76" s="72">
        <v>230185</v>
      </c>
      <c r="E76" s="72">
        <v>13811.1</v>
      </c>
      <c r="F76" s="71">
        <f t="shared" si="3"/>
        <v>1.889005602782056E-4</v>
      </c>
    </row>
    <row r="77" spans="1:6">
      <c r="A77" s="69" t="s">
        <v>181</v>
      </c>
      <c r="B77" s="70">
        <v>116</v>
      </c>
      <c r="C77" s="71">
        <f t="shared" si="2"/>
        <v>4.3912780133252578E-3</v>
      </c>
      <c r="D77" s="72">
        <v>2142761</v>
      </c>
      <c r="E77" s="72">
        <v>128565.66</v>
      </c>
      <c r="F77" s="71">
        <f t="shared" si="3"/>
        <v>1.7584497401754594E-3</v>
      </c>
    </row>
    <row r="78" spans="1:6">
      <c r="A78" s="69" t="s">
        <v>110</v>
      </c>
      <c r="B78" s="70">
        <v>69</v>
      </c>
      <c r="C78" s="71">
        <f t="shared" si="2"/>
        <v>2.6120533010296791E-3</v>
      </c>
      <c r="D78" s="72">
        <v>1885946</v>
      </c>
      <c r="E78" s="72">
        <v>113156.76</v>
      </c>
      <c r="F78" s="71">
        <f t="shared" si="3"/>
        <v>1.5476953583180516E-3</v>
      </c>
    </row>
    <row r="79" spans="1:6">
      <c r="A79" s="69" t="s">
        <v>184</v>
      </c>
      <c r="B79" s="70">
        <v>86</v>
      </c>
      <c r="C79" s="71">
        <f t="shared" si="2"/>
        <v>3.2556026650514837E-3</v>
      </c>
      <c r="D79" s="72">
        <v>1709643</v>
      </c>
      <c r="E79" s="72">
        <v>102578.58</v>
      </c>
      <c r="F79" s="71">
        <f t="shared" si="3"/>
        <v>1.4030128834446739E-3</v>
      </c>
    </row>
    <row r="80" spans="1:6">
      <c r="A80" s="69" t="s">
        <v>185</v>
      </c>
      <c r="B80" s="70">
        <v>81</v>
      </c>
      <c r="C80" s="71">
        <f t="shared" si="2"/>
        <v>3.0663234403391884E-3</v>
      </c>
      <c r="D80" s="72">
        <v>557885</v>
      </c>
      <c r="E80" s="72">
        <v>33473.1</v>
      </c>
      <c r="F80" s="71">
        <f t="shared" si="3"/>
        <v>4.578264833538533E-4</v>
      </c>
    </row>
    <row r="81" spans="1:6">
      <c r="A81" s="69" t="s">
        <v>187</v>
      </c>
      <c r="B81" s="70">
        <v>169</v>
      </c>
      <c r="C81" s="71">
        <f t="shared" si="2"/>
        <v>6.3976377952755905E-3</v>
      </c>
      <c r="D81" s="72">
        <v>3488776</v>
      </c>
      <c r="E81" s="72">
        <v>209326.56</v>
      </c>
      <c r="F81" s="71">
        <f t="shared" si="3"/>
        <v>2.8630525059632774E-3</v>
      </c>
    </row>
    <row r="82" spans="1:6">
      <c r="A82" s="69" t="s">
        <v>116</v>
      </c>
      <c r="B82" s="70">
        <v>40</v>
      </c>
      <c r="C82" s="71">
        <f t="shared" si="2"/>
        <v>1.5142337976983646E-3</v>
      </c>
      <c r="D82" s="72">
        <v>1965499</v>
      </c>
      <c r="E82" s="72">
        <v>117929.94</v>
      </c>
      <c r="F82" s="71">
        <f t="shared" si="3"/>
        <v>1.6129802651182867E-3</v>
      </c>
    </row>
    <row r="83" spans="1:6">
      <c r="A83" s="69" t="s">
        <v>190</v>
      </c>
      <c r="B83" s="70">
        <v>4784</v>
      </c>
      <c r="C83" s="71">
        <f t="shared" si="2"/>
        <v>0.18110236220472442</v>
      </c>
      <c r="D83" s="72">
        <v>467214362</v>
      </c>
      <c r="E83" s="72">
        <v>28028110.129999999</v>
      </c>
      <c r="F83" s="71">
        <f t="shared" si="3"/>
        <v>0.38335293402381054</v>
      </c>
    </row>
    <row r="84" spans="1:6">
      <c r="A84" s="69" t="s">
        <v>192</v>
      </c>
      <c r="B84" s="70">
        <v>691</v>
      </c>
      <c r="C84" s="71">
        <f t="shared" si="2"/>
        <v>2.6158388855239249E-2</v>
      </c>
      <c r="D84" s="72">
        <v>27668091</v>
      </c>
      <c r="E84" s="72">
        <v>1660085.46</v>
      </c>
      <c r="F84" s="71">
        <f t="shared" si="3"/>
        <v>2.2705727531022339E-2</v>
      </c>
    </row>
    <row r="85" spans="1:6">
      <c r="A85" s="69" t="s">
        <v>194</v>
      </c>
      <c r="B85" s="70">
        <v>153</v>
      </c>
      <c r="C85" s="71">
        <f t="shared" si="2"/>
        <v>5.791944276196245E-3</v>
      </c>
      <c r="D85" s="72">
        <v>2207692</v>
      </c>
      <c r="E85" s="72">
        <v>130668.98</v>
      </c>
      <c r="F85" s="71">
        <f t="shared" si="3"/>
        <v>1.787217783737837E-3</v>
      </c>
    </row>
    <row r="86" spans="1:6">
      <c r="A86" s="69" t="s">
        <v>195</v>
      </c>
      <c r="B86" s="70">
        <v>21</v>
      </c>
      <c r="C86" s="71">
        <f t="shared" si="2"/>
        <v>7.9497274379164147E-4</v>
      </c>
      <c r="D86" s="72">
        <v>33702</v>
      </c>
      <c r="E86" s="72">
        <v>2022.12</v>
      </c>
      <c r="F86" s="71">
        <f t="shared" si="3"/>
        <v>2.765743503050192E-5</v>
      </c>
    </row>
    <row r="87" spans="1:6">
      <c r="A87" s="69" t="s">
        <v>197</v>
      </c>
      <c r="B87" s="70">
        <v>57</v>
      </c>
      <c r="C87" s="71">
        <f t="shared" si="2"/>
        <v>2.1577831617201697E-3</v>
      </c>
      <c r="D87" s="72">
        <v>216756</v>
      </c>
      <c r="E87" s="72">
        <v>13005.36</v>
      </c>
      <c r="F87" s="71">
        <f t="shared" si="3"/>
        <v>1.7788009576498353E-4</v>
      </c>
    </row>
    <row r="88" spans="1:6">
      <c r="A88" s="69" t="s">
        <v>198</v>
      </c>
      <c r="B88" s="70">
        <v>1508</v>
      </c>
      <c r="C88" s="71">
        <f t="shared" si="2"/>
        <v>5.7086614173228349E-2</v>
      </c>
      <c r="D88" s="72">
        <v>55655312</v>
      </c>
      <c r="E88" s="72">
        <v>3338850.49</v>
      </c>
      <c r="F88" s="71">
        <f t="shared" si="3"/>
        <v>4.5666943852854684E-2</v>
      </c>
    </row>
    <row r="89" spans="1:6">
      <c r="A89" s="69" t="s">
        <v>119</v>
      </c>
      <c r="B89" s="70">
        <v>142</v>
      </c>
      <c r="C89" s="71">
        <f t="shared" si="2"/>
        <v>5.3755299818291948E-3</v>
      </c>
      <c r="D89" s="72">
        <v>1765765</v>
      </c>
      <c r="E89" s="72">
        <v>105945.9</v>
      </c>
      <c r="F89" s="71">
        <f t="shared" si="3"/>
        <v>1.4490692174539857E-3</v>
      </c>
    </row>
    <row r="90" spans="1:6">
      <c r="A90" s="69" t="s">
        <v>201</v>
      </c>
      <c r="B90" s="70">
        <v>331</v>
      </c>
      <c r="C90" s="71">
        <f t="shared" si="2"/>
        <v>1.2530284675953967E-2</v>
      </c>
      <c r="D90" s="72">
        <v>11291048</v>
      </c>
      <c r="E90" s="72">
        <v>677462.88</v>
      </c>
      <c r="F90" s="71">
        <f t="shared" si="3"/>
        <v>9.2659612630193663E-3</v>
      </c>
    </row>
    <row r="91" spans="1:6">
      <c r="A91" s="69" t="s">
        <v>203</v>
      </c>
      <c r="B91" s="70">
        <v>681</v>
      </c>
      <c r="C91" s="71">
        <f t="shared" si="2"/>
        <v>2.5779830405814656E-2</v>
      </c>
      <c r="D91" s="72">
        <v>24466700</v>
      </c>
      <c r="E91" s="72">
        <v>1468002</v>
      </c>
      <c r="F91" s="71">
        <f t="shared" si="3"/>
        <v>2.0078516576487491E-2</v>
      </c>
    </row>
    <row r="92" spans="1:6">
      <c r="A92" s="69" t="s">
        <v>205</v>
      </c>
      <c r="B92" s="70">
        <v>74</v>
      </c>
      <c r="C92" s="71">
        <f t="shared" si="2"/>
        <v>2.8013325257419744E-3</v>
      </c>
      <c r="D92" s="72">
        <v>80327</v>
      </c>
      <c r="E92" s="72">
        <v>4819.62</v>
      </c>
      <c r="F92" s="71">
        <f t="shared" si="3"/>
        <v>6.592008734482013E-5</v>
      </c>
    </row>
    <row r="93" spans="1:6">
      <c r="A93" s="69" t="s">
        <v>207</v>
      </c>
      <c r="B93" s="70">
        <v>28</v>
      </c>
      <c r="C93" s="71">
        <f t="shared" si="2"/>
        <v>1.0599636583888553E-3</v>
      </c>
      <c r="D93" s="72">
        <v>176373</v>
      </c>
      <c r="E93" s="72">
        <v>10582.38</v>
      </c>
      <c r="F93" s="71">
        <f t="shared" si="3"/>
        <v>1.4473992014226797E-4</v>
      </c>
    </row>
    <row r="94" spans="1:6">
      <c r="A94" s="69" t="s">
        <v>209</v>
      </c>
      <c r="B94" s="70">
        <v>52</v>
      </c>
      <c r="C94" s="71">
        <f t="shared" si="2"/>
        <v>1.968503937007874E-3</v>
      </c>
      <c r="D94" s="72">
        <v>77823</v>
      </c>
      <c r="E94" s="72">
        <v>4669.38</v>
      </c>
      <c r="F94" s="71">
        <f t="shared" si="3"/>
        <v>6.3865188011950368E-5</v>
      </c>
    </row>
    <row r="95" spans="1:6">
      <c r="A95" s="69" t="s">
        <v>211</v>
      </c>
      <c r="B95" s="70">
        <v>24</v>
      </c>
      <c r="C95" s="71">
        <f t="shared" si="2"/>
        <v>9.0854027861901881E-4</v>
      </c>
      <c r="D95" s="72">
        <v>104012</v>
      </c>
      <c r="E95" s="72">
        <v>6240.72</v>
      </c>
      <c r="F95" s="71">
        <f t="shared" si="3"/>
        <v>8.5357104397144564E-5</v>
      </c>
    </row>
    <row r="96" spans="1:6">
      <c r="A96" s="69" t="s">
        <v>213</v>
      </c>
      <c r="B96" s="70">
        <v>195</v>
      </c>
      <c r="C96" s="71">
        <f t="shared" si="2"/>
        <v>7.3818897637795275E-3</v>
      </c>
      <c r="D96" s="72">
        <v>9405384</v>
      </c>
      <c r="E96" s="72">
        <v>561763.06999999995</v>
      </c>
      <c r="F96" s="71">
        <f t="shared" si="3"/>
        <v>7.6834834782605888E-3</v>
      </c>
    </row>
    <row r="97" spans="1:6">
      <c r="A97" s="69" t="s">
        <v>215</v>
      </c>
      <c r="B97" s="70">
        <v>221</v>
      </c>
      <c r="C97" s="71">
        <f t="shared" si="2"/>
        <v>8.3661417322834653E-3</v>
      </c>
      <c r="D97" s="72">
        <v>3294593</v>
      </c>
      <c r="E97" s="72">
        <v>197675.58</v>
      </c>
      <c r="F97" s="71">
        <f t="shared" si="3"/>
        <v>2.7036968681219634E-3</v>
      </c>
    </row>
    <row r="98" spans="1:6">
      <c r="A98" s="69" t="s">
        <v>217</v>
      </c>
      <c r="B98" s="70">
        <v>141</v>
      </c>
      <c r="C98" s="71">
        <f t="shared" si="2"/>
        <v>5.3376741368867352E-3</v>
      </c>
      <c r="D98" s="72">
        <v>1904902</v>
      </c>
      <c r="E98" s="72">
        <v>114294.12</v>
      </c>
      <c r="F98" s="71">
        <f t="shared" si="3"/>
        <v>1.5632515371334986E-3</v>
      </c>
    </row>
    <row r="99" spans="1:6">
      <c r="A99" s="69" t="s">
        <v>219</v>
      </c>
      <c r="B99" s="70">
        <v>31</v>
      </c>
      <c r="C99" s="71">
        <f t="shared" si="2"/>
        <v>1.1735311932162325E-3</v>
      </c>
      <c r="D99" s="72">
        <v>505976</v>
      </c>
      <c r="E99" s="72">
        <v>30358.560000000001</v>
      </c>
      <c r="F99" s="71">
        <f t="shared" si="3"/>
        <v>4.152275338850288E-4</v>
      </c>
    </row>
    <row r="100" spans="1:6">
      <c r="A100" s="69" t="s">
        <v>221</v>
      </c>
      <c r="B100" s="70">
        <v>292</v>
      </c>
      <c r="C100" s="71">
        <f t="shared" si="2"/>
        <v>1.1053906723198061E-2</v>
      </c>
      <c r="D100" s="72">
        <v>18697162</v>
      </c>
      <c r="E100" s="72">
        <v>1121829.72</v>
      </c>
      <c r="F100" s="71">
        <f t="shared" si="3"/>
        <v>1.5343764265318657E-2</v>
      </c>
    </row>
    <row r="101" spans="1:6">
      <c r="A101" s="69" t="s">
        <v>223</v>
      </c>
      <c r="B101" s="70">
        <v>130</v>
      </c>
      <c r="C101" s="71">
        <f t="shared" si="2"/>
        <v>4.921259842519685E-3</v>
      </c>
      <c r="D101" s="72">
        <v>1827250</v>
      </c>
      <c r="E101" s="72">
        <v>109635</v>
      </c>
      <c r="F101" s="71">
        <f t="shared" si="3"/>
        <v>1.4995266797069799E-3</v>
      </c>
    </row>
    <row r="102" spans="1:6">
      <c r="A102" s="69" t="s">
        <v>225</v>
      </c>
      <c r="B102" s="70">
        <v>203</v>
      </c>
      <c r="C102" s="71">
        <f t="shared" si="2"/>
        <v>7.6847365233192006E-3</v>
      </c>
      <c r="D102" s="72">
        <v>2987203</v>
      </c>
      <c r="E102" s="72">
        <v>170100.12</v>
      </c>
      <c r="F102" s="71">
        <f t="shared" si="3"/>
        <v>2.3265350313436297E-3</v>
      </c>
    </row>
    <row r="103" spans="1:6">
      <c r="A103" s="69" t="s">
        <v>227</v>
      </c>
      <c r="B103" s="70">
        <v>1077</v>
      </c>
      <c r="C103" s="71">
        <f t="shared" si="2"/>
        <v>4.077074500302847E-2</v>
      </c>
      <c r="D103" s="72">
        <v>19239503</v>
      </c>
      <c r="E103" s="72">
        <v>1148935.8700000001</v>
      </c>
      <c r="F103" s="71">
        <f t="shared" si="3"/>
        <v>1.5714507140396319E-2</v>
      </c>
    </row>
    <row r="104" spans="1:6">
      <c r="A104" s="69" t="s">
        <v>229</v>
      </c>
      <c r="B104" s="70">
        <v>82</v>
      </c>
      <c r="C104" s="71">
        <f t="shared" si="2"/>
        <v>3.1041792852816476E-3</v>
      </c>
      <c r="D104" s="72">
        <v>2293314</v>
      </c>
      <c r="E104" s="72">
        <v>137598.84</v>
      </c>
      <c r="F104" s="71">
        <f t="shared" si="3"/>
        <v>1.8820005625642539E-3</v>
      </c>
    </row>
    <row r="105" spans="1:6" ht="16.5" thickBot="1">
      <c r="A105" s="69" t="s">
        <v>231</v>
      </c>
      <c r="B105" s="133">
        <v>81</v>
      </c>
      <c r="C105" s="134">
        <f t="shared" si="2"/>
        <v>3.0663234403391884E-3</v>
      </c>
      <c r="D105" s="135">
        <v>1464429</v>
      </c>
      <c r="E105" s="135">
        <v>87865.74</v>
      </c>
      <c r="F105" s="134">
        <f t="shared" si="3"/>
        <v>1.2017788239357576E-3</v>
      </c>
    </row>
    <row r="106" spans="1:6" ht="16.5" thickTop="1">
      <c r="A106" s="69"/>
      <c r="B106" s="70"/>
      <c r="C106" s="71"/>
      <c r="D106" s="72"/>
      <c r="E106" s="72"/>
      <c r="F106" s="71"/>
    </row>
    <row r="107" spans="1:6">
      <c r="A107" s="69" t="s">
        <v>247</v>
      </c>
      <c r="B107" s="70">
        <f>SUM(B6:B106)</f>
        <v>26416</v>
      </c>
      <c r="C107" s="71">
        <v>1</v>
      </c>
      <c r="D107" s="72">
        <f>SUM(D6:D106)</f>
        <v>1219144545</v>
      </c>
      <c r="E107" s="72">
        <f>SUM(E6:E106)</f>
        <v>73113070.599999994</v>
      </c>
      <c r="F107" s="71">
        <v>1</v>
      </c>
    </row>
  </sheetData>
  <autoFilter ref="A5:F5" xr:uid="{00000000-0009-0000-0000-000006000000}"/>
  <mergeCells count="3">
    <mergeCell ref="A1:F1"/>
    <mergeCell ref="A2:F2"/>
    <mergeCell ref="A3:F3"/>
  </mergeCells>
  <printOptions horizontalCentered="1"/>
  <pageMargins left="0.5" right="0.5" top="0.75" bottom="0.75" header="0.5" footer="0.5"/>
  <pageSetup scale="70" firstPageNumber="116" orientation="portrait" useFirstPageNumber="1" horizontalDpi="4294967292" verticalDpi="1200" r:id="rId1"/>
  <headerFooter alignWithMargins="0"/>
  <rowBreaks count="1" manualBreakCount="1">
    <brk id="56" max="5"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T262"/>
  <sheetViews>
    <sheetView showOutlineSymbols="0" zoomScaleNormal="100" zoomScaleSheetLayoutView="100" workbookViewId="0">
      <pane xSplit="2" ySplit="13" topLeftCell="C14" activePane="bottomRight" state="frozen"/>
      <selection activeCell="B125" sqref="B125:F125"/>
      <selection pane="topRight" activeCell="B125" sqref="B125:F125"/>
      <selection pane="bottomLeft" activeCell="B125" sqref="B125:F125"/>
      <selection pane="bottomRight" activeCell="A14" sqref="A14"/>
    </sheetView>
  </sheetViews>
  <sheetFormatPr defaultColWidth="14.7109375" defaultRowHeight="15.75"/>
  <cols>
    <col min="1" max="1" width="20.7109375" style="90" customWidth="1"/>
    <col min="2" max="2" width="12.28515625" style="90" bestFit="1" customWidth="1"/>
    <col min="3" max="3" width="19.85546875" style="90" bestFit="1" customWidth="1"/>
    <col min="4" max="4" width="19" style="90" bestFit="1" customWidth="1"/>
    <col min="5" max="5" width="14.7109375" style="90" bestFit="1" customWidth="1"/>
    <col min="6" max="6" width="13.42578125" style="90" bestFit="1" customWidth="1"/>
    <col min="7" max="7" width="12.42578125" style="90" bestFit="1" customWidth="1"/>
    <col min="8" max="8" width="14.7109375" style="53"/>
    <col min="9" max="16384" width="14.7109375" style="56"/>
  </cols>
  <sheetData>
    <row r="1" spans="1:20" ht="15.75" customHeight="1">
      <c r="A1" s="156" t="s">
        <v>890</v>
      </c>
      <c r="B1" s="156"/>
      <c r="C1" s="156"/>
      <c r="D1" s="156"/>
      <c r="E1" s="156"/>
      <c r="F1" s="156"/>
      <c r="G1" s="156"/>
    </row>
    <row r="2" spans="1:20" ht="15" customHeight="1">
      <c r="A2" s="157" t="s">
        <v>1012</v>
      </c>
      <c r="B2" s="157"/>
      <c r="C2" s="157"/>
      <c r="D2" s="157"/>
      <c r="E2" s="157"/>
      <c r="F2" s="157"/>
      <c r="G2" s="157"/>
    </row>
    <row r="3" spans="1:20" ht="14.1" customHeight="1">
      <c r="A3" s="75"/>
      <c r="B3" s="75"/>
      <c r="C3" s="75"/>
      <c r="D3" s="75"/>
      <c r="E3" s="75"/>
      <c r="F3" s="75"/>
      <c r="G3" s="115"/>
    </row>
    <row r="4" spans="1:20" s="106" customFormat="1" ht="43.5" customHeight="1">
      <c r="A4" s="161" t="s">
        <v>1025</v>
      </c>
      <c r="B4" s="161"/>
      <c r="C4" s="161"/>
      <c r="D4" s="161"/>
      <c r="E4" s="161"/>
      <c r="F4" s="161"/>
      <c r="G4" s="161"/>
      <c r="H4" s="97"/>
      <c r="I4" s="97"/>
      <c r="J4" s="97"/>
      <c r="K4" s="97"/>
      <c r="L4" s="97"/>
      <c r="M4" s="97"/>
      <c r="N4" s="97"/>
      <c r="O4" s="97"/>
      <c r="P4" s="97"/>
      <c r="Q4" s="97"/>
      <c r="R4" s="97"/>
      <c r="S4" s="97"/>
      <c r="T4" s="97"/>
    </row>
    <row r="5" spans="1:20" s="106" customFormat="1" ht="9.9499999999999993" customHeight="1">
      <c r="A5" s="113"/>
      <c r="B5" s="113"/>
      <c r="C5" s="113"/>
      <c r="D5" s="113"/>
      <c r="E5" s="113"/>
      <c r="F5" s="113"/>
      <c r="G5" s="117"/>
      <c r="H5" s="97"/>
      <c r="I5" s="97"/>
      <c r="J5" s="97"/>
      <c r="K5" s="97"/>
      <c r="L5" s="97"/>
      <c r="M5" s="97"/>
      <c r="N5" s="97"/>
      <c r="O5" s="97"/>
      <c r="P5" s="97"/>
      <c r="Q5" s="97"/>
      <c r="R5" s="97"/>
      <c r="S5" s="97"/>
      <c r="T5" s="97"/>
    </row>
    <row r="6" spans="1:20" s="106" customFormat="1" ht="43.5" customHeight="1">
      <c r="A6" s="158" t="s">
        <v>948</v>
      </c>
      <c r="B6" s="158"/>
      <c r="C6" s="158"/>
      <c r="D6" s="158"/>
      <c r="E6" s="158"/>
      <c r="F6" s="158"/>
      <c r="G6" s="158"/>
      <c r="H6" s="97"/>
      <c r="I6" s="97"/>
      <c r="J6" s="97"/>
      <c r="K6" s="97"/>
      <c r="L6" s="97"/>
      <c r="M6" s="97"/>
      <c r="N6" s="97"/>
      <c r="O6" s="97"/>
      <c r="P6" s="97"/>
      <c r="Q6" s="97"/>
      <c r="R6" s="97"/>
      <c r="S6" s="97"/>
      <c r="T6" s="97"/>
    </row>
    <row r="7" spans="1:20" s="106" customFormat="1" ht="14.25">
      <c r="A7" s="76" t="s">
        <v>916</v>
      </c>
      <c r="B7" s="77"/>
      <c r="C7" s="77"/>
      <c r="D7" s="77"/>
      <c r="E7" s="77"/>
      <c r="F7" s="77"/>
      <c r="G7" s="116"/>
      <c r="H7" s="97"/>
      <c r="I7" s="97"/>
      <c r="J7" s="97"/>
      <c r="K7" s="97"/>
      <c r="L7" s="97"/>
      <c r="M7" s="97"/>
      <c r="N7" s="97"/>
      <c r="O7" s="97"/>
      <c r="P7" s="97"/>
      <c r="Q7" s="97"/>
      <c r="R7" s="97"/>
      <c r="S7" s="97"/>
      <c r="T7" s="97"/>
    </row>
    <row r="8" spans="1:20" s="106" customFormat="1" ht="9.9499999999999993" customHeight="1">
      <c r="A8" s="126"/>
      <c r="B8" s="78"/>
      <c r="C8" s="78"/>
      <c r="D8" s="78"/>
      <c r="E8" s="78"/>
      <c r="F8" s="78"/>
      <c r="G8" s="116"/>
      <c r="H8" s="97"/>
      <c r="I8" s="97"/>
      <c r="J8" s="97"/>
      <c r="K8" s="97"/>
      <c r="L8" s="97"/>
      <c r="M8" s="97"/>
      <c r="N8" s="97"/>
      <c r="O8" s="97"/>
      <c r="P8" s="97"/>
      <c r="Q8" s="97"/>
      <c r="R8" s="97"/>
      <c r="S8" s="97"/>
      <c r="T8" s="97"/>
    </row>
    <row r="9" spans="1:20" s="106" customFormat="1" ht="14.25">
      <c r="A9" s="160" t="s">
        <v>1026</v>
      </c>
      <c r="B9" s="160"/>
      <c r="C9" s="160"/>
      <c r="D9" s="160"/>
      <c r="E9" s="160"/>
      <c r="F9" s="160"/>
      <c r="G9" s="160"/>
      <c r="H9" s="97"/>
      <c r="I9" s="97"/>
      <c r="J9" s="97"/>
      <c r="K9" s="97"/>
      <c r="L9" s="97"/>
      <c r="M9" s="97"/>
      <c r="N9" s="97"/>
      <c r="O9" s="97"/>
      <c r="P9" s="97"/>
      <c r="Q9" s="97"/>
      <c r="R9" s="97"/>
      <c r="S9" s="97"/>
      <c r="T9" s="97"/>
    </row>
    <row r="10" spans="1:20" s="106" customFormat="1" ht="14.25">
      <c r="A10" s="131"/>
      <c r="B10" s="131"/>
      <c r="C10" s="131"/>
      <c r="D10" s="131"/>
      <c r="E10" s="131"/>
      <c r="F10" s="131"/>
      <c r="G10" s="131"/>
      <c r="H10" s="97"/>
      <c r="I10" s="97"/>
      <c r="J10" s="97"/>
      <c r="K10" s="97"/>
      <c r="L10" s="97"/>
      <c r="M10" s="97"/>
      <c r="N10" s="97"/>
      <c r="O10" s="97"/>
      <c r="P10" s="97"/>
      <c r="Q10" s="97"/>
      <c r="R10" s="97"/>
      <c r="S10" s="97"/>
      <c r="T10" s="97"/>
    </row>
    <row r="11" spans="1:20" s="58" customFormat="1" ht="14.1" customHeight="1">
      <c r="A11" s="79"/>
      <c r="B11" s="80"/>
      <c r="C11" s="80"/>
      <c r="D11" s="80"/>
      <c r="E11" s="80"/>
      <c r="F11" s="80"/>
      <c r="G11" s="81"/>
      <c r="H11" s="60"/>
      <c r="I11" s="130"/>
      <c r="J11" s="57"/>
      <c r="K11" s="57"/>
      <c r="L11" s="57"/>
      <c r="M11" s="57"/>
      <c r="N11" s="57"/>
      <c r="O11" s="57"/>
      <c r="P11" s="57"/>
      <c r="Q11" s="57"/>
      <c r="R11" s="57"/>
    </row>
    <row r="12" spans="1:20" s="59" customFormat="1" ht="14.1" customHeight="1">
      <c r="A12" s="159" t="s">
        <v>891</v>
      </c>
      <c r="B12" s="159"/>
      <c r="C12" s="159"/>
      <c r="D12" s="159"/>
      <c r="E12" s="159"/>
      <c r="F12" s="159"/>
      <c r="G12" s="159"/>
      <c r="H12" s="55"/>
    </row>
    <row r="13" spans="1:20" s="59" customFormat="1" ht="20.100000000000001" customHeight="1">
      <c r="A13" s="82" t="s">
        <v>877</v>
      </c>
      <c r="B13" s="83" t="s">
        <v>878</v>
      </c>
      <c r="C13" s="84" t="s">
        <v>1021</v>
      </c>
      <c r="D13" s="84" t="s">
        <v>1022</v>
      </c>
      <c r="E13" s="84" t="s">
        <v>1023</v>
      </c>
      <c r="F13" s="84" t="s">
        <v>1024</v>
      </c>
      <c r="G13" s="118" t="s">
        <v>879</v>
      </c>
      <c r="H13" s="55"/>
    </row>
    <row r="14" spans="1:20">
      <c r="A14" s="100" t="s">
        <v>24</v>
      </c>
      <c r="B14" s="101">
        <v>0.05</v>
      </c>
      <c r="C14" s="119">
        <v>5471.5</v>
      </c>
      <c r="D14" s="119">
        <v>4860.5</v>
      </c>
      <c r="E14" s="119">
        <v>2882.3</v>
      </c>
      <c r="F14" s="119">
        <v>6484.75</v>
      </c>
      <c r="G14" s="119">
        <f t="shared" ref="G14:G47" si="0">SUM(C14:F14)</f>
        <v>19699.05</v>
      </c>
    </row>
    <row r="15" spans="1:20">
      <c r="A15" s="100" t="s">
        <v>945</v>
      </c>
      <c r="B15" s="101">
        <v>7.0000000000000007E-2</v>
      </c>
      <c r="C15" s="119">
        <v>4220.79</v>
      </c>
      <c r="D15" s="119">
        <v>11335.52</v>
      </c>
      <c r="E15" s="119">
        <v>12708.43</v>
      </c>
      <c r="F15" s="119">
        <v>4220.37</v>
      </c>
      <c r="G15" s="119">
        <f t="shared" si="0"/>
        <v>32485.11</v>
      </c>
    </row>
    <row r="16" spans="1:20">
      <c r="A16" s="100" t="s">
        <v>388</v>
      </c>
      <c r="B16" s="101">
        <v>7.0000000000000007E-2</v>
      </c>
      <c r="C16" s="119">
        <v>205.52</v>
      </c>
      <c r="D16" s="119">
        <v>15.4</v>
      </c>
      <c r="E16" s="119">
        <v>4515.49</v>
      </c>
      <c r="F16" s="119">
        <v>2038.26</v>
      </c>
      <c r="G16" s="119">
        <f t="shared" si="0"/>
        <v>6774.67</v>
      </c>
    </row>
    <row r="17" spans="1:7">
      <c r="A17" s="100" t="s">
        <v>618</v>
      </c>
      <c r="B17" s="101">
        <v>7.0000000000000007E-2</v>
      </c>
      <c r="C17" s="119">
        <v>7821.8</v>
      </c>
      <c r="D17" s="119">
        <v>174.65</v>
      </c>
      <c r="E17" s="119">
        <v>10560.62</v>
      </c>
      <c r="F17" s="119">
        <v>15009.54</v>
      </c>
      <c r="G17" s="119">
        <f t="shared" si="0"/>
        <v>33566.61</v>
      </c>
    </row>
    <row r="18" spans="1:7">
      <c r="A18" s="102" t="s">
        <v>25</v>
      </c>
      <c r="B18" s="101">
        <v>7.0000000000000007E-2</v>
      </c>
      <c r="C18" s="119">
        <v>37393.58</v>
      </c>
      <c r="D18" s="119">
        <v>29865.64</v>
      </c>
      <c r="E18" s="119">
        <v>22506.61</v>
      </c>
      <c r="F18" s="119">
        <v>35383.81</v>
      </c>
      <c r="G18" s="119">
        <f t="shared" si="0"/>
        <v>125149.64</v>
      </c>
    </row>
    <row r="19" spans="1:7">
      <c r="A19" s="102" t="s">
        <v>1020</v>
      </c>
      <c r="B19" s="101">
        <v>7.0000000000000007E-2</v>
      </c>
      <c r="C19" s="119">
        <v>0</v>
      </c>
      <c r="D19" s="119">
        <v>2143.19</v>
      </c>
      <c r="E19" s="119">
        <v>13052.06</v>
      </c>
      <c r="F19" s="119">
        <v>46199.72</v>
      </c>
      <c r="G19" s="119">
        <f t="shared" si="0"/>
        <v>61394.97</v>
      </c>
    </row>
    <row r="20" spans="1:7">
      <c r="A20" s="100" t="s">
        <v>26</v>
      </c>
      <c r="B20" s="101">
        <v>7.0000000000000007E-2</v>
      </c>
      <c r="C20" s="119">
        <v>394309.37</v>
      </c>
      <c r="D20" s="119">
        <v>204942.5</v>
      </c>
      <c r="E20" s="119">
        <v>215561.15</v>
      </c>
      <c r="F20" s="119">
        <v>413252.21</v>
      </c>
      <c r="G20" s="119">
        <f t="shared" si="0"/>
        <v>1228065.23</v>
      </c>
    </row>
    <row r="21" spans="1:7">
      <c r="A21" s="100" t="s">
        <v>880</v>
      </c>
      <c r="B21" s="101">
        <v>7.0000000000000007E-2</v>
      </c>
      <c r="C21" s="119">
        <v>17330.53</v>
      </c>
      <c r="D21" s="119">
        <v>15404.27</v>
      </c>
      <c r="E21" s="119">
        <v>16447.2</v>
      </c>
      <c r="F21" s="119">
        <v>43281.279999999999</v>
      </c>
      <c r="G21" s="119">
        <f t="shared" si="0"/>
        <v>92463.28</v>
      </c>
    </row>
    <row r="22" spans="1:7">
      <c r="A22" s="100" t="s">
        <v>27</v>
      </c>
      <c r="B22" s="101">
        <v>7.0000000000000007E-2</v>
      </c>
      <c r="C22" s="119">
        <v>326133.01</v>
      </c>
      <c r="D22" s="119">
        <v>203147.91</v>
      </c>
      <c r="E22" s="119">
        <v>254995.3</v>
      </c>
      <c r="F22" s="119">
        <v>473120.27</v>
      </c>
      <c r="G22" s="119">
        <f t="shared" si="0"/>
        <v>1257396.49</v>
      </c>
    </row>
    <row r="23" spans="1:7">
      <c r="A23" s="100" t="s">
        <v>28</v>
      </c>
      <c r="B23" s="101">
        <v>7.0000000000000007E-2</v>
      </c>
      <c r="C23" s="119">
        <v>35414.959999999999</v>
      </c>
      <c r="D23" s="119">
        <v>16307.83</v>
      </c>
      <c r="E23" s="119">
        <v>9633.61</v>
      </c>
      <c r="F23" s="119">
        <v>24531.22</v>
      </c>
      <c r="G23" s="119">
        <f t="shared" si="0"/>
        <v>85887.62</v>
      </c>
    </row>
    <row r="24" spans="1:7">
      <c r="A24" s="100" t="s">
        <v>29</v>
      </c>
      <c r="B24" s="101">
        <v>7.0000000000000007E-2</v>
      </c>
      <c r="C24" s="119">
        <v>247359.14</v>
      </c>
      <c r="D24" s="119">
        <v>161792.54</v>
      </c>
      <c r="E24" s="119">
        <v>152935.93</v>
      </c>
      <c r="F24" s="119">
        <v>378476.07</v>
      </c>
      <c r="G24" s="119">
        <f t="shared" si="0"/>
        <v>940563.68000000017</v>
      </c>
    </row>
    <row r="25" spans="1:7">
      <c r="A25" s="100" t="s">
        <v>881</v>
      </c>
      <c r="B25" s="101">
        <v>7.0000000000000007E-2</v>
      </c>
      <c r="C25" s="119">
        <v>100085.37</v>
      </c>
      <c r="D25" s="119">
        <v>28878.92</v>
      </c>
      <c r="E25" s="119">
        <v>6691.09</v>
      </c>
      <c r="F25" s="119">
        <v>86266.53</v>
      </c>
      <c r="G25" s="119">
        <f t="shared" si="0"/>
        <v>221921.91</v>
      </c>
    </row>
    <row r="26" spans="1:7">
      <c r="A26" s="100" t="s">
        <v>30</v>
      </c>
      <c r="B26" s="101">
        <v>7.0000000000000007E-2</v>
      </c>
      <c r="C26" s="119">
        <v>437613.61</v>
      </c>
      <c r="D26" s="119">
        <v>37027.269999999997</v>
      </c>
      <c r="E26" s="119">
        <v>76028.399999999994</v>
      </c>
      <c r="F26" s="119">
        <v>305116.28000000003</v>
      </c>
      <c r="G26" s="119">
        <f t="shared" si="0"/>
        <v>855785.56</v>
      </c>
    </row>
    <row r="27" spans="1:7">
      <c r="A27" s="100" t="s">
        <v>235</v>
      </c>
      <c r="B27" s="101">
        <v>0.04</v>
      </c>
      <c r="C27" s="119">
        <v>18586.439999999999</v>
      </c>
      <c r="D27" s="119">
        <v>13102.72</v>
      </c>
      <c r="E27" s="119">
        <v>8606.7199999999993</v>
      </c>
      <c r="F27" s="119">
        <v>22961.919999999998</v>
      </c>
      <c r="G27" s="119">
        <f t="shared" si="0"/>
        <v>63257.799999999996</v>
      </c>
    </row>
    <row r="28" spans="1:7">
      <c r="A28" s="100" t="s">
        <v>155</v>
      </c>
      <c r="B28" s="101">
        <v>7.0000000000000007E-2</v>
      </c>
      <c r="C28" s="119">
        <v>0</v>
      </c>
      <c r="D28" s="119">
        <v>0</v>
      </c>
      <c r="E28" s="119">
        <v>22.54</v>
      </c>
      <c r="F28" s="119">
        <v>6425.16</v>
      </c>
      <c r="G28" s="119">
        <f t="shared" si="0"/>
        <v>6447.7</v>
      </c>
    </row>
    <row r="29" spans="1:7">
      <c r="A29" s="100" t="s">
        <v>31</v>
      </c>
      <c r="B29" s="101">
        <v>7.0000000000000007E-2</v>
      </c>
      <c r="C29" s="119">
        <v>34437.199999999997</v>
      </c>
      <c r="D29" s="119">
        <v>19083.400000000001</v>
      </c>
      <c r="E29" s="119">
        <v>17673.39</v>
      </c>
      <c r="F29" s="119">
        <v>36258.18</v>
      </c>
      <c r="G29" s="119">
        <f t="shared" si="0"/>
        <v>107452.16999999998</v>
      </c>
    </row>
    <row r="30" spans="1:7">
      <c r="A30" s="100" t="s">
        <v>718</v>
      </c>
      <c r="B30" s="101">
        <v>7.0000000000000007E-2</v>
      </c>
      <c r="C30" s="119">
        <v>671.09</v>
      </c>
      <c r="D30" s="119">
        <v>380.03</v>
      </c>
      <c r="E30" s="119">
        <v>330.33</v>
      </c>
      <c r="F30" s="119">
        <v>1526.63</v>
      </c>
      <c r="G30" s="119">
        <f t="shared" si="0"/>
        <v>2908.08</v>
      </c>
    </row>
    <row r="31" spans="1:7">
      <c r="A31" s="103" t="s">
        <v>32</v>
      </c>
      <c r="B31" s="101">
        <v>7.0000000000000007E-2</v>
      </c>
      <c r="C31" s="119">
        <v>13341.09</v>
      </c>
      <c r="D31" s="119">
        <v>1683.43</v>
      </c>
      <c r="E31" s="119">
        <v>9478</v>
      </c>
      <c r="F31" s="119">
        <v>8841.77</v>
      </c>
      <c r="G31" s="119">
        <f t="shared" si="0"/>
        <v>33344.29</v>
      </c>
    </row>
    <row r="32" spans="1:7">
      <c r="A32" s="100" t="s">
        <v>33</v>
      </c>
      <c r="B32" s="101">
        <v>7.0000000000000007E-2</v>
      </c>
      <c r="C32" s="119">
        <v>220621.73</v>
      </c>
      <c r="D32" s="119">
        <v>129073.49</v>
      </c>
      <c r="E32" s="119">
        <v>168897.47</v>
      </c>
      <c r="F32" s="119">
        <v>278066.11</v>
      </c>
      <c r="G32" s="119">
        <f t="shared" si="0"/>
        <v>796658.8</v>
      </c>
    </row>
    <row r="33" spans="1:7">
      <c r="A33" s="100" t="s">
        <v>34</v>
      </c>
      <c r="B33" s="101">
        <v>7.0000000000000007E-2</v>
      </c>
      <c r="C33" s="119">
        <v>13532.19</v>
      </c>
      <c r="D33" s="119">
        <v>7594.09</v>
      </c>
      <c r="E33" s="119">
        <v>14964.18</v>
      </c>
      <c r="F33" s="119">
        <v>15493.17</v>
      </c>
      <c r="G33" s="119">
        <f t="shared" si="0"/>
        <v>51583.63</v>
      </c>
    </row>
    <row r="34" spans="1:7">
      <c r="A34" s="100" t="s">
        <v>35</v>
      </c>
      <c r="B34" s="101">
        <v>7.0000000000000007E-2</v>
      </c>
      <c r="C34" s="119">
        <v>451.57</v>
      </c>
      <c r="D34" s="119">
        <v>0</v>
      </c>
      <c r="E34" s="119">
        <v>0</v>
      </c>
      <c r="F34" s="119">
        <v>419.86</v>
      </c>
      <c r="G34" s="119">
        <f t="shared" si="0"/>
        <v>871.43000000000006</v>
      </c>
    </row>
    <row r="35" spans="1:7">
      <c r="A35" s="100" t="s">
        <v>36</v>
      </c>
      <c r="B35" s="101">
        <v>7.0000000000000007E-2</v>
      </c>
      <c r="C35" s="119">
        <v>45314.5</v>
      </c>
      <c r="D35" s="119">
        <v>15755.11</v>
      </c>
      <c r="E35" s="119">
        <v>27461.49</v>
      </c>
      <c r="F35" s="119">
        <v>48778.66</v>
      </c>
      <c r="G35" s="119">
        <f t="shared" si="0"/>
        <v>137309.76000000001</v>
      </c>
    </row>
    <row r="36" spans="1:7">
      <c r="A36" s="100" t="s">
        <v>37</v>
      </c>
      <c r="B36" s="101">
        <v>7.0000000000000007E-2</v>
      </c>
      <c r="C36" s="119">
        <v>168217.7</v>
      </c>
      <c r="D36" s="119">
        <v>121440.76</v>
      </c>
      <c r="E36" s="119">
        <v>162367.87</v>
      </c>
      <c r="F36" s="119">
        <v>209187.37</v>
      </c>
      <c r="G36" s="119">
        <f t="shared" si="0"/>
        <v>661213.69999999995</v>
      </c>
    </row>
    <row r="37" spans="1:7">
      <c r="A37" s="100" t="s">
        <v>38</v>
      </c>
      <c r="B37" s="101">
        <v>7.0000000000000007E-2</v>
      </c>
      <c r="C37" s="119">
        <v>263.89999999999998</v>
      </c>
      <c r="D37" s="119">
        <v>223.79</v>
      </c>
      <c r="E37" s="119">
        <v>68.599999999999994</v>
      </c>
      <c r="F37" s="119">
        <v>0</v>
      </c>
      <c r="G37" s="119">
        <f t="shared" si="0"/>
        <v>556.29</v>
      </c>
    </row>
    <row r="38" spans="1:7">
      <c r="A38" s="100" t="s">
        <v>39</v>
      </c>
      <c r="B38" s="101">
        <v>7.0000000000000007E-2</v>
      </c>
      <c r="C38" s="119">
        <v>9.0299999999999994</v>
      </c>
      <c r="D38" s="119">
        <v>0</v>
      </c>
      <c r="E38" s="119">
        <v>0</v>
      </c>
      <c r="F38" s="119">
        <v>0</v>
      </c>
      <c r="G38" s="119">
        <f t="shared" si="0"/>
        <v>9.0299999999999994</v>
      </c>
    </row>
    <row r="39" spans="1:7">
      <c r="A39" s="100" t="s">
        <v>40</v>
      </c>
      <c r="B39" s="101">
        <v>7.0000000000000007E-2</v>
      </c>
      <c r="C39" s="119">
        <v>53966.15</v>
      </c>
      <c r="D39" s="119">
        <v>40726.35</v>
      </c>
      <c r="E39" s="119">
        <v>35741.72</v>
      </c>
      <c r="F39" s="119">
        <v>61913.18</v>
      </c>
      <c r="G39" s="119">
        <f t="shared" si="0"/>
        <v>192347.4</v>
      </c>
    </row>
    <row r="40" spans="1:7">
      <c r="A40" s="100" t="s">
        <v>41</v>
      </c>
      <c r="B40" s="101">
        <v>7.0000000000000007E-2</v>
      </c>
      <c r="C40" s="119">
        <v>71695.47</v>
      </c>
      <c r="D40" s="119">
        <v>48438.04</v>
      </c>
      <c r="E40" s="119">
        <v>94014.97</v>
      </c>
      <c r="F40" s="119">
        <v>184779.07</v>
      </c>
      <c r="G40" s="119">
        <f t="shared" si="0"/>
        <v>398927.55000000005</v>
      </c>
    </row>
    <row r="41" spans="1:7">
      <c r="A41" s="100" t="s">
        <v>42</v>
      </c>
      <c r="B41" s="101">
        <v>7.0000000000000007E-2</v>
      </c>
      <c r="C41" s="119">
        <v>240317.91</v>
      </c>
      <c r="D41" s="119">
        <v>125129.34</v>
      </c>
      <c r="E41" s="119">
        <v>176257.76</v>
      </c>
      <c r="F41" s="119">
        <v>234768.17</v>
      </c>
      <c r="G41" s="119">
        <f t="shared" si="0"/>
        <v>776473.18</v>
      </c>
    </row>
    <row r="42" spans="1:7">
      <c r="A42" s="100" t="s">
        <v>43</v>
      </c>
      <c r="B42" s="101">
        <v>7.0000000000000007E-2</v>
      </c>
      <c r="C42" s="119">
        <v>945538.23</v>
      </c>
      <c r="D42" s="119">
        <v>799688.05</v>
      </c>
      <c r="E42" s="119">
        <v>523426.12</v>
      </c>
      <c r="F42" s="119">
        <v>1064906.5</v>
      </c>
      <c r="G42" s="119">
        <f t="shared" si="0"/>
        <v>3333558.9</v>
      </c>
    </row>
    <row r="43" spans="1:7">
      <c r="A43" s="104" t="s">
        <v>44</v>
      </c>
      <c r="B43" s="101">
        <v>7.0000000000000007E-2</v>
      </c>
      <c r="C43" s="119">
        <v>28466.83</v>
      </c>
      <c r="D43" s="119">
        <v>26797.47</v>
      </c>
      <c r="E43" s="119">
        <v>20940.64</v>
      </c>
      <c r="F43" s="119">
        <v>27134.59</v>
      </c>
      <c r="G43" s="119">
        <f t="shared" si="0"/>
        <v>103339.53</v>
      </c>
    </row>
    <row r="44" spans="1:7">
      <c r="A44" s="104" t="s">
        <v>926</v>
      </c>
      <c r="B44" s="101">
        <v>7.0000000000000007E-2</v>
      </c>
      <c r="C44" s="119">
        <v>15333.15</v>
      </c>
      <c r="D44" s="119">
        <v>4998</v>
      </c>
      <c r="E44" s="119">
        <v>5204.43</v>
      </c>
      <c r="F44" s="119">
        <v>20095.25</v>
      </c>
      <c r="G44" s="119">
        <f t="shared" si="0"/>
        <v>45630.83</v>
      </c>
    </row>
    <row r="45" spans="1:7">
      <c r="A45" s="104" t="s">
        <v>45</v>
      </c>
      <c r="B45" s="101">
        <v>7.0000000000000007E-2</v>
      </c>
      <c r="C45" s="119">
        <v>4762.5200000000004</v>
      </c>
      <c r="D45" s="119">
        <v>8737.89</v>
      </c>
      <c r="E45" s="119">
        <v>7414.05</v>
      </c>
      <c r="F45" s="119">
        <v>10540.39</v>
      </c>
      <c r="G45" s="119">
        <f t="shared" si="0"/>
        <v>31454.85</v>
      </c>
    </row>
    <row r="46" spans="1:7">
      <c r="A46" s="104" t="s">
        <v>46</v>
      </c>
      <c r="B46" s="101">
        <v>7.0000000000000007E-2</v>
      </c>
      <c r="C46" s="119">
        <v>24023.3</v>
      </c>
      <c r="D46" s="119">
        <v>17909.849999999999</v>
      </c>
      <c r="E46" s="119">
        <v>16591.400000000001</v>
      </c>
      <c r="F46" s="119">
        <v>31591.84</v>
      </c>
      <c r="G46" s="119">
        <f t="shared" si="0"/>
        <v>90116.39</v>
      </c>
    </row>
    <row r="47" spans="1:7">
      <c r="A47" s="104" t="s">
        <v>47</v>
      </c>
      <c r="B47" s="101">
        <v>7.0000000000000007E-2</v>
      </c>
      <c r="C47" s="119">
        <v>28537.18</v>
      </c>
      <c r="D47" s="119">
        <v>15844.99</v>
      </c>
      <c r="E47" s="119">
        <v>20213.060000000001</v>
      </c>
      <c r="F47" s="119">
        <v>26334.07</v>
      </c>
      <c r="G47" s="119">
        <f t="shared" si="0"/>
        <v>90929.299999999988</v>
      </c>
    </row>
    <row r="48" spans="1:7">
      <c r="A48" s="104" t="s">
        <v>48</v>
      </c>
      <c r="B48" s="101">
        <v>7.0000000000000007E-2</v>
      </c>
      <c r="C48" s="119">
        <v>25412.799999999999</v>
      </c>
      <c r="D48" s="119">
        <v>17682.349999999999</v>
      </c>
      <c r="E48" s="119">
        <v>16002.84</v>
      </c>
      <c r="F48" s="119">
        <v>25407.200000000001</v>
      </c>
      <c r="G48" s="119">
        <f t="shared" ref="G48:G79" si="1">SUM(C48:F48)</f>
        <v>84505.189999999988</v>
      </c>
    </row>
    <row r="49" spans="1:7">
      <c r="A49" s="104" t="s">
        <v>779</v>
      </c>
      <c r="B49" s="101">
        <v>7.0000000000000007E-2</v>
      </c>
      <c r="C49" s="119">
        <v>11475.87</v>
      </c>
      <c r="D49" s="119">
        <v>8228.2199999999993</v>
      </c>
      <c r="E49" s="119">
        <v>7028.63</v>
      </c>
      <c r="F49" s="119">
        <v>13403.53</v>
      </c>
      <c r="G49" s="119">
        <f t="shared" si="1"/>
        <v>40136.25</v>
      </c>
    </row>
    <row r="50" spans="1:7">
      <c r="A50" s="104" t="s">
        <v>882</v>
      </c>
      <c r="B50" s="101">
        <v>7.0000000000000007E-2</v>
      </c>
      <c r="C50" s="119">
        <v>17080</v>
      </c>
      <c r="D50" s="119">
        <v>3409.21</v>
      </c>
      <c r="E50" s="119">
        <v>4135.32</v>
      </c>
      <c r="F50" s="119">
        <v>15108.59</v>
      </c>
      <c r="G50" s="119">
        <f t="shared" si="1"/>
        <v>39733.119999999995</v>
      </c>
    </row>
    <row r="51" spans="1:7">
      <c r="A51" s="103" t="s">
        <v>49</v>
      </c>
      <c r="B51" s="101">
        <v>7.0000000000000007E-2</v>
      </c>
      <c r="C51" s="119">
        <v>197890.21</v>
      </c>
      <c r="D51" s="119">
        <v>80374.490000000005</v>
      </c>
      <c r="E51" s="119">
        <v>68833.240000000005</v>
      </c>
      <c r="F51" s="119">
        <v>161921.06</v>
      </c>
      <c r="G51" s="119">
        <f t="shared" si="1"/>
        <v>509019</v>
      </c>
    </row>
    <row r="52" spans="1:7">
      <c r="A52" s="104" t="s">
        <v>50</v>
      </c>
      <c r="B52" s="101">
        <v>7.0000000000000007E-2</v>
      </c>
      <c r="C52" s="119">
        <v>109233.25</v>
      </c>
      <c r="D52" s="119">
        <v>69700.75</v>
      </c>
      <c r="E52" s="119">
        <v>91603.89</v>
      </c>
      <c r="F52" s="119">
        <v>143647.63</v>
      </c>
      <c r="G52" s="119">
        <f t="shared" si="1"/>
        <v>414185.52</v>
      </c>
    </row>
    <row r="53" spans="1:7">
      <c r="A53" s="104" t="s">
        <v>51</v>
      </c>
      <c r="B53" s="101">
        <v>7.0000000000000007E-2</v>
      </c>
      <c r="C53" s="119">
        <v>182819.07</v>
      </c>
      <c r="D53" s="119">
        <v>149156.56</v>
      </c>
      <c r="E53" s="119">
        <v>127231.02</v>
      </c>
      <c r="F53" s="119">
        <v>255761.52</v>
      </c>
      <c r="G53" s="119">
        <f t="shared" si="1"/>
        <v>714968.17</v>
      </c>
    </row>
    <row r="54" spans="1:7">
      <c r="A54" s="104" t="s">
        <v>52</v>
      </c>
      <c r="B54" s="101">
        <v>7.0000000000000007E-2</v>
      </c>
      <c r="C54" s="119">
        <v>9934.9599999999991</v>
      </c>
      <c r="D54" s="119">
        <v>1032.22</v>
      </c>
      <c r="E54" s="119">
        <v>4865.1400000000003</v>
      </c>
      <c r="F54" s="119">
        <v>12323.99</v>
      </c>
      <c r="G54" s="119">
        <f t="shared" si="1"/>
        <v>28156.309999999998</v>
      </c>
    </row>
    <row r="55" spans="1:7">
      <c r="A55" s="104" t="s">
        <v>53</v>
      </c>
      <c r="B55" s="101">
        <v>7.0000000000000007E-2</v>
      </c>
      <c r="C55" s="119">
        <v>765969.19</v>
      </c>
      <c r="D55" s="119">
        <v>455834.33</v>
      </c>
      <c r="E55" s="119">
        <v>405408.29</v>
      </c>
      <c r="F55" s="119">
        <v>733066.53</v>
      </c>
      <c r="G55" s="119">
        <f t="shared" si="1"/>
        <v>2360278.34</v>
      </c>
    </row>
    <row r="56" spans="1:7">
      <c r="A56" s="104" t="s">
        <v>257</v>
      </c>
      <c r="B56" s="101">
        <v>7.0000000000000007E-2</v>
      </c>
      <c r="C56" s="119">
        <v>2505.65</v>
      </c>
      <c r="D56" s="119">
        <v>439.95</v>
      </c>
      <c r="E56" s="119">
        <v>959.98</v>
      </c>
      <c r="F56" s="119">
        <v>1044.33</v>
      </c>
      <c r="G56" s="119">
        <f t="shared" si="1"/>
        <v>4949.91</v>
      </c>
    </row>
    <row r="57" spans="1:7">
      <c r="A57" s="104" t="s">
        <v>54</v>
      </c>
      <c r="B57" s="101">
        <v>7.0000000000000007E-2</v>
      </c>
      <c r="C57" s="119">
        <v>432692.4</v>
      </c>
      <c r="D57" s="119">
        <v>342708.45</v>
      </c>
      <c r="E57" s="119">
        <v>413970.55</v>
      </c>
      <c r="F57" s="119">
        <v>877484.51</v>
      </c>
      <c r="G57" s="119">
        <f t="shared" si="1"/>
        <v>2066855.9100000001</v>
      </c>
    </row>
    <row r="58" spans="1:7">
      <c r="A58" s="104" t="s">
        <v>55</v>
      </c>
      <c r="B58" s="101">
        <v>7.0000000000000007E-2</v>
      </c>
      <c r="C58" s="119">
        <v>10859.1</v>
      </c>
      <c r="D58" s="119">
        <v>12347.72</v>
      </c>
      <c r="E58" s="119">
        <v>8022.56</v>
      </c>
      <c r="F58" s="119">
        <v>11640.79</v>
      </c>
      <c r="G58" s="119">
        <f t="shared" si="1"/>
        <v>42870.17</v>
      </c>
    </row>
    <row r="59" spans="1:7">
      <c r="A59" s="104" t="s">
        <v>56</v>
      </c>
      <c r="B59" s="101">
        <v>7.0000000000000007E-2</v>
      </c>
      <c r="C59" s="119">
        <v>46793.67</v>
      </c>
      <c r="D59" s="119">
        <v>41798.400000000001</v>
      </c>
      <c r="E59" s="119">
        <v>12433.12</v>
      </c>
      <c r="F59" s="119">
        <v>62992.72</v>
      </c>
      <c r="G59" s="119">
        <f t="shared" si="1"/>
        <v>164017.91</v>
      </c>
    </row>
    <row r="60" spans="1:7">
      <c r="A60" s="104" t="s">
        <v>57</v>
      </c>
      <c r="B60" s="101">
        <v>7.0000000000000007E-2</v>
      </c>
      <c r="C60" s="119">
        <v>676040.4</v>
      </c>
      <c r="D60" s="119">
        <v>283947.93</v>
      </c>
      <c r="E60" s="119">
        <v>543009.25</v>
      </c>
      <c r="F60" s="119">
        <v>775161.94</v>
      </c>
      <c r="G60" s="119">
        <f t="shared" si="1"/>
        <v>2278159.52</v>
      </c>
    </row>
    <row r="61" spans="1:7">
      <c r="A61" s="104" t="s">
        <v>58</v>
      </c>
      <c r="B61" s="101">
        <v>7.0000000000000007E-2</v>
      </c>
      <c r="C61" s="119">
        <v>139909.98000000001</v>
      </c>
      <c r="D61" s="119">
        <v>74240.11</v>
      </c>
      <c r="E61" s="119">
        <v>56564.34</v>
      </c>
      <c r="F61" s="119">
        <v>162411.76</v>
      </c>
      <c r="G61" s="119">
        <f t="shared" si="1"/>
        <v>433126.19000000006</v>
      </c>
    </row>
    <row r="62" spans="1:7">
      <c r="A62" s="104" t="s">
        <v>59</v>
      </c>
      <c r="B62" s="101">
        <v>7.0000000000000007E-2</v>
      </c>
      <c r="C62" s="119">
        <v>36871.379999999997</v>
      </c>
      <c r="D62" s="119">
        <v>24243.94</v>
      </c>
      <c r="E62" s="119">
        <v>29592.5</v>
      </c>
      <c r="F62" s="119">
        <v>41969.9</v>
      </c>
      <c r="G62" s="119">
        <f t="shared" si="1"/>
        <v>132677.72</v>
      </c>
    </row>
    <row r="63" spans="1:7">
      <c r="A63" s="104" t="s">
        <v>60</v>
      </c>
      <c r="B63" s="101">
        <v>7.0000000000000007E-2</v>
      </c>
      <c r="C63" s="119">
        <v>965212.64</v>
      </c>
      <c r="D63" s="119">
        <v>533641.99</v>
      </c>
      <c r="E63" s="119">
        <v>771749.72</v>
      </c>
      <c r="F63" s="119">
        <v>1770470.31</v>
      </c>
      <c r="G63" s="119">
        <f t="shared" si="1"/>
        <v>4041074.6599999997</v>
      </c>
    </row>
    <row r="64" spans="1:7">
      <c r="A64" s="104" t="s">
        <v>913</v>
      </c>
      <c r="B64" s="101">
        <v>7.0000000000000007E-2</v>
      </c>
      <c r="C64" s="119">
        <v>1238.3</v>
      </c>
      <c r="D64" s="119">
        <v>2799.3</v>
      </c>
      <c r="E64" s="119">
        <v>528.71</v>
      </c>
      <c r="F64" s="119">
        <v>549.5</v>
      </c>
      <c r="G64" s="119">
        <f t="shared" si="1"/>
        <v>5115.8100000000004</v>
      </c>
    </row>
    <row r="65" spans="1:7">
      <c r="A65" s="104" t="s">
        <v>61</v>
      </c>
      <c r="B65" s="101">
        <v>7.0000000000000007E-2</v>
      </c>
      <c r="C65" s="119">
        <v>18578.560000000001</v>
      </c>
      <c r="D65" s="119">
        <v>14015.54</v>
      </c>
      <c r="E65" s="119">
        <v>12246.15</v>
      </c>
      <c r="F65" s="119">
        <v>22099.49</v>
      </c>
      <c r="G65" s="119">
        <f t="shared" si="1"/>
        <v>66939.740000000005</v>
      </c>
    </row>
    <row r="66" spans="1:7">
      <c r="A66" s="104" t="s">
        <v>883</v>
      </c>
      <c r="B66" s="101">
        <v>7.0000000000000007E-2</v>
      </c>
      <c r="C66" s="119">
        <v>98160.7</v>
      </c>
      <c r="D66" s="119">
        <v>17421.349999999999</v>
      </c>
      <c r="E66" s="119">
        <v>14302.95</v>
      </c>
      <c r="F66" s="119">
        <v>65964.800000000003</v>
      </c>
      <c r="G66" s="119">
        <f t="shared" si="1"/>
        <v>195849.8</v>
      </c>
    </row>
    <row r="67" spans="1:7">
      <c r="A67" s="104" t="s">
        <v>446</v>
      </c>
      <c r="B67" s="101">
        <v>7.0000000000000007E-2</v>
      </c>
      <c r="C67" s="119">
        <v>0</v>
      </c>
      <c r="D67" s="119">
        <v>0</v>
      </c>
      <c r="E67" s="119">
        <v>0</v>
      </c>
      <c r="F67" s="119">
        <v>0</v>
      </c>
      <c r="G67" s="119">
        <f t="shared" si="1"/>
        <v>0</v>
      </c>
    </row>
    <row r="68" spans="1:7">
      <c r="A68" s="104" t="s">
        <v>62</v>
      </c>
      <c r="B68" s="101">
        <v>7.0000000000000007E-2</v>
      </c>
      <c r="C68" s="119">
        <v>526966.16</v>
      </c>
      <c r="D68" s="119">
        <v>407306.41</v>
      </c>
      <c r="E68" s="119">
        <v>326568.27</v>
      </c>
      <c r="F68" s="119">
        <v>775203.73</v>
      </c>
      <c r="G68" s="119">
        <f t="shared" si="1"/>
        <v>2036044.57</v>
      </c>
    </row>
    <row r="69" spans="1:7">
      <c r="A69" s="104" t="s">
        <v>63</v>
      </c>
      <c r="B69" s="101">
        <v>7.0000000000000007E-2</v>
      </c>
      <c r="C69" s="119">
        <v>30854.95</v>
      </c>
      <c r="D69" s="119">
        <v>13107.15</v>
      </c>
      <c r="E69" s="119">
        <v>17380.439999999999</v>
      </c>
      <c r="F69" s="119">
        <v>31464.51</v>
      </c>
      <c r="G69" s="119">
        <f t="shared" si="1"/>
        <v>92807.049999999988</v>
      </c>
    </row>
    <row r="70" spans="1:7">
      <c r="A70" s="104" t="s">
        <v>780</v>
      </c>
      <c r="B70" s="101">
        <v>7.0000000000000007E-2</v>
      </c>
      <c r="C70" s="119">
        <v>916.23</v>
      </c>
      <c r="D70" s="119">
        <v>788.27</v>
      </c>
      <c r="E70" s="119">
        <v>11873.68</v>
      </c>
      <c r="F70" s="119">
        <v>5418.14</v>
      </c>
      <c r="G70" s="119">
        <f t="shared" si="1"/>
        <v>18996.32</v>
      </c>
    </row>
    <row r="71" spans="1:7">
      <c r="A71" s="104" t="s">
        <v>236</v>
      </c>
      <c r="B71" s="101">
        <v>7.0000000000000007E-2</v>
      </c>
      <c r="C71" s="119">
        <v>3123.68</v>
      </c>
      <c r="D71" s="119">
        <v>1814.12</v>
      </c>
      <c r="E71" s="119">
        <v>2144.17</v>
      </c>
      <c r="F71" s="119">
        <v>1572.2</v>
      </c>
      <c r="G71" s="119">
        <f t="shared" si="1"/>
        <v>8654.17</v>
      </c>
    </row>
    <row r="72" spans="1:7">
      <c r="A72" s="104" t="s">
        <v>64</v>
      </c>
      <c r="B72" s="101">
        <v>7.0000000000000007E-2</v>
      </c>
      <c r="C72" s="119">
        <v>7601.86</v>
      </c>
      <c r="D72" s="119">
        <v>5303.97</v>
      </c>
      <c r="E72" s="119">
        <v>5179.72</v>
      </c>
      <c r="F72" s="119">
        <v>10126.129999999999</v>
      </c>
      <c r="G72" s="119">
        <f t="shared" si="1"/>
        <v>28211.68</v>
      </c>
    </row>
    <row r="73" spans="1:7">
      <c r="A73" s="104" t="s">
        <v>65</v>
      </c>
      <c r="B73" s="101">
        <v>0.05</v>
      </c>
      <c r="C73" s="119">
        <v>607.15</v>
      </c>
      <c r="D73" s="119">
        <v>106.96</v>
      </c>
      <c r="E73" s="119">
        <v>0</v>
      </c>
      <c r="F73" s="119">
        <v>18.059999999999999</v>
      </c>
      <c r="G73" s="119">
        <f t="shared" si="1"/>
        <v>732.17</v>
      </c>
    </row>
    <row r="74" spans="1:7">
      <c r="A74" s="104" t="s">
        <v>365</v>
      </c>
      <c r="B74" s="101">
        <v>0.05</v>
      </c>
      <c r="C74" s="119">
        <v>3029.25</v>
      </c>
      <c r="D74" s="119">
        <v>1644.65</v>
      </c>
      <c r="E74" s="119">
        <v>539.63</v>
      </c>
      <c r="F74" s="119">
        <v>1107.68</v>
      </c>
      <c r="G74" s="119">
        <f t="shared" si="1"/>
        <v>6321.21</v>
      </c>
    </row>
    <row r="75" spans="1:7">
      <c r="A75" s="104" t="s">
        <v>66</v>
      </c>
      <c r="B75" s="101">
        <v>7.0000000000000007E-2</v>
      </c>
      <c r="C75" s="119">
        <v>26396.09</v>
      </c>
      <c r="D75" s="119">
        <v>24881.85</v>
      </c>
      <c r="E75" s="119">
        <v>16358.72</v>
      </c>
      <c r="F75" s="119">
        <v>34928.81</v>
      </c>
      <c r="G75" s="119">
        <f t="shared" si="1"/>
        <v>102565.47</v>
      </c>
    </row>
    <row r="76" spans="1:7">
      <c r="A76" s="104" t="s">
        <v>67</v>
      </c>
      <c r="B76" s="101">
        <v>7.0000000000000007E-2</v>
      </c>
      <c r="C76" s="119">
        <v>25266.57</v>
      </c>
      <c r="D76" s="119">
        <v>92.75</v>
      </c>
      <c r="E76" s="119">
        <v>8380.9599999999991</v>
      </c>
      <c r="F76" s="119">
        <v>10039.89</v>
      </c>
      <c r="G76" s="119">
        <f t="shared" si="1"/>
        <v>43780.17</v>
      </c>
    </row>
    <row r="77" spans="1:7">
      <c r="A77" s="104" t="s">
        <v>68</v>
      </c>
      <c r="B77" s="101">
        <v>7.0000000000000007E-2</v>
      </c>
      <c r="C77" s="119">
        <v>11436.18</v>
      </c>
      <c r="D77" s="119">
        <v>7203.63</v>
      </c>
      <c r="E77" s="119">
        <v>6603.59</v>
      </c>
      <c r="F77" s="119">
        <v>10492.23</v>
      </c>
      <c r="G77" s="119">
        <f t="shared" si="1"/>
        <v>35735.630000000005</v>
      </c>
    </row>
    <row r="78" spans="1:7">
      <c r="A78" s="104" t="s">
        <v>69</v>
      </c>
      <c r="B78" s="101">
        <v>7.0000000000000007E-2</v>
      </c>
      <c r="C78" s="119">
        <v>24823.05</v>
      </c>
      <c r="D78" s="119">
        <v>19573.75</v>
      </c>
      <c r="E78" s="119">
        <v>24023.93</v>
      </c>
      <c r="F78" s="119">
        <v>42619.43</v>
      </c>
      <c r="G78" s="119">
        <f t="shared" si="1"/>
        <v>111040.16</v>
      </c>
    </row>
    <row r="79" spans="1:7">
      <c r="A79" s="104" t="s">
        <v>70</v>
      </c>
      <c r="B79" s="101">
        <v>7.0000000000000007E-2</v>
      </c>
      <c r="C79" s="119">
        <v>10403.959999999999</v>
      </c>
      <c r="D79" s="119">
        <v>11219.04</v>
      </c>
      <c r="E79" s="119">
        <v>14602.21</v>
      </c>
      <c r="F79" s="119">
        <v>18068.61</v>
      </c>
      <c r="G79" s="119">
        <f t="shared" si="1"/>
        <v>54293.82</v>
      </c>
    </row>
    <row r="80" spans="1:7">
      <c r="A80" s="104" t="s">
        <v>71</v>
      </c>
      <c r="B80" s="101">
        <v>7.0000000000000007E-2</v>
      </c>
      <c r="C80" s="119">
        <v>204333.43</v>
      </c>
      <c r="D80" s="119">
        <v>96770.03</v>
      </c>
      <c r="E80" s="119">
        <v>110220.04</v>
      </c>
      <c r="F80" s="119">
        <v>122243.59</v>
      </c>
      <c r="G80" s="119">
        <f t="shared" ref="G80:G111" si="2">SUM(C80:F80)</f>
        <v>533567.09</v>
      </c>
    </row>
    <row r="81" spans="1:7" s="53" customFormat="1">
      <c r="A81" s="104" t="s">
        <v>72</v>
      </c>
      <c r="B81" s="101">
        <v>7.0000000000000007E-2</v>
      </c>
      <c r="C81" s="119">
        <v>43238.58</v>
      </c>
      <c r="D81" s="119">
        <v>25367.439999999999</v>
      </c>
      <c r="E81" s="119">
        <v>31767.61</v>
      </c>
      <c r="F81" s="119">
        <v>55262.69</v>
      </c>
      <c r="G81" s="119">
        <f t="shared" si="2"/>
        <v>155636.32</v>
      </c>
    </row>
    <row r="82" spans="1:7" s="53" customFormat="1">
      <c r="A82" s="104" t="s">
        <v>892</v>
      </c>
      <c r="B82" s="101">
        <v>0.05</v>
      </c>
      <c r="C82" s="119">
        <v>458.1</v>
      </c>
      <c r="D82" s="119">
        <v>1070.1500000000001</v>
      </c>
      <c r="E82" s="119">
        <v>466.65</v>
      </c>
      <c r="F82" s="119">
        <v>1450</v>
      </c>
      <c r="G82" s="119">
        <f t="shared" si="2"/>
        <v>3444.9</v>
      </c>
    </row>
    <row r="83" spans="1:7" s="53" customFormat="1">
      <c r="A83" s="104" t="s">
        <v>354</v>
      </c>
      <c r="B83" s="101">
        <v>7.0000000000000007E-2</v>
      </c>
      <c r="C83" s="119">
        <v>0</v>
      </c>
      <c r="D83" s="119">
        <v>0</v>
      </c>
      <c r="E83" s="119">
        <v>113.12</v>
      </c>
      <c r="F83" s="119">
        <v>375.55</v>
      </c>
      <c r="G83" s="119">
        <f t="shared" si="2"/>
        <v>488.67</v>
      </c>
    </row>
    <row r="84" spans="1:7" s="53" customFormat="1">
      <c r="A84" s="6" t="s">
        <v>893</v>
      </c>
      <c r="B84" s="101">
        <v>7.0000000000000007E-2</v>
      </c>
      <c r="C84" s="119">
        <v>24256.47</v>
      </c>
      <c r="D84" s="119">
        <v>25566.38</v>
      </c>
      <c r="E84" s="119">
        <v>24009.65</v>
      </c>
      <c r="F84" s="119">
        <v>35357.21</v>
      </c>
      <c r="G84" s="119">
        <f t="shared" si="2"/>
        <v>109189.70999999999</v>
      </c>
    </row>
    <row r="85" spans="1:7" s="53" customFormat="1">
      <c r="A85" s="104" t="s">
        <v>474</v>
      </c>
      <c r="B85" s="101">
        <v>7.0000000000000007E-2</v>
      </c>
      <c r="C85" s="119">
        <v>10984.26</v>
      </c>
      <c r="D85" s="119">
        <v>8503.74</v>
      </c>
      <c r="E85" s="119">
        <v>7044.03</v>
      </c>
      <c r="F85" s="119">
        <v>11037.88</v>
      </c>
      <c r="G85" s="119">
        <f t="shared" si="2"/>
        <v>37569.909999999996</v>
      </c>
    </row>
    <row r="86" spans="1:7" s="53" customFormat="1">
      <c r="A86" s="95" t="s">
        <v>252</v>
      </c>
      <c r="B86" s="101">
        <v>7.0000000000000007E-2</v>
      </c>
      <c r="C86" s="119">
        <v>4745.51</v>
      </c>
      <c r="D86" s="119">
        <v>4853.5200000000004</v>
      </c>
      <c r="E86" s="119">
        <v>48.44</v>
      </c>
      <c r="F86" s="119">
        <v>7781.97</v>
      </c>
      <c r="G86" s="119">
        <f t="shared" si="2"/>
        <v>17429.440000000002</v>
      </c>
    </row>
    <row r="87" spans="1:7" s="53" customFormat="1">
      <c r="A87" s="95" t="s">
        <v>73</v>
      </c>
      <c r="B87" s="101">
        <v>7.0000000000000007E-2</v>
      </c>
      <c r="C87" s="119">
        <v>15494.29</v>
      </c>
      <c r="D87" s="119">
        <v>9605.19</v>
      </c>
      <c r="E87" s="119">
        <v>10820.53</v>
      </c>
      <c r="F87" s="119">
        <v>18868.150000000001</v>
      </c>
      <c r="G87" s="119">
        <f t="shared" si="2"/>
        <v>54788.160000000003</v>
      </c>
    </row>
    <row r="88" spans="1:7" s="53" customFormat="1">
      <c r="A88" s="95" t="s">
        <v>74</v>
      </c>
      <c r="B88" s="101">
        <v>7.0000000000000007E-2</v>
      </c>
      <c r="C88" s="119">
        <v>66561.88</v>
      </c>
      <c r="D88" s="119">
        <v>46706.31</v>
      </c>
      <c r="E88" s="119">
        <v>34398.980000000003</v>
      </c>
      <c r="F88" s="119">
        <v>73870.02</v>
      </c>
      <c r="G88" s="119">
        <f t="shared" si="2"/>
        <v>221537.19</v>
      </c>
    </row>
    <row r="89" spans="1:7" s="53" customFormat="1">
      <c r="A89" s="95" t="s">
        <v>75</v>
      </c>
      <c r="B89" s="101">
        <v>7.0000000000000007E-2</v>
      </c>
      <c r="C89" s="119">
        <v>14532.84</v>
      </c>
      <c r="D89" s="119">
        <v>5895.47</v>
      </c>
      <c r="E89" s="119">
        <v>3329.76</v>
      </c>
      <c r="F89" s="119">
        <v>12832.05</v>
      </c>
      <c r="G89" s="119">
        <f t="shared" si="2"/>
        <v>36590.119999999995</v>
      </c>
    </row>
    <row r="90" spans="1:7" s="53" customFormat="1">
      <c r="A90" s="95" t="s">
        <v>894</v>
      </c>
      <c r="B90" s="101">
        <v>0.05</v>
      </c>
      <c r="C90" s="119">
        <v>7921.05</v>
      </c>
      <c r="D90" s="119">
        <v>4944.75</v>
      </c>
      <c r="E90" s="119">
        <v>5637.2</v>
      </c>
      <c r="F90" s="119">
        <v>6296.3</v>
      </c>
      <c r="G90" s="119">
        <f t="shared" si="2"/>
        <v>24799.3</v>
      </c>
    </row>
    <row r="91" spans="1:7" s="53" customFormat="1">
      <c r="A91" s="95" t="s">
        <v>76</v>
      </c>
      <c r="B91" s="101">
        <v>0.05</v>
      </c>
      <c r="C91" s="119">
        <v>21420.45</v>
      </c>
      <c r="D91" s="119">
        <v>9727.4</v>
      </c>
      <c r="E91" s="119">
        <v>5809.6</v>
      </c>
      <c r="F91" s="119">
        <v>14828.2</v>
      </c>
      <c r="G91" s="119">
        <f t="shared" si="2"/>
        <v>51785.649999999994</v>
      </c>
    </row>
    <row r="92" spans="1:7" s="53" customFormat="1">
      <c r="A92" s="95" t="s">
        <v>77</v>
      </c>
      <c r="B92" s="105">
        <v>7.0000000000000007E-2</v>
      </c>
      <c r="C92" s="119">
        <v>17546.2</v>
      </c>
      <c r="D92" s="119">
        <v>10099.459999999999</v>
      </c>
      <c r="E92" s="119">
        <v>7638.4</v>
      </c>
      <c r="F92" s="119">
        <v>13252.54</v>
      </c>
      <c r="G92" s="119">
        <f t="shared" si="2"/>
        <v>48536.6</v>
      </c>
    </row>
    <row r="93" spans="1:7" s="53" customFormat="1">
      <c r="A93" s="95" t="s">
        <v>506</v>
      </c>
      <c r="B93" s="105">
        <v>7.0000000000000007E-2</v>
      </c>
      <c r="C93" s="119">
        <v>14485.87</v>
      </c>
      <c r="D93" s="119">
        <v>10003.42</v>
      </c>
      <c r="E93" s="119">
        <v>60.69</v>
      </c>
      <c r="F93" s="119">
        <v>26728.52</v>
      </c>
      <c r="G93" s="119">
        <f t="shared" si="2"/>
        <v>51278.5</v>
      </c>
    </row>
    <row r="94" spans="1:7" s="53" customFormat="1">
      <c r="A94" s="95" t="s">
        <v>226</v>
      </c>
      <c r="B94" s="105">
        <v>7.0000000000000007E-2</v>
      </c>
      <c r="C94" s="119">
        <v>18295.2</v>
      </c>
      <c r="D94" s="119">
        <v>15331.33</v>
      </c>
      <c r="E94" s="119">
        <v>14286.44</v>
      </c>
      <c r="F94" s="119">
        <v>21792.959999999999</v>
      </c>
      <c r="G94" s="119">
        <f t="shared" si="2"/>
        <v>69705.929999999993</v>
      </c>
    </row>
    <row r="95" spans="1:7" s="53" customFormat="1">
      <c r="A95" s="95" t="s">
        <v>78</v>
      </c>
      <c r="B95" s="105">
        <v>7.0000000000000007E-2</v>
      </c>
      <c r="C95" s="119">
        <v>8797.4599999999991</v>
      </c>
      <c r="D95" s="119">
        <v>6276.97</v>
      </c>
      <c r="E95" s="119">
        <v>8082.97</v>
      </c>
      <c r="F95" s="119">
        <v>10076.57</v>
      </c>
      <c r="G95" s="119">
        <f t="shared" si="2"/>
        <v>33233.97</v>
      </c>
    </row>
    <row r="96" spans="1:7" s="53" customFormat="1">
      <c r="A96" s="95" t="s">
        <v>79</v>
      </c>
      <c r="B96" s="105">
        <v>7.0000000000000007E-2</v>
      </c>
      <c r="C96" s="119">
        <v>31315.27</v>
      </c>
      <c r="D96" s="119">
        <v>15520.33</v>
      </c>
      <c r="E96" s="119">
        <v>14131.04</v>
      </c>
      <c r="F96" s="119">
        <v>26412.959999999999</v>
      </c>
      <c r="G96" s="119">
        <f t="shared" si="2"/>
        <v>87379.6</v>
      </c>
    </row>
    <row r="97" spans="1:7" s="53" customFormat="1">
      <c r="A97" s="95" t="s">
        <v>80</v>
      </c>
      <c r="B97" s="105">
        <v>7.0000000000000007E-2</v>
      </c>
      <c r="C97" s="119">
        <v>42043.61</v>
      </c>
      <c r="D97" s="119">
        <v>28220.78</v>
      </c>
      <c r="E97" s="119">
        <v>32906.300000000003</v>
      </c>
      <c r="F97" s="119">
        <v>56289.73</v>
      </c>
      <c r="G97" s="119">
        <f t="shared" si="2"/>
        <v>159460.42000000001</v>
      </c>
    </row>
    <row r="98" spans="1:7" s="53" customFormat="1">
      <c r="A98" s="95" t="s">
        <v>81</v>
      </c>
      <c r="B98" s="105">
        <v>7.0000000000000007E-2</v>
      </c>
      <c r="C98" s="119">
        <v>238752.85</v>
      </c>
      <c r="D98" s="119">
        <v>157427.48000000001</v>
      </c>
      <c r="E98" s="119">
        <v>163365.37</v>
      </c>
      <c r="F98" s="119">
        <v>378503.3</v>
      </c>
      <c r="G98" s="119">
        <f t="shared" si="2"/>
        <v>938049</v>
      </c>
    </row>
    <row r="99" spans="1:7" s="53" customFormat="1">
      <c r="A99" s="95" t="s">
        <v>895</v>
      </c>
      <c r="B99" s="105">
        <v>7.0000000000000007E-2</v>
      </c>
      <c r="C99" s="119">
        <v>10765.3</v>
      </c>
      <c r="D99" s="119">
        <v>2215.36</v>
      </c>
      <c r="E99" s="119">
        <v>24715.46</v>
      </c>
      <c r="F99" s="119">
        <v>4036.76</v>
      </c>
      <c r="G99" s="119">
        <f t="shared" si="2"/>
        <v>41732.879999999997</v>
      </c>
    </row>
    <row r="100" spans="1:7" s="53" customFormat="1">
      <c r="A100" s="95" t="s">
        <v>82</v>
      </c>
      <c r="B100" s="105">
        <v>7.0000000000000007E-2</v>
      </c>
      <c r="C100" s="119">
        <v>31779.79</v>
      </c>
      <c r="D100" s="119">
        <v>18275.88</v>
      </c>
      <c r="E100" s="119">
        <v>14539.42</v>
      </c>
      <c r="F100" s="119">
        <v>34120.660000000003</v>
      </c>
      <c r="G100" s="119">
        <f t="shared" si="2"/>
        <v>98715.75</v>
      </c>
    </row>
    <row r="101" spans="1:7" s="53" customFormat="1">
      <c r="A101" s="95" t="s">
        <v>83</v>
      </c>
      <c r="B101" s="105">
        <v>7.0000000000000007E-2</v>
      </c>
      <c r="C101" s="119">
        <v>20270.32</v>
      </c>
      <c r="D101" s="119">
        <v>116.55</v>
      </c>
      <c r="E101" s="119">
        <v>18816.77</v>
      </c>
      <c r="F101" s="119">
        <v>32542.02</v>
      </c>
      <c r="G101" s="119">
        <f t="shared" si="2"/>
        <v>71745.66</v>
      </c>
    </row>
    <row r="102" spans="1:7" s="53" customFormat="1">
      <c r="A102" s="95" t="s">
        <v>84</v>
      </c>
      <c r="B102" s="105">
        <v>7.0000000000000007E-2</v>
      </c>
      <c r="C102" s="119">
        <v>63826.28</v>
      </c>
      <c r="D102" s="119">
        <v>17903.34</v>
      </c>
      <c r="E102" s="119">
        <v>79548.7</v>
      </c>
      <c r="F102" s="119">
        <v>87642.87</v>
      </c>
      <c r="G102" s="119">
        <f t="shared" si="2"/>
        <v>248921.19</v>
      </c>
    </row>
    <row r="103" spans="1:7" s="53" customFormat="1">
      <c r="A103" s="95" t="s">
        <v>896</v>
      </c>
      <c r="B103" s="105">
        <v>0.05</v>
      </c>
      <c r="C103" s="119">
        <v>160.15</v>
      </c>
      <c r="D103" s="119">
        <v>3.25</v>
      </c>
      <c r="E103" s="119">
        <v>55.05</v>
      </c>
      <c r="F103" s="119">
        <v>182.35</v>
      </c>
      <c r="G103" s="119">
        <f t="shared" si="2"/>
        <v>400.79999999999995</v>
      </c>
    </row>
    <row r="104" spans="1:7" s="53" customFormat="1">
      <c r="A104" s="95" t="s">
        <v>85</v>
      </c>
      <c r="B104" s="105">
        <v>7.0000000000000007E-2</v>
      </c>
      <c r="C104" s="119">
        <v>51123.17</v>
      </c>
      <c r="D104" s="119">
        <v>42389.13</v>
      </c>
      <c r="E104" s="119">
        <v>43675.38</v>
      </c>
      <c r="F104" s="119">
        <v>74893.490000000005</v>
      </c>
      <c r="G104" s="119">
        <f t="shared" si="2"/>
        <v>212081.16999999998</v>
      </c>
    </row>
    <row r="105" spans="1:7" s="53" customFormat="1">
      <c r="A105" s="95" t="s">
        <v>86</v>
      </c>
      <c r="B105" s="105">
        <v>7.0000000000000007E-2</v>
      </c>
      <c r="C105" s="119">
        <v>6259.26</v>
      </c>
      <c r="D105" s="119">
        <v>5684.77</v>
      </c>
      <c r="E105" s="119">
        <v>3222.59</v>
      </c>
      <c r="F105" s="119">
        <v>10203.9</v>
      </c>
      <c r="G105" s="119">
        <f t="shared" si="2"/>
        <v>25370.52</v>
      </c>
    </row>
    <row r="106" spans="1:7" s="53" customFormat="1">
      <c r="A106" s="95" t="s">
        <v>87</v>
      </c>
      <c r="B106" s="105">
        <v>7.0000000000000007E-2</v>
      </c>
      <c r="C106" s="119">
        <v>28721.56</v>
      </c>
      <c r="D106" s="119">
        <v>11348.75</v>
      </c>
      <c r="E106" s="119">
        <v>11771.97</v>
      </c>
      <c r="F106" s="119">
        <v>28319.48</v>
      </c>
      <c r="G106" s="119">
        <f t="shared" si="2"/>
        <v>80161.759999999995</v>
      </c>
    </row>
    <row r="107" spans="1:7" s="53" customFormat="1">
      <c r="A107" s="95" t="s">
        <v>88</v>
      </c>
      <c r="B107" s="105">
        <v>7.0000000000000007E-2</v>
      </c>
      <c r="C107" s="119">
        <v>16229.43</v>
      </c>
      <c r="D107" s="119">
        <v>7565.18</v>
      </c>
      <c r="E107" s="119">
        <v>9047.85</v>
      </c>
      <c r="F107" s="119">
        <v>18588.5</v>
      </c>
      <c r="G107" s="119">
        <f t="shared" si="2"/>
        <v>51430.96</v>
      </c>
    </row>
    <row r="108" spans="1:7" s="53" customFormat="1">
      <c r="A108" s="95" t="s">
        <v>401</v>
      </c>
      <c r="B108" s="105">
        <v>7.0000000000000007E-2</v>
      </c>
      <c r="C108" s="119">
        <v>12441.8</v>
      </c>
      <c r="D108" s="119">
        <v>27187.02</v>
      </c>
      <c r="E108" s="119">
        <v>9163.14</v>
      </c>
      <c r="F108" s="119">
        <v>15628.27</v>
      </c>
      <c r="G108" s="119">
        <f t="shared" si="2"/>
        <v>64420.229999999996</v>
      </c>
    </row>
    <row r="109" spans="1:7" s="53" customFormat="1">
      <c r="A109" s="106" t="s">
        <v>237</v>
      </c>
      <c r="B109" s="105">
        <v>7.0000000000000007E-2</v>
      </c>
      <c r="C109" s="119">
        <v>14283.71</v>
      </c>
      <c r="D109" s="119">
        <v>5823.79</v>
      </c>
      <c r="E109" s="119">
        <v>4306.12</v>
      </c>
      <c r="F109" s="119">
        <v>11954.81</v>
      </c>
      <c r="G109" s="119">
        <f t="shared" si="2"/>
        <v>36368.43</v>
      </c>
    </row>
    <row r="110" spans="1:7" s="53" customFormat="1">
      <c r="A110" s="95" t="s">
        <v>897</v>
      </c>
      <c r="B110" s="105">
        <v>0.05</v>
      </c>
      <c r="C110" s="119">
        <v>67273.5</v>
      </c>
      <c r="D110" s="119">
        <v>24294.83</v>
      </c>
      <c r="E110" s="119">
        <v>37597.699999999997</v>
      </c>
      <c r="F110" s="119">
        <v>67010.58</v>
      </c>
      <c r="G110" s="119">
        <f t="shared" si="2"/>
        <v>196176.61</v>
      </c>
    </row>
    <row r="111" spans="1:7" s="53" customFormat="1">
      <c r="A111" s="95" t="s">
        <v>899</v>
      </c>
      <c r="B111" s="105">
        <v>7.0000000000000007E-2</v>
      </c>
      <c r="C111" s="119">
        <v>36669.75</v>
      </c>
      <c r="D111" s="119">
        <v>32433.9</v>
      </c>
      <c r="E111" s="119">
        <v>30942.5</v>
      </c>
      <c r="F111" s="119">
        <v>55777.15</v>
      </c>
      <c r="G111" s="119">
        <f t="shared" si="2"/>
        <v>155823.29999999999</v>
      </c>
    </row>
    <row r="112" spans="1:7" s="53" customFormat="1">
      <c r="A112" s="95" t="s">
        <v>898</v>
      </c>
      <c r="B112" s="105">
        <v>7.0000000000000007E-2</v>
      </c>
      <c r="C112" s="119">
        <v>2332.0500000000002</v>
      </c>
      <c r="D112" s="119">
        <v>514.5</v>
      </c>
      <c r="E112" s="119">
        <v>1030.05</v>
      </c>
      <c r="F112" s="119">
        <v>9411.5</v>
      </c>
      <c r="G112" s="119">
        <f t="shared" ref="G112:G144" si="3">SUM(C112:F112)</f>
        <v>13288.1</v>
      </c>
    </row>
    <row r="113" spans="1:7" s="53" customFormat="1">
      <c r="A113" s="95" t="s">
        <v>400</v>
      </c>
      <c r="B113" s="105">
        <v>0.05</v>
      </c>
      <c r="C113" s="119">
        <v>24.4</v>
      </c>
      <c r="D113" s="119">
        <v>0</v>
      </c>
      <c r="E113" s="119">
        <v>2943.15</v>
      </c>
      <c r="F113" s="119">
        <v>1858.25</v>
      </c>
      <c r="G113" s="119">
        <f t="shared" si="3"/>
        <v>4825.8</v>
      </c>
    </row>
    <row r="114" spans="1:7" s="53" customFormat="1">
      <c r="A114" s="95" t="s">
        <v>89</v>
      </c>
      <c r="B114" s="105">
        <v>7.0000000000000007E-2</v>
      </c>
      <c r="C114" s="119">
        <v>0</v>
      </c>
      <c r="D114" s="119">
        <v>0</v>
      </c>
      <c r="E114" s="119">
        <v>0</v>
      </c>
      <c r="F114" s="119">
        <v>7.07</v>
      </c>
      <c r="G114" s="119">
        <f t="shared" si="3"/>
        <v>7.07</v>
      </c>
    </row>
    <row r="115" spans="1:7" s="53" customFormat="1">
      <c r="A115" s="95" t="s">
        <v>90</v>
      </c>
      <c r="B115" s="105">
        <v>7.0000000000000007E-2</v>
      </c>
      <c r="C115" s="119">
        <v>520.03</v>
      </c>
      <c r="D115" s="119">
        <v>420</v>
      </c>
      <c r="E115" s="119">
        <v>152.6</v>
      </c>
      <c r="F115" s="119">
        <v>861.07</v>
      </c>
      <c r="G115" s="119">
        <f t="shared" si="3"/>
        <v>1953.6999999999998</v>
      </c>
    </row>
    <row r="116" spans="1:7" s="53" customFormat="1">
      <c r="A116" s="95" t="s">
        <v>900</v>
      </c>
      <c r="B116" s="105">
        <v>7.0000000000000007E-2</v>
      </c>
      <c r="C116" s="119">
        <v>45020.92</v>
      </c>
      <c r="D116" s="119">
        <v>25470.13</v>
      </c>
      <c r="E116" s="119">
        <v>38138.519999999997</v>
      </c>
      <c r="F116" s="119">
        <v>63046.06</v>
      </c>
      <c r="G116" s="119">
        <f t="shared" si="3"/>
        <v>171675.63</v>
      </c>
    </row>
    <row r="117" spans="1:7" s="53" customFormat="1">
      <c r="A117" s="95" t="s">
        <v>901</v>
      </c>
      <c r="B117" s="105">
        <v>0.05</v>
      </c>
      <c r="C117" s="119">
        <v>1733.35</v>
      </c>
      <c r="D117" s="119">
        <v>331.3</v>
      </c>
      <c r="E117" s="119">
        <v>824.85</v>
      </c>
      <c r="F117" s="119">
        <v>4304.95</v>
      </c>
      <c r="G117" s="119">
        <f t="shared" si="3"/>
        <v>7194.45</v>
      </c>
    </row>
    <row r="118" spans="1:7" s="53" customFormat="1">
      <c r="A118" s="95" t="s">
        <v>902</v>
      </c>
      <c r="B118" s="105">
        <v>0.05</v>
      </c>
      <c r="C118" s="119">
        <v>250.5</v>
      </c>
      <c r="D118" s="119">
        <v>19.45</v>
      </c>
      <c r="E118" s="119">
        <v>362.4</v>
      </c>
      <c r="F118" s="119">
        <v>2212.9499999999998</v>
      </c>
      <c r="G118" s="119">
        <f t="shared" si="3"/>
        <v>2845.2999999999997</v>
      </c>
    </row>
    <row r="119" spans="1:7" s="53" customFormat="1">
      <c r="A119" s="6" t="s">
        <v>91</v>
      </c>
      <c r="B119" s="105">
        <v>7.0000000000000007E-2</v>
      </c>
      <c r="C119" s="119">
        <v>41644.959999999999</v>
      </c>
      <c r="D119" s="119">
        <v>8035.23</v>
      </c>
      <c r="E119" s="119">
        <v>18770.5</v>
      </c>
      <c r="F119" s="119">
        <v>26471.83</v>
      </c>
      <c r="G119" s="119">
        <f t="shared" si="3"/>
        <v>94922.52</v>
      </c>
    </row>
    <row r="120" spans="1:7" s="53" customFormat="1">
      <c r="A120" s="95" t="s">
        <v>321</v>
      </c>
      <c r="B120" s="105">
        <v>7.0000000000000007E-2</v>
      </c>
      <c r="C120" s="119">
        <v>7008.26</v>
      </c>
      <c r="D120" s="119">
        <v>6124.23</v>
      </c>
      <c r="E120" s="119">
        <v>3486.49</v>
      </c>
      <c r="F120" s="119">
        <v>8658.86</v>
      </c>
      <c r="G120" s="119">
        <f t="shared" si="3"/>
        <v>25277.84</v>
      </c>
    </row>
    <row r="121" spans="1:7" s="53" customFormat="1">
      <c r="A121" s="95" t="s">
        <v>92</v>
      </c>
      <c r="B121" s="105">
        <v>7.0000000000000007E-2</v>
      </c>
      <c r="C121" s="119">
        <v>17355.8</v>
      </c>
      <c r="D121" s="119">
        <v>397.25</v>
      </c>
      <c r="E121" s="119">
        <v>27564.25</v>
      </c>
      <c r="F121" s="119">
        <v>20606.39</v>
      </c>
      <c r="G121" s="119">
        <f t="shared" si="3"/>
        <v>65923.69</v>
      </c>
    </row>
    <row r="122" spans="1:7" s="53" customFormat="1">
      <c r="A122" s="95" t="s">
        <v>347</v>
      </c>
      <c r="B122" s="105">
        <v>0.05</v>
      </c>
      <c r="C122" s="119">
        <v>1881.85</v>
      </c>
      <c r="D122" s="119">
        <v>1412.8</v>
      </c>
      <c r="E122" s="119">
        <v>646.9</v>
      </c>
      <c r="F122" s="119">
        <v>2474.75</v>
      </c>
      <c r="G122" s="119">
        <f t="shared" si="3"/>
        <v>6416.2999999999993</v>
      </c>
    </row>
    <row r="123" spans="1:7" s="53" customFormat="1">
      <c r="A123" s="95" t="s">
        <v>93</v>
      </c>
      <c r="B123" s="105">
        <v>7.0000000000000007E-2</v>
      </c>
      <c r="C123" s="119">
        <v>99494.36</v>
      </c>
      <c r="D123" s="119">
        <v>83822.34</v>
      </c>
      <c r="E123" s="119">
        <v>30959.599999999999</v>
      </c>
      <c r="F123" s="119">
        <v>132109.32</v>
      </c>
      <c r="G123" s="119">
        <f t="shared" si="3"/>
        <v>346385.62</v>
      </c>
    </row>
    <row r="124" spans="1:7" s="53" customFormat="1">
      <c r="A124" s="95" t="s">
        <v>370</v>
      </c>
      <c r="B124" s="105">
        <v>7.0000000000000007E-2</v>
      </c>
      <c r="C124" s="119">
        <v>24403.4</v>
      </c>
      <c r="D124" s="119">
        <v>12431.44</v>
      </c>
      <c r="E124" s="119">
        <v>5809.37</v>
      </c>
      <c r="F124" s="119">
        <v>20105.75</v>
      </c>
      <c r="G124" s="119">
        <f t="shared" si="3"/>
        <v>62749.960000000006</v>
      </c>
    </row>
    <row r="125" spans="1:7" s="53" customFormat="1">
      <c r="A125" s="95" t="s">
        <v>94</v>
      </c>
      <c r="B125" s="105">
        <v>7.0000000000000007E-2</v>
      </c>
      <c r="C125" s="119">
        <v>101285.1</v>
      </c>
      <c r="D125" s="119">
        <v>93607.5</v>
      </c>
      <c r="E125" s="119">
        <v>80982.86</v>
      </c>
      <c r="F125" s="119">
        <v>120869.7</v>
      </c>
      <c r="G125" s="119">
        <f t="shared" si="3"/>
        <v>396745.16000000003</v>
      </c>
    </row>
    <row r="126" spans="1:7" s="53" customFormat="1">
      <c r="A126" s="95" t="s">
        <v>95</v>
      </c>
      <c r="B126" s="105">
        <v>7.0000000000000007E-2</v>
      </c>
      <c r="C126" s="119">
        <v>174110.93</v>
      </c>
      <c r="D126" s="119">
        <v>127322.93</v>
      </c>
      <c r="E126" s="119">
        <v>144311.37</v>
      </c>
      <c r="F126" s="119">
        <v>203856.03</v>
      </c>
      <c r="G126" s="119">
        <f t="shared" si="3"/>
        <v>649601.26</v>
      </c>
    </row>
    <row r="127" spans="1:7" s="53" customFormat="1">
      <c r="A127" s="95" t="s">
        <v>903</v>
      </c>
      <c r="B127" s="105">
        <v>7.0000000000000007E-2</v>
      </c>
      <c r="C127" s="119">
        <v>10809.47</v>
      </c>
      <c r="D127" s="119">
        <v>5233.76</v>
      </c>
      <c r="E127" s="119">
        <v>3603.18</v>
      </c>
      <c r="F127" s="119">
        <v>11548.04</v>
      </c>
      <c r="G127" s="119">
        <f t="shared" si="3"/>
        <v>31194.45</v>
      </c>
    </row>
    <row r="128" spans="1:7" s="53" customFormat="1">
      <c r="A128" s="95" t="s">
        <v>414</v>
      </c>
      <c r="B128" s="105">
        <v>7.0000000000000007E-2</v>
      </c>
      <c r="C128" s="119">
        <v>31622.15</v>
      </c>
      <c r="D128" s="119">
        <v>9392.9500000000007</v>
      </c>
      <c r="E128" s="119">
        <v>9491.93</v>
      </c>
      <c r="F128" s="119">
        <v>28591.29</v>
      </c>
      <c r="G128" s="119">
        <f t="shared" si="3"/>
        <v>79098.320000000007</v>
      </c>
    </row>
    <row r="129" spans="1:7" s="53" customFormat="1">
      <c r="A129" s="95" t="s">
        <v>96</v>
      </c>
      <c r="B129" s="105">
        <v>7.0000000000000007E-2</v>
      </c>
      <c r="C129" s="119">
        <v>19720.96</v>
      </c>
      <c r="D129" s="119">
        <v>8936.9</v>
      </c>
      <c r="E129" s="119">
        <v>5935.23</v>
      </c>
      <c r="F129" s="119">
        <v>16559.97</v>
      </c>
      <c r="G129" s="119">
        <f t="shared" si="3"/>
        <v>51153.06</v>
      </c>
    </row>
    <row r="130" spans="1:7" s="53" customFormat="1">
      <c r="A130" s="95" t="s">
        <v>904</v>
      </c>
      <c r="B130" s="105">
        <v>7.0000000000000007E-2</v>
      </c>
      <c r="C130" s="119">
        <v>898.17</v>
      </c>
      <c r="D130" s="119">
        <v>620.9</v>
      </c>
      <c r="E130" s="119">
        <v>632.03</v>
      </c>
      <c r="F130" s="119">
        <v>2136.54</v>
      </c>
      <c r="G130" s="119">
        <f t="shared" si="3"/>
        <v>4287.6399999999994</v>
      </c>
    </row>
    <row r="131" spans="1:7" s="53" customFormat="1">
      <c r="A131" s="95" t="s">
        <v>97</v>
      </c>
      <c r="B131" s="105">
        <v>7.0000000000000007E-2</v>
      </c>
      <c r="C131" s="119">
        <v>7891.38</v>
      </c>
      <c r="D131" s="119">
        <v>4463.97</v>
      </c>
      <c r="E131" s="119">
        <v>2875.32</v>
      </c>
      <c r="F131" s="119">
        <v>7790.51</v>
      </c>
      <c r="G131" s="119">
        <f t="shared" si="3"/>
        <v>23021.18</v>
      </c>
    </row>
    <row r="132" spans="1:7" s="53" customFormat="1">
      <c r="A132" s="95" t="s">
        <v>98</v>
      </c>
      <c r="B132" s="105">
        <v>7.0000000000000007E-2</v>
      </c>
      <c r="C132" s="119">
        <v>7198.17</v>
      </c>
      <c r="D132" s="119">
        <v>7674.66</v>
      </c>
      <c r="E132" s="119">
        <v>5754.28</v>
      </c>
      <c r="F132" s="119">
        <v>5792.92</v>
      </c>
      <c r="G132" s="119">
        <f t="shared" si="3"/>
        <v>26420.03</v>
      </c>
    </row>
    <row r="133" spans="1:7" s="53" customFormat="1">
      <c r="A133" s="95" t="s">
        <v>100</v>
      </c>
      <c r="B133" s="105">
        <v>7.0000000000000007E-2</v>
      </c>
      <c r="C133" s="119">
        <v>39208.61</v>
      </c>
      <c r="D133" s="119">
        <v>27736.03</v>
      </c>
      <c r="E133" s="119">
        <v>32866.26</v>
      </c>
      <c r="F133" s="119">
        <v>42833.14</v>
      </c>
      <c r="G133" s="119">
        <f t="shared" si="3"/>
        <v>142644.03999999998</v>
      </c>
    </row>
    <row r="134" spans="1:7" s="53" customFormat="1">
      <c r="A134" s="95" t="s">
        <v>99</v>
      </c>
      <c r="B134" s="105">
        <v>7.0000000000000007E-2</v>
      </c>
      <c r="C134" s="119">
        <v>28460.25</v>
      </c>
      <c r="D134" s="119">
        <v>15566.32</v>
      </c>
      <c r="E134" s="119">
        <v>6675.27</v>
      </c>
      <c r="F134" s="119">
        <v>18862.97</v>
      </c>
      <c r="G134" s="119">
        <f t="shared" si="3"/>
        <v>69564.81</v>
      </c>
    </row>
    <row r="135" spans="1:7" s="53" customFormat="1">
      <c r="A135" s="95" t="s">
        <v>101</v>
      </c>
      <c r="B135" s="105">
        <v>7.0000000000000007E-2</v>
      </c>
      <c r="C135" s="119">
        <v>120868.65</v>
      </c>
      <c r="D135" s="119">
        <v>73867.710000000006</v>
      </c>
      <c r="E135" s="119">
        <v>63373.31</v>
      </c>
      <c r="F135" s="119">
        <v>116338.95</v>
      </c>
      <c r="G135" s="119">
        <f t="shared" si="3"/>
        <v>374448.62</v>
      </c>
    </row>
    <row r="136" spans="1:7" s="53" customFormat="1">
      <c r="A136" s="18" t="s">
        <v>102</v>
      </c>
      <c r="B136" s="105">
        <v>0.05</v>
      </c>
      <c r="C136" s="119">
        <v>3571.25</v>
      </c>
      <c r="D136" s="119">
        <v>1326.95</v>
      </c>
      <c r="E136" s="119">
        <v>1523.7</v>
      </c>
      <c r="F136" s="119">
        <v>4428.3999999999996</v>
      </c>
      <c r="G136" s="119">
        <f t="shared" si="3"/>
        <v>10850.3</v>
      </c>
    </row>
    <row r="137" spans="1:7" s="53" customFormat="1">
      <c r="A137" s="95" t="s">
        <v>352</v>
      </c>
      <c r="B137" s="105">
        <v>7.0000000000000007E-2</v>
      </c>
      <c r="C137" s="119">
        <v>14435.75</v>
      </c>
      <c r="D137" s="119">
        <v>12379.92</v>
      </c>
      <c r="E137" s="119">
        <v>9230.9</v>
      </c>
      <c r="F137" s="119">
        <v>14985.74</v>
      </c>
      <c r="G137" s="119">
        <f t="shared" si="3"/>
        <v>51032.31</v>
      </c>
    </row>
    <row r="138" spans="1:7" s="53" customFormat="1">
      <c r="A138" s="95" t="s">
        <v>103</v>
      </c>
      <c r="B138" s="105">
        <v>7.0000000000000007E-2</v>
      </c>
      <c r="C138" s="119">
        <v>78885.52</v>
      </c>
      <c r="D138" s="119">
        <v>49458.85</v>
      </c>
      <c r="E138" s="119">
        <v>45408.23</v>
      </c>
      <c r="F138" s="119">
        <v>90755.35</v>
      </c>
      <c r="G138" s="119">
        <f t="shared" si="3"/>
        <v>264507.95</v>
      </c>
    </row>
    <row r="139" spans="1:7" s="53" customFormat="1">
      <c r="A139" s="95" t="s">
        <v>104</v>
      </c>
      <c r="B139" s="105">
        <v>7.0000000000000007E-2</v>
      </c>
      <c r="C139" s="119">
        <v>24945.41</v>
      </c>
      <c r="D139" s="119">
        <v>15099.07</v>
      </c>
      <c r="E139" s="119">
        <v>11346.72</v>
      </c>
      <c r="F139" s="119">
        <v>26238.59</v>
      </c>
      <c r="G139" s="119">
        <f t="shared" si="3"/>
        <v>77629.789999999994</v>
      </c>
    </row>
    <row r="140" spans="1:7" s="53" customFormat="1">
      <c r="A140" s="95" t="s">
        <v>105</v>
      </c>
      <c r="B140" s="105">
        <v>7.0000000000000007E-2</v>
      </c>
      <c r="C140" s="119">
        <v>1526.98</v>
      </c>
      <c r="D140" s="119">
        <v>0</v>
      </c>
      <c r="E140" s="119">
        <v>839.16</v>
      </c>
      <c r="F140" s="119">
        <v>1569.12</v>
      </c>
      <c r="G140" s="119">
        <f t="shared" si="3"/>
        <v>3935.2599999999998</v>
      </c>
    </row>
    <row r="141" spans="1:7" s="53" customFormat="1">
      <c r="A141" s="95" t="s">
        <v>106</v>
      </c>
      <c r="B141" s="105">
        <v>7.0000000000000007E-2</v>
      </c>
      <c r="C141" s="119">
        <v>19715.849999999999</v>
      </c>
      <c r="D141" s="119">
        <v>9615.41</v>
      </c>
      <c r="E141" s="119">
        <v>8819.86</v>
      </c>
      <c r="F141" s="119">
        <v>15877.61</v>
      </c>
      <c r="G141" s="119">
        <f t="shared" si="3"/>
        <v>54028.729999999996</v>
      </c>
    </row>
    <row r="142" spans="1:7" s="53" customFormat="1">
      <c r="A142" s="107" t="s">
        <v>107</v>
      </c>
      <c r="B142" s="105">
        <v>0.05</v>
      </c>
      <c r="C142" s="119">
        <v>71653.8</v>
      </c>
      <c r="D142" s="119">
        <v>24624.7</v>
      </c>
      <c r="E142" s="119">
        <v>15694.75</v>
      </c>
      <c r="F142" s="119">
        <v>50799</v>
      </c>
      <c r="G142" s="119">
        <f t="shared" si="3"/>
        <v>162772.25</v>
      </c>
    </row>
    <row r="143" spans="1:7" s="53" customFormat="1">
      <c r="A143" s="95" t="s">
        <v>612</v>
      </c>
      <c r="B143" s="105">
        <v>7.0000000000000007E-2</v>
      </c>
      <c r="C143" s="119">
        <v>15025.29</v>
      </c>
      <c r="D143" s="119">
        <v>13653.71</v>
      </c>
      <c r="E143" s="119">
        <v>8690.08</v>
      </c>
      <c r="F143" s="119">
        <v>16644.11</v>
      </c>
      <c r="G143" s="119">
        <f t="shared" si="3"/>
        <v>54013.19</v>
      </c>
    </row>
    <row r="144" spans="1:7" s="53" customFormat="1">
      <c r="A144" s="95" t="s">
        <v>108</v>
      </c>
      <c r="B144" s="105">
        <v>7.0000000000000007E-2</v>
      </c>
      <c r="C144" s="119">
        <v>28940.17</v>
      </c>
      <c r="D144" s="119">
        <v>22888.32</v>
      </c>
      <c r="E144" s="119">
        <v>21358.12</v>
      </c>
      <c r="F144" s="119">
        <v>44814.42</v>
      </c>
      <c r="G144" s="119">
        <f t="shared" si="3"/>
        <v>118001.03</v>
      </c>
    </row>
    <row r="145" spans="1:7" s="53" customFormat="1">
      <c r="A145" s="95" t="s">
        <v>109</v>
      </c>
      <c r="B145" s="105">
        <v>7.0000000000000007E-2</v>
      </c>
      <c r="C145" s="119">
        <v>16689.68</v>
      </c>
      <c r="D145" s="119">
        <v>10146.780000000001</v>
      </c>
      <c r="E145" s="119">
        <v>8430.17</v>
      </c>
      <c r="F145" s="119">
        <v>19260.43</v>
      </c>
      <c r="G145" s="119">
        <f t="shared" ref="G145:G177" si="4">SUM(C145:F145)</f>
        <v>54527.06</v>
      </c>
    </row>
    <row r="146" spans="1:7" s="53" customFormat="1">
      <c r="A146" s="95" t="s">
        <v>110</v>
      </c>
      <c r="B146" s="105">
        <v>7.0000000000000007E-2</v>
      </c>
      <c r="C146" s="119">
        <v>60253.9</v>
      </c>
      <c r="D146" s="119">
        <v>51727.34</v>
      </c>
      <c r="E146" s="119">
        <v>47898.76</v>
      </c>
      <c r="F146" s="119">
        <v>78385.86</v>
      </c>
      <c r="G146" s="119">
        <f t="shared" si="4"/>
        <v>238265.86</v>
      </c>
    </row>
    <row r="147" spans="1:7" s="53" customFormat="1">
      <c r="A147" s="95" t="s">
        <v>884</v>
      </c>
      <c r="B147" s="105">
        <v>0.05</v>
      </c>
      <c r="C147" s="119">
        <v>5507.9</v>
      </c>
      <c r="D147" s="119">
        <v>6042.05</v>
      </c>
      <c r="E147" s="119">
        <v>4575.6000000000004</v>
      </c>
      <c r="F147" s="119">
        <v>8329.7999999999993</v>
      </c>
      <c r="G147" s="119">
        <f t="shared" si="4"/>
        <v>24455.35</v>
      </c>
    </row>
    <row r="148" spans="1:7" s="53" customFormat="1">
      <c r="A148" s="95" t="s">
        <v>111</v>
      </c>
      <c r="B148" s="105">
        <v>0.05</v>
      </c>
      <c r="C148" s="119">
        <v>25757.95</v>
      </c>
      <c r="D148" s="119">
        <v>24321.8</v>
      </c>
      <c r="E148" s="119">
        <v>24487.7</v>
      </c>
      <c r="F148" s="119">
        <v>35896.050000000003</v>
      </c>
      <c r="G148" s="119">
        <f t="shared" si="4"/>
        <v>110463.5</v>
      </c>
    </row>
    <row r="149" spans="1:7" s="53" customFormat="1">
      <c r="A149" s="95" t="s">
        <v>112</v>
      </c>
      <c r="B149" s="105">
        <v>7.0000000000000007E-2</v>
      </c>
      <c r="C149" s="119">
        <v>85186.92</v>
      </c>
      <c r="D149" s="119">
        <v>61813.99</v>
      </c>
      <c r="E149" s="119">
        <v>64733.55</v>
      </c>
      <c r="F149" s="119">
        <v>121804.34</v>
      </c>
      <c r="G149" s="119">
        <f t="shared" si="4"/>
        <v>333538.80000000005</v>
      </c>
    </row>
    <row r="150" spans="1:7" s="53" customFormat="1">
      <c r="A150" s="95" t="s">
        <v>308</v>
      </c>
      <c r="B150" s="105">
        <v>7.0000000000000007E-2</v>
      </c>
      <c r="C150" s="119">
        <v>4446.3999999999996</v>
      </c>
      <c r="D150" s="119">
        <v>2406.81</v>
      </c>
      <c r="E150" s="119">
        <v>2469.46</v>
      </c>
      <c r="F150" s="119">
        <v>4396.63</v>
      </c>
      <c r="G150" s="119">
        <f t="shared" si="4"/>
        <v>13719.3</v>
      </c>
    </row>
    <row r="151" spans="1:7" s="53" customFormat="1">
      <c r="A151" s="95" t="s">
        <v>113</v>
      </c>
      <c r="B151" s="105">
        <v>7.0000000000000007E-2</v>
      </c>
      <c r="C151" s="119">
        <v>98601.93</v>
      </c>
      <c r="D151" s="119">
        <v>59201.94</v>
      </c>
      <c r="E151" s="119">
        <v>40729.29</v>
      </c>
      <c r="F151" s="119">
        <v>113818.95</v>
      </c>
      <c r="G151" s="119">
        <f t="shared" si="4"/>
        <v>312352.11</v>
      </c>
    </row>
    <row r="152" spans="1:7" s="53" customFormat="1">
      <c r="A152" s="95" t="s">
        <v>114</v>
      </c>
      <c r="B152" s="105">
        <v>7.0000000000000007E-2</v>
      </c>
      <c r="C152" s="119">
        <v>20692.560000000001</v>
      </c>
      <c r="D152" s="119">
        <v>15786.47</v>
      </c>
      <c r="E152" s="119">
        <v>11593.19</v>
      </c>
      <c r="F152" s="119">
        <v>9272.2000000000007</v>
      </c>
      <c r="G152" s="119">
        <f t="shared" si="4"/>
        <v>57344.42</v>
      </c>
    </row>
    <row r="153" spans="1:7" s="53" customFormat="1">
      <c r="A153" s="127" t="s">
        <v>115</v>
      </c>
      <c r="B153" s="105">
        <v>7.0000000000000007E-2</v>
      </c>
      <c r="C153" s="119">
        <v>47231.24</v>
      </c>
      <c r="D153" s="119">
        <v>22709.68</v>
      </c>
      <c r="E153" s="119">
        <v>28704.9</v>
      </c>
      <c r="F153" s="119">
        <v>52071.39</v>
      </c>
      <c r="G153" s="119">
        <f t="shared" si="4"/>
        <v>150717.21000000002</v>
      </c>
    </row>
    <row r="154" spans="1:7" s="53" customFormat="1">
      <c r="A154" s="95" t="s">
        <v>116</v>
      </c>
      <c r="B154" s="105">
        <v>7.0000000000000007E-2</v>
      </c>
      <c r="C154" s="119">
        <v>8271.06</v>
      </c>
      <c r="D154" s="119">
        <v>5615.19</v>
      </c>
      <c r="E154" s="119">
        <v>5008.6400000000003</v>
      </c>
      <c r="F154" s="119">
        <v>7230.44</v>
      </c>
      <c r="G154" s="119">
        <f t="shared" si="4"/>
        <v>26125.329999999998</v>
      </c>
    </row>
    <row r="155" spans="1:7" s="53" customFormat="1">
      <c r="A155" s="95" t="s">
        <v>655</v>
      </c>
      <c r="B155" s="105">
        <v>7.0000000000000007E-2</v>
      </c>
      <c r="C155" s="119">
        <v>0</v>
      </c>
      <c r="D155" s="119">
        <v>0</v>
      </c>
      <c r="E155" s="119">
        <v>0</v>
      </c>
      <c r="F155" s="119">
        <v>0</v>
      </c>
      <c r="G155" s="119">
        <f t="shared" si="4"/>
        <v>0</v>
      </c>
    </row>
    <row r="156" spans="1:7" s="53" customFormat="1">
      <c r="A156" s="18" t="s">
        <v>885</v>
      </c>
      <c r="B156" s="105">
        <v>7.0000000000000007E-2</v>
      </c>
      <c r="C156" s="119">
        <v>70196.63</v>
      </c>
      <c r="D156" s="119">
        <v>98083.72</v>
      </c>
      <c r="E156" s="119">
        <v>91047.74</v>
      </c>
      <c r="F156" s="119">
        <v>171180.45</v>
      </c>
      <c r="G156" s="119">
        <f t="shared" si="4"/>
        <v>430508.54000000004</v>
      </c>
    </row>
    <row r="157" spans="1:7" s="53" customFormat="1">
      <c r="A157" s="95" t="s">
        <v>886</v>
      </c>
      <c r="B157" s="105">
        <v>7.0000000000000007E-2</v>
      </c>
      <c r="C157" s="119">
        <v>16349.34</v>
      </c>
      <c r="D157" s="119">
        <v>391.72</v>
      </c>
      <c r="E157" s="119">
        <v>11572.05</v>
      </c>
      <c r="F157" s="119">
        <v>8477.2099999999991</v>
      </c>
      <c r="G157" s="119">
        <f t="shared" si="4"/>
        <v>36790.32</v>
      </c>
    </row>
    <row r="158" spans="1:7" s="53" customFormat="1">
      <c r="A158" s="95" t="s">
        <v>630</v>
      </c>
      <c r="B158" s="105">
        <v>7.0000000000000007E-2</v>
      </c>
      <c r="C158" s="119">
        <v>230.65</v>
      </c>
      <c r="D158" s="119">
        <v>0</v>
      </c>
      <c r="E158" s="119">
        <v>200.55</v>
      </c>
      <c r="F158" s="119">
        <v>42</v>
      </c>
      <c r="G158" s="119">
        <f t="shared" si="4"/>
        <v>473.20000000000005</v>
      </c>
    </row>
    <row r="159" spans="1:7" s="53" customFormat="1">
      <c r="A159" s="95" t="s">
        <v>620</v>
      </c>
      <c r="B159" s="105">
        <v>7.0000000000000007E-2</v>
      </c>
      <c r="C159" s="119">
        <v>21333.69</v>
      </c>
      <c r="D159" s="119">
        <v>15827.63</v>
      </c>
      <c r="E159" s="119">
        <v>4446.96</v>
      </c>
      <c r="F159" s="119">
        <v>14554.96</v>
      </c>
      <c r="G159" s="119">
        <f t="shared" si="4"/>
        <v>56163.24</v>
      </c>
    </row>
    <row r="160" spans="1:7" s="53" customFormat="1">
      <c r="A160" s="95" t="s">
        <v>499</v>
      </c>
      <c r="B160" s="105">
        <v>7.0000000000000007E-2</v>
      </c>
      <c r="C160" s="119">
        <v>0</v>
      </c>
      <c r="D160" s="119">
        <v>2882.04</v>
      </c>
      <c r="E160" s="119">
        <v>495.95</v>
      </c>
      <c r="F160" s="119">
        <v>1547.42</v>
      </c>
      <c r="G160" s="119">
        <f t="shared" si="4"/>
        <v>4925.41</v>
      </c>
    </row>
    <row r="161" spans="1:7" s="53" customFormat="1">
      <c r="A161" s="95" t="s">
        <v>117</v>
      </c>
      <c r="B161" s="105">
        <v>7.0000000000000007E-2</v>
      </c>
      <c r="C161" s="119">
        <v>39346.86</v>
      </c>
      <c r="D161" s="119">
        <v>26405.96</v>
      </c>
      <c r="E161" s="119">
        <v>31161.9</v>
      </c>
      <c r="F161" s="119">
        <v>40318.53</v>
      </c>
      <c r="G161" s="119">
        <f t="shared" si="4"/>
        <v>137233.25</v>
      </c>
    </row>
    <row r="162" spans="1:7" s="53" customFormat="1">
      <c r="A162" s="104" t="s">
        <v>693</v>
      </c>
      <c r="B162" s="105">
        <v>7.0000000000000007E-2</v>
      </c>
      <c r="C162" s="119">
        <v>5061.1400000000003</v>
      </c>
      <c r="D162" s="119">
        <v>17925.95</v>
      </c>
      <c r="E162" s="119">
        <v>18498.900000000001</v>
      </c>
      <c r="F162" s="119">
        <v>25745.16</v>
      </c>
      <c r="G162" s="119">
        <f t="shared" si="4"/>
        <v>67231.150000000009</v>
      </c>
    </row>
    <row r="163" spans="1:7" s="53" customFormat="1">
      <c r="A163" s="95" t="s">
        <v>118</v>
      </c>
      <c r="B163" s="105">
        <v>7.0000000000000007E-2</v>
      </c>
      <c r="C163" s="119">
        <v>7246.96</v>
      </c>
      <c r="D163" s="119">
        <v>4319.7700000000004</v>
      </c>
      <c r="E163" s="119">
        <v>4020.03</v>
      </c>
      <c r="F163" s="119">
        <v>9729.51</v>
      </c>
      <c r="G163" s="119">
        <f t="shared" si="4"/>
        <v>25316.27</v>
      </c>
    </row>
    <row r="164" spans="1:7" s="53" customFormat="1">
      <c r="A164" s="95" t="s">
        <v>119</v>
      </c>
      <c r="B164" s="105">
        <v>7.0000000000000007E-2</v>
      </c>
      <c r="C164" s="119">
        <v>0</v>
      </c>
      <c r="D164" s="119">
        <v>0</v>
      </c>
      <c r="E164" s="119">
        <v>0</v>
      </c>
      <c r="F164" s="119">
        <v>1309.8399999999999</v>
      </c>
      <c r="G164" s="119">
        <f t="shared" si="4"/>
        <v>1309.8399999999999</v>
      </c>
    </row>
    <row r="165" spans="1:7" s="53" customFormat="1">
      <c r="A165" s="95" t="s">
        <v>887</v>
      </c>
      <c r="B165" s="105">
        <v>7.0000000000000007E-2</v>
      </c>
      <c r="C165" s="119">
        <v>2914.03</v>
      </c>
      <c r="D165" s="119">
        <v>1652.56</v>
      </c>
      <c r="E165" s="119">
        <v>1338.26</v>
      </c>
      <c r="F165" s="119">
        <v>3071.6</v>
      </c>
      <c r="G165" s="119">
        <f t="shared" si="4"/>
        <v>8976.4500000000007</v>
      </c>
    </row>
    <row r="166" spans="1:7" s="53" customFormat="1">
      <c r="A166" s="95" t="s">
        <v>120</v>
      </c>
      <c r="B166" s="105">
        <v>7.0000000000000007E-2</v>
      </c>
      <c r="C166" s="119">
        <v>27062.91</v>
      </c>
      <c r="D166" s="119">
        <v>20481.02</v>
      </c>
      <c r="E166" s="119">
        <v>19662.509999999998</v>
      </c>
      <c r="F166" s="119">
        <v>36978.480000000003</v>
      </c>
      <c r="G166" s="119">
        <f t="shared" si="4"/>
        <v>104184.92000000001</v>
      </c>
    </row>
    <row r="167" spans="1:7" s="53" customFormat="1">
      <c r="A167" s="95" t="s">
        <v>121</v>
      </c>
      <c r="B167" s="105">
        <v>7.0000000000000007E-2</v>
      </c>
      <c r="C167" s="119">
        <v>23998.87</v>
      </c>
      <c r="D167" s="119">
        <v>16271.64</v>
      </c>
      <c r="E167" s="119">
        <v>10073.700000000001</v>
      </c>
      <c r="F167" s="119">
        <v>13042.75</v>
      </c>
      <c r="G167" s="119">
        <f t="shared" si="4"/>
        <v>63386.959999999992</v>
      </c>
    </row>
    <row r="168" spans="1:7" s="53" customFormat="1">
      <c r="A168" s="95" t="s">
        <v>122</v>
      </c>
      <c r="B168" s="105">
        <v>0.05</v>
      </c>
      <c r="C168" s="119">
        <v>33.049999999999997</v>
      </c>
      <c r="D168" s="119">
        <v>15.75</v>
      </c>
      <c r="E168" s="119">
        <v>44.6</v>
      </c>
      <c r="F168" s="119">
        <v>100.35</v>
      </c>
      <c r="G168" s="119">
        <f t="shared" si="4"/>
        <v>193.75</v>
      </c>
    </row>
    <row r="169" spans="1:7" s="53" customFormat="1">
      <c r="A169" s="95" t="s">
        <v>123</v>
      </c>
      <c r="B169" s="105">
        <v>7.0000000000000007E-2</v>
      </c>
      <c r="C169" s="119">
        <v>32326.85</v>
      </c>
      <c r="D169" s="119">
        <v>24390.95</v>
      </c>
      <c r="E169" s="119">
        <v>30498.7</v>
      </c>
      <c r="F169" s="119">
        <v>42571.45</v>
      </c>
      <c r="G169" s="119">
        <f t="shared" si="4"/>
        <v>129787.95</v>
      </c>
    </row>
    <row r="170" spans="1:7" s="53" customFormat="1">
      <c r="A170" s="95" t="s">
        <v>124</v>
      </c>
      <c r="B170" s="105">
        <v>7.0000000000000007E-2</v>
      </c>
      <c r="C170" s="119">
        <v>475607.79</v>
      </c>
      <c r="D170" s="119">
        <v>274571.5</v>
      </c>
      <c r="E170" s="119">
        <v>395409</v>
      </c>
      <c r="F170" s="119">
        <v>665107.17000000004</v>
      </c>
      <c r="G170" s="119">
        <f t="shared" si="4"/>
        <v>1810695.46</v>
      </c>
    </row>
    <row r="171" spans="1:7" s="53" customFormat="1">
      <c r="A171" s="95" t="s">
        <v>530</v>
      </c>
      <c r="B171" s="105">
        <v>7.0000000000000007E-2</v>
      </c>
      <c r="C171" s="119">
        <v>0</v>
      </c>
      <c r="D171" s="119">
        <v>0</v>
      </c>
      <c r="E171" s="119">
        <v>919.59</v>
      </c>
      <c r="F171" s="119">
        <v>2009.98</v>
      </c>
      <c r="G171" s="119">
        <f t="shared" si="4"/>
        <v>2929.57</v>
      </c>
    </row>
    <row r="172" spans="1:7" s="53" customFormat="1">
      <c r="A172" s="95" t="s">
        <v>125</v>
      </c>
      <c r="B172" s="105">
        <v>0.05</v>
      </c>
      <c r="C172" s="119">
        <v>78984.009999999995</v>
      </c>
      <c r="D172" s="119">
        <v>55416.480000000003</v>
      </c>
      <c r="E172" s="119">
        <v>54589.15</v>
      </c>
      <c r="F172" s="119">
        <v>83414.66</v>
      </c>
      <c r="G172" s="119">
        <f t="shared" si="4"/>
        <v>272404.3</v>
      </c>
    </row>
    <row r="173" spans="1:7" s="53" customFormat="1">
      <c r="A173" s="95" t="s">
        <v>126</v>
      </c>
      <c r="B173" s="105">
        <v>7.0000000000000007E-2</v>
      </c>
      <c r="C173" s="119">
        <v>43556.3</v>
      </c>
      <c r="D173" s="119">
        <v>16831.95</v>
      </c>
      <c r="E173" s="119">
        <v>12394.45</v>
      </c>
      <c r="F173" s="119">
        <v>41945.35</v>
      </c>
      <c r="G173" s="119">
        <f t="shared" si="4"/>
        <v>114728.04999999999</v>
      </c>
    </row>
    <row r="174" spans="1:7" s="53" customFormat="1">
      <c r="A174" s="95" t="s">
        <v>127</v>
      </c>
      <c r="B174" s="105">
        <v>7.0000000000000007E-2</v>
      </c>
      <c r="C174" s="119">
        <v>61800.480000000003</v>
      </c>
      <c r="D174" s="119">
        <v>98078.12</v>
      </c>
      <c r="E174" s="119">
        <v>59849.440000000002</v>
      </c>
      <c r="F174" s="119">
        <v>92529.71</v>
      </c>
      <c r="G174" s="119">
        <f t="shared" si="4"/>
        <v>312257.75</v>
      </c>
    </row>
    <row r="175" spans="1:7" s="53" customFormat="1">
      <c r="A175" s="95" t="s">
        <v>128</v>
      </c>
      <c r="B175" s="105">
        <v>0.05</v>
      </c>
      <c r="C175" s="119">
        <v>24957.59</v>
      </c>
      <c r="D175" s="119">
        <v>15981.91</v>
      </c>
      <c r="E175" s="119">
        <v>11379.9</v>
      </c>
      <c r="F175" s="119">
        <v>24350.62</v>
      </c>
      <c r="G175" s="119">
        <f t="shared" si="4"/>
        <v>76670.02</v>
      </c>
    </row>
    <row r="176" spans="1:7" s="53" customFormat="1">
      <c r="A176" s="95" t="s">
        <v>129</v>
      </c>
      <c r="B176" s="105">
        <v>0.05</v>
      </c>
      <c r="C176" s="119">
        <v>179.5</v>
      </c>
      <c r="D176" s="119">
        <v>78.3</v>
      </c>
      <c r="E176" s="119">
        <v>733.25</v>
      </c>
      <c r="F176" s="119">
        <v>803.25</v>
      </c>
      <c r="G176" s="119">
        <f t="shared" si="4"/>
        <v>1794.3</v>
      </c>
    </row>
    <row r="177" spans="1:7" s="53" customFormat="1">
      <c r="A177" s="95" t="s">
        <v>130</v>
      </c>
      <c r="B177" s="105">
        <v>0.05</v>
      </c>
      <c r="C177" s="119">
        <v>36041.449999999997</v>
      </c>
      <c r="D177" s="119">
        <v>11307.55</v>
      </c>
      <c r="E177" s="119">
        <v>17254.650000000001</v>
      </c>
      <c r="F177" s="119">
        <v>23068.2</v>
      </c>
      <c r="G177" s="119">
        <f t="shared" si="4"/>
        <v>87671.85</v>
      </c>
    </row>
    <row r="178" spans="1:7" s="53" customFormat="1">
      <c r="A178" s="95" t="s">
        <v>131</v>
      </c>
      <c r="B178" s="105">
        <v>7.0000000000000007E-2</v>
      </c>
      <c r="C178" s="119">
        <v>433.44</v>
      </c>
      <c r="D178" s="119">
        <v>0</v>
      </c>
      <c r="E178" s="119">
        <v>795.69</v>
      </c>
      <c r="F178" s="119">
        <v>3219.16</v>
      </c>
      <c r="G178" s="119">
        <f t="shared" ref="G178:G202" si="5">SUM(C178:F178)</f>
        <v>4448.29</v>
      </c>
    </row>
    <row r="179" spans="1:7" s="53" customFormat="1">
      <c r="A179" s="95" t="s">
        <v>132</v>
      </c>
      <c r="B179" s="105">
        <v>7.0000000000000007E-2</v>
      </c>
      <c r="C179" s="119">
        <v>20510.91</v>
      </c>
      <c r="D179" s="119">
        <v>7840.14</v>
      </c>
      <c r="E179" s="119">
        <v>24833.13</v>
      </c>
      <c r="F179" s="119">
        <v>23269.75</v>
      </c>
      <c r="G179" s="119">
        <f t="shared" si="5"/>
        <v>76453.929999999993</v>
      </c>
    </row>
    <row r="180" spans="1:7">
      <c r="A180" s="95" t="s">
        <v>661</v>
      </c>
      <c r="B180" s="105">
        <v>7.0000000000000007E-2</v>
      </c>
      <c r="C180" s="119">
        <v>1463.49</v>
      </c>
      <c r="D180" s="119">
        <v>1080.0999999999999</v>
      </c>
      <c r="E180" s="119">
        <v>850.5</v>
      </c>
      <c r="F180" s="119">
        <v>1771.98</v>
      </c>
      <c r="G180" s="119">
        <f t="shared" si="5"/>
        <v>5166.07</v>
      </c>
    </row>
    <row r="181" spans="1:7">
      <c r="A181" s="95" t="s">
        <v>949</v>
      </c>
      <c r="B181" s="105">
        <v>7.0000000000000007E-2</v>
      </c>
      <c r="C181" s="119">
        <v>1242.29</v>
      </c>
      <c r="D181" s="119">
        <v>519.67999999999995</v>
      </c>
      <c r="E181" s="119">
        <v>809.41</v>
      </c>
      <c r="F181" s="119">
        <v>3421.46</v>
      </c>
      <c r="G181" s="119">
        <f t="shared" si="5"/>
        <v>5992.84</v>
      </c>
    </row>
    <row r="182" spans="1:7">
      <c r="A182" s="95" t="s">
        <v>133</v>
      </c>
      <c r="B182" s="105">
        <v>7.0000000000000007E-2</v>
      </c>
      <c r="C182" s="119">
        <v>345234.12</v>
      </c>
      <c r="D182" s="119">
        <v>166807.62</v>
      </c>
      <c r="E182" s="119">
        <v>221667.39</v>
      </c>
      <c r="F182" s="119">
        <v>475526.45</v>
      </c>
      <c r="G182" s="119">
        <f t="shared" si="5"/>
        <v>1209235.58</v>
      </c>
    </row>
    <row r="183" spans="1:7">
      <c r="A183" s="95" t="s">
        <v>267</v>
      </c>
      <c r="B183" s="105">
        <v>7.0000000000000007E-2</v>
      </c>
      <c r="C183" s="119">
        <v>12862.85</v>
      </c>
      <c r="D183" s="119">
        <v>10118.219999999999</v>
      </c>
      <c r="E183" s="119">
        <v>6566.77</v>
      </c>
      <c r="F183" s="119">
        <v>4216.17</v>
      </c>
      <c r="G183" s="119">
        <f t="shared" si="5"/>
        <v>33764.01</v>
      </c>
    </row>
    <row r="184" spans="1:7">
      <c r="A184" s="95" t="s">
        <v>888</v>
      </c>
      <c r="B184" s="105">
        <v>7.0000000000000007E-2</v>
      </c>
      <c r="C184" s="119">
        <v>30037.56</v>
      </c>
      <c r="D184" s="119">
        <v>58.52</v>
      </c>
      <c r="E184" s="119">
        <v>91</v>
      </c>
      <c r="F184" s="119">
        <v>12694.99</v>
      </c>
      <c r="G184" s="119">
        <f t="shared" si="5"/>
        <v>42882.07</v>
      </c>
    </row>
    <row r="185" spans="1:7">
      <c r="A185" s="95" t="s">
        <v>134</v>
      </c>
      <c r="B185" s="105">
        <v>7.0000000000000007E-2</v>
      </c>
      <c r="C185" s="119">
        <v>35482.370000000003</v>
      </c>
      <c r="D185" s="119">
        <v>17951.57</v>
      </c>
      <c r="E185" s="119">
        <v>21369.18</v>
      </c>
      <c r="F185" s="119">
        <v>32196.5</v>
      </c>
      <c r="G185" s="119">
        <f t="shared" si="5"/>
        <v>106999.62</v>
      </c>
    </row>
    <row r="186" spans="1:7">
      <c r="A186" s="95" t="s">
        <v>135</v>
      </c>
      <c r="B186" s="105">
        <v>7.0000000000000007E-2</v>
      </c>
      <c r="C186" s="119">
        <v>3772.79</v>
      </c>
      <c r="D186" s="119">
        <v>3936.03</v>
      </c>
      <c r="E186" s="119">
        <v>2778.09</v>
      </c>
      <c r="F186" s="119">
        <v>1630.58</v>
      </c>
      <c r="G186" s="119">
        <f t="shared" si="5"/>
        <v>12117.49</v>
      </c>
    </row>
    <row r="187" spans="1:7">
      <c r="A187" s="95" t="s">
        <v>217</v>
      </c>
      <c r="B187" s="105">
        <v>7.0000000000000007E-2</v>
      </c>
      <c r="C187" s="119">
        <v>16314.48</v>
      </c>
      <c r="D187" s="119">
        <v>9439.43</v>
      </c>
      <c r="E187" s="119">
        <v>9859.2199999999993</v>
      </c>
      <c r="F187" s="119">
        <v>17042.97</v>
      </c>
      <c r="G187" s="119">
        <f t="shared" si="5"/>
        <v>52656.1</v>
      </c>
    </row>
    <row r="188" spans="1:7">
      <c r="A188" s="95" t="s">
        <v>136</v>
      </c>
      <c r="B188" s="105">
        <v>7.0000000000000007E-2</v>
      </c>
      <c r="C188" s="119">
        <v>303388.75</v>
      </c>
      <c r="D188" s="119">
        <v>147907.06</v>
      </c>
      <c r="E188" s="119">
        <v>163471</v>
      </c>
      <c r="F188" s="119">
        <v>371790.58</v>
      </c>
      <c r="G188" s="119">
        <f t="shared" si="5"/>
        <v>986557.39000000013</v>
      </c>
    </row>
    <row r="189" spans="1:7">
      <c r="A189" s="95" t="s">
        <v>137</v>
      </c>
      <c r="B189" s="105">
        <v>7.0000000000000007E-2</v>
      </c>
      <c r="C189" s="119">
        <v>12121.27</v>
      </c>
      <c r="D189" s="119">
        <v>791.7</v>
      </c>
      <c r="E189" s="119">
        <v>18630.849999999999</v>
      </c>
      <c r="F189" s="119">
        <v>16813.09</v>
      </c>
      <c r="G189" s="119">
        <f t="shared" si="5"/>
        <v>48356.91</v>
      </c>
    </row>
    <row r="190" spans="1:7">
      <c r="A190" s="95" t="s">
        <v>258</v>
      </c>
      <c r="B190" s="105">
        <v>7.0000000000000007E-2</v>
      </c>
      <c r="C190" s="119">
        <v>16088.03</v>
      </c>
      <c r="D190" s="119">
        <v>10489.71</v>
      </c>
      <c r="E190" s="119">
        <v>5651.52</v>
      </c>
      <c r="F190" s="119">
        <v>13800.64</v>
      </c>
      <c r="G190" s="119">
        <f t="shared" si="5"/>
        <v>46029.899999999994</v>
      </c>
    </row>
    <row r="191" spans="1:7">
      <c r="A191" s="95" t="s">
        <v>138</v>
      </c>
      <c r="B191" s="105">
        <v>7.0000000000000007E-2</v>
      </c>
      <c r="C191" s="119">
        <v>46481.47</v>
      </c>
      <c r="D191" s="119">
        <v>29447.95</v>
      </c>
      <c r="E191" s="119">
        <v>29438.78</v>
      </c>
      <c r="F191" s="119">
        <v>54430.53</v>
      </c>
      <c r="G191" s="119">
        <f t="shared" si="5"/>
        <v>159798.72999999998</v>
      </c>
    </row>
    <row r="192" spans="1:7">
      <c r="A192" s="95" t="s">
        <v>139</v>
      </c>
      <c r="B192" s="105">
        <v>7.0000000000000007E-2</v>
      </c>
      <c r="C192" s="119">
        <v>32516.47</v>
      </c>
      <c r="D192" s="119">
        <v>16590.98</v>
      </c>
      <c r="E192" s="119">
        <v>13020.14</v>
      </c>
      <c r="F192" s="119">
        <v>27998.32</v>
      </c>
      <c r="G192" s="119">
        <f t="shared" si="5"/>
        <v>90125.91</v>
      </c>
    </row>
    <row r="193" spans="1:8">
      <c r="A193" s="95" t="s">
        <v>140</v>
      </c>
      <c r="B193" s="105">
        <v>0.05</v>
      </c>
      <c r="C193" s="119">
        <v>1289.75</v>
      </c>
      <c r="D193" s="119">
        <v>299.39999999999998</v>
      </c>
      <c r="E193" s="119">
        <v>684.05</v>
      </c>
      <c r="F193" s="119">
        <v>2362.9</v>
      </c>
      <c r="G193" s="119">
        <f t="shared" si="5"/>
        <v>4636.1000000000004</v>
      </c>
    </row>
    <row r="194" spans="1:8">
      <c r="A194" s="95" t="s">
        <v>336</v>
      </c>
      <c r="B194" s="105">
        <v>7.0000000000000007E-2</v>
      </c>
      <c r="C194" s="119">
        <v>7465.22</v>
      </c>
      <c r="D194" s="119">
        <v>5513.41</v>
      </c>
      <c r="E194" s="119">
        <v>4360.0200000000004</v>
      </c>
      <c r="F194" s="119">
        <v>10253.11</v>
      </c>
      <c r="G194" s="119">
        <f t="shared" si="5"/>
        <v>27591.760000000002</v>
      </c>
    </row>
    <row r="195" spans="1:8">
      <c r="A195" s="96" t="s">
        <v>141</v>
      </c>
      <c r="B195" s="105">
        <v>7.0000000000000007E-2</v>
      </c>
      <c r="C195" s="119">
        <v>15314.39</v>
      </c>
      <c r="D195" s="119">
        <v>11625.88</v>
      </c>
      <c r="E195" s="119">
        <v>13835.71</v>
      </c>
      <c r="F195" s="119">
        <v>18601.169999999998</v>
      </c>
      <c r="G195" s="119">
        <f t="shared" si="5"/>
        <v>59377.149999999994</v>
      </c>
    </row>
    <row r="196" spans="1:8">
      <c r="A196" s="95" t="s">
        <v>142</v>
      </c>
      <c r="B196" s="105">
        <v>7.0000000000000007E-2</v>
      </c>
      <c r="C196" s="119">
        <v>711041.8</v>
      </c>
      <c r="D196" s="119">
        <v>501801.72</v>
      </c>
      <c r="E196" s="119">
        <v>501614.96</v>
      </c>
      <c r="F196" s="119">
        <v>1029233.52</v>
      </c>
      <c r="G196" s="119">
        <f t="shared" si="5"/>
        <v>2743692</v>
      </c>
      <c r="H196" s="54"/>
    </row>
    <row r="197" spans="1:8">
      <c r="A197" s="95" t="s">
        <v>927</v>
      </c>
      <c r="B197" s="105">
        <v>7.0000000000000007E-2</v>
      </c>
      <c r="C197" s="119">
        <v>6248.55</v>
      </c>
      <c r="D197" s="119">
        <v>376.95</v>
      </c>
      <c r="E197" s="119">
        <v>654.22</v>
      </c>
      <c r="F197" s="119">
        <v>5759.67</v>
      </c>
      <c r="G197" s="119">
        <f t="shared" si="5"/>
        <v>13039.39</v>
      </c>
      <c r="H197" s="54"/>
    </row>
    <row r="198" spans="1:8">
      <c r="A198" s="95" t="s">
        <v>143</v>
      </c>
      <c r="B198" s="105">
        <v>0.06</v>
      </c>
      <c r="C198" s="119">
        <v>8262.9</v>
      </c>
      <c r="D198" s="119">
        <v>4433.76</v>
      </c>
      <c r="E198" s="119">
        <v>4799.22</v>
      </c>
      <c r="F198" s="119">
        <v>8720.1</v>
      </c>
      <c r="G198" s="119">
        <f t="shared" si="5"/>
        <v>26215.980000000003</v>
      </c>
      <c r="H198" s="54"/>
    </row>
    <row r="199" spans="1:8">
      <c r="A199" s="86" t="s">
        <v>144</v>
      </c>
      <c r="B199" s="87">
        <v>7.0000000000000007E-2</v>
      </c>
      <c r="C199" s="119">
        <v>25383.119999999999</v>
      </c>
      <c r="D199" s="119">
        <v>12314.26</v>
      </c>
      <c r="E199" s="119">
        <v>5626.46</v>
      </c>
      <c r="F199" s="119">
        <v>14323.4</v>
      </c>
      <c r="G199" s="119">
        <f t="shared" si="5"/>
        <v>57647.24</v>
      </c>
      <c r="H199" s="54"/>
    </row>
    <row r="200" spans="1:8">
      <c r="A200" s="95" t="s">
        <v>145</v>
      </c>
      <c r="B200" s="87">
        <v>7.0000000000000007E-2</v>
      </c>
      <c r="C200" s="119">
        <v>1982.47</v>
      </c>
      <c r="D200" s="119">
        <v>0</v>
      </c>
      <c r="E200" s="119">
        <v>1510.25</v>
      </c>
      <c r="F200" s="119">
        <v>7514.22</v>
      </c>
      <c r="G200" s="119">
        <f t="shared" si="5"/>
        <v>11006.94</v>
      </c>
      <c r="H200" s="54"/>
    </row>
    <row r="201" spans="1:8">
      <c r="A201" s="95" t="s">
        <v>146</v>
      </c>
      <c r="B201" s="87">
        <v>7.0000000000000007E-2</v>
      </c>
      <c r="C201" s="119">
        <v>22154.79</v>
      </c>
      <c r="D201" s="119">
        <v>12318.11</v>
      </c>
      <c r="E201" s="119">
        <v>9869.51</v>
      </c>
      <c r="F201" s="119">
        <v>23122.82</v>
      </c>
      <c r="G201" s="119">
        <f t="shared" si="5"/>
        <v>67465.23000000001</v>
      </c>
      <c r="H201" s="54"/>
    </row>
    <row r="202" spans="1:8" ht="16.5" thickBot="1">
      <c r="A202" s="95" t="s">
        <v>889</v>
      </c>
      <c r="B202" s="87">
        <v>7.0000000000000007E-2</v>
      </c>
      <c r="C202" s="120">
        <v>62167.42</v>
      </c>
      <c r="D202" s="120">
        <v>51807.21</v>
      </c>
      <c r="E202" s="120">
        <v>52450.02</v>
      </c>
      <c r="F202" s="120">
        <v>59206.91</v>
      </c>
      <c r="G202" s="120">
        <f t="shared" si="5"/>
        <v>225631.56</v>
      </c>
      <c r="H202" s="54"/>
    </row>
    <row r="203" spans="1:8" ht="16.5" thickTop="1">
      <c r="A203" s="95"/>
      <c r="B203" s="87"/>
      <c r="C203" s="119"/>
      <c r="D203" s="119"/>
      <c r="E203" s="119"/>
      <c r="F203" s="119"/>
      <c r="G203" s="119"/>
      <c r="H203" s="54"/>
    </row>
    <row r="204" spans="1:8">
      <c r="A204" s="95" t="s">
        <v>247</v>
      </c>
      <c r="B204" s="87"/>
      <c r="C204" s="119">
        <f>SUM(C14:C202)</f>
        <v>13228109.039999999</v>
      </c>
      <c r="D204" s="119">
        <f>SUM(D14:D202)</f>
        <v>8062305.4100000011</v>
      </c>
      <c r="E204" s="119">
        <f>SUM(E14:E202)</f>
        <v>8631436.7900000028</v>
      </c>
      <c r="F204" s="119">
        <f>SUM(F14:F202)</f>
        <v>16675759.630000003</v>
      </c>
      <c r="G204" s="119">
        <f t="shared" ref="G204" si="6">SUM(C204:F204)</f>
        <v>46597610.870000005</v>
      </c>
      <c r="H204" s="54"/>
    </row>
    <row r="205" spans="1:8">
      <c r="A205" s="95"/>
      <c r="B205" s="87"/>
      <c r="C205" s="119"/>
      <c r="D205" s="119"/>
      <c r="E205" s="119"/>
      <c r="F205" s="119"/>
      <c r="G205" s="119"/>
      <c r="H205" s="54"/>
    </row>
    <row r="206" spans="1:8">
      <c r="A206" s="95"/>
      <c r="B206" s="87"/>
      <c r="C206" s="96"/>
      <c r="D206" s="96"/>
      <c r="E206" s="96"/>
      <c r="F206" s="96"/>
      <c r="G206" s="96"/>
      <c r="H206" s="54"/>
    </row>
    <row r="207" spans="1:8">
      <c r="A207" s="95" t="s">
        <v>928</v>
      </c>
      <c r="B207" s="96"/>
      <c r="C207" s="96"/>
      <c r="D207" s="96"/>
      <c r="E207" s="98"/>
      <c r="F207" s="98"/>
      <c r="G207" s="121"/>
      <c r="H207" s="54"/>
    </row>
    <row r="208" spans="1:8">
      <c r="A208" s="95" t="s">
        <v>929</v>
      </c>
      <c r="B208" s="96"/>
      <c r="C208" s="96"/>
      <c r="D208" s="96"/>
      <c r="E208" s="98"/>
      <c r="F208" s="98"/>
      <c r="G208" s="96"/>
      <c r="H208" s="54"/>
    </row>
    <row r="209" spans="1:8">
      <c r="A209" s="86"/>
      <c r="B209" s="87"/>
      <c r="C209" s="85"/>
      <c r="D209" s="85"/>
      <c r="E209" s="85"/>
      <c r="F209" s="85"/>
      <c r="G209" s="85"/>
      <c r="H209" s="54"/>
    </row>
    <row r="210" spans="1:8">
      <c r="A210" s="86"/>
      <c r="B210" s="87"/>
      <c r="C210" s="85"/>
      <c r="D210" s="85"/>
      <c r="E210" s="85"/>
      <c r="F210" s="85"/>
      <c r="G210" s="85"/>
      <c r="H210" s="54"/>
    </row>
    <row r="211" spans="1:8">
      <c r="A211" s="86"/>
      <c r="B211" s="87"/>
      <c r="C211" s="85"/>
      <c r="D211" s="85"/>
      <c r="E211" s="85"/>
      <c r="F211" s="85"/>
      <c r="G211" s="85"/>
      <c r="H211" s="54"/>
    </row>
    <row r="212" spans="1:8">
      <c r="A212" s="86"/>
      <c r="B212" s="87"/>
      <c r="C212" s="85"/>
      <c r="D212" s="85"/>
      <c r="E212" s="85"/>
      <c r="F212" s="85"/>
      <c r="G212" s="85"/>
      <c r="H212" s="54"/>
    </row>
    <row r="213" spans="1:8">
      <c r="A213" s="86"/>
      <c r="B213" s="87"/>
      <c r="C213" s="85"/>
      <c r="D213" s="85"/>
      <c r="E213" s="85"/>
      <c r="F213" s="85"/>
      <c r="G213" s="85"/>
      <c r="H213" s="54"/>
    </row>
    <row r="214" spans="1:8">
      <c r="A214" s="86"/>
      <c r="B214" s="87"/>
      <c r="C214" s="85"/>
      <c r="D214" s="85"/>
      <c r="E214" s="85"/>
      <c r="F214" s="85"/>
      <c r="G214" s="85"/>
      <c r="H214" s="54"/>
    </row>
    <row r="215" spans="1:8">
      <c r="A215" s="86"/>
      <c r="B215" s="87"/>
      <c r="C215" s="85"/>
      <c r="D215" s="85"/>
      <c r="E215" s="85"/>
      <c r="F215" s="85"/>
      <c r="G215" s="85"/>
      <c r="H215" s="54"/>
    </row>
    <row r="216" spans="1:8">
      <c r="A216" s="86"/>
      <c r="B216" s="87"/>
      <c r="C216" s="85"/>
      <c r="D216" s="85"/>
      <c r="E216" s="85"/>
      <c r="F216" s="85"/>
      <c r="G216" s="85"/>
      <c r="H216" s="54"/>
    </row>
    <row r="217" spans="1:8">
      <c r="A217" s="86"/>
      <c r="B217" s="87"/>
      <c r="C217" s="85"/>
      <c r="D217" s="85"/>
      <c r="E217" s="85"/>
      <c r="F217" s="85"/>
      <c r="G217" s="85"/>
      <c r="H217" s="54"/>
    </row>
    <row r="218" spans="1:8">
      <c r="A218" s="88"/>
      <c r="B218" s="87"/>
      <c r="C218" s="85"/>
      <c r="D218" s="85"/>
      <c r="E218" s="85"/>
      <c r="F218" s="85"/>
      <c r="G218" s="85"/>
      <c r="H218" s="54"/>
    </row>
    <row r="219" spans="1:8">
      <c r="A219" s="86"/>
      <c r="B219" s="87"/>
      <c r="C219" s="85"/>
      <c r="D219" s="85"/>
      <c r="E219" s="85"/>
      <c r="F219" s="85"/>
      <c r="G219" s="85"/>
      <c r="H219" s="54"/>
    </row>
    <row r="220" spans="1:8">
      <c r="A220" s="86"/>
      <c r="B220" s="87"/>
      <c r="C220" s="85"/>
      <c r="D220" s="85"/>
      <c r="E220" s="85"/>
      <c r="F220" s="85"/>
      <c r="G220" s="85"/>
      <c r="H220" s="54"/>
    </row>
    <row r="221" spans="1:8">
      <c r="A221" s="73"/>
      <c r="B221" s="87"/>
      <c r="C221" s="85"/>
      <c r="D221" s="85"/>
      <c r="E221" s="85"/>
      <c r="F221" s="85"/>
      <c r="G221" s="85"/>
      <c r="H221" s="54"/>
    </row>
    <row r="222" spans="1:8">
      <c r="A222" s="86"/>
      <c r="B222" s="87"/>
      <c r="C222" s="85"/>
      <c r="D222" s="85"/>
      <c r="E222" s="85"/>
      <c r="F222" s="85"/>
      <c r="G222" s="85"/>
      <c r="H222" s="54"/>
    </row>
    <row r="223" spans="1:8">
      <c r="A223" s="86"/>
      <c r="B223" s="87"/>
      <c r="C223" s="85"/>
      <c r="D223" s="85"/>
      <c r="E223" s="85"/>
      <c r="F223" s="85"/>
      <c r="G223" s="85"/>
      <c r="H223" s="54"/>
    </row>
    <row r="224" spans="1:8">
      <c r="A224" s="86"/>
      <c r="B224" s="87"/>
      <c r="C224" s="85"/>
      <c r="D224" s="85"/>
      <c r="E224" s="85"/>
      <c r="F224" s="85"/>
      <c r="G224" s="85"/>
      <c r="H224" s="54"/>
    </row>
    <row r="225" spans="1:8">
      <c r="A225" s="86"/>
      <c r="B225" s="87"/>
      <c r="C225" s="85"/>
      <c r="D225" s="85"/>
      <c r="E225" s="85"/>
      <c r="F225" s="85"/>
      <c r="G225" s="85"/>
      <c r="H225" s="54"/>
    </row>
    <row r="226" spans="1:8">
      <c r="A226" s="86"/>
      <c r="B226" s="87"/>
      <c r="C226" s="85"/>
      <c r="D226" s="85"/>
      <c r="E226" s="85"/>
      <c r="F226" s="85"/>
      <c r="G226" s="85"/>
      <c r="H226" s="54"/>
    </row>
    <row r="227" spans="1:8">
      <c r="A227" s="86"/>
      <c r="B227" s="87"/>
      <c r="C227" s="85"/>
      <c r="D227" s="85"/>
      <c r="E227" s="85"/>
      <c r="F227" s="85"/>
      <c r="G227" s="85"/>
      <c r="H227" s="54"/>
    </row>
    <row r="228" spans="1:8">
      <c r="A228" s="86"/>
      <c r="B228" s="87"/>
      <c r="C228" s="85"/>
      <c r="D228" s="85"/>
      <c r="E228" s="85"/>
      <c r="F228" s="85"/>
      <c r="G228" s="85"/>
      <c r="H228" s="54"/>
    </row>
    <row r="229" spans="1:8">
      <c r="A229" s="86"/>
      <c r="B229" s="87"/>
      <c r="C229" s="85"/>
      <c r="D229" s="85"/>
      <c r="E229" s="85"/>
      <c r="F229" s="85"/>
      <c r="G229" s="85"/>
      <c r="H229" s="54"/>
    </row>
    <row r="230" spans="1:8">
      <c r="A230" s="86"/>
      <c r="B230" s="87"/>
      <c r="C230" s="85"/>
      <c r="D230" s="85"/>
      <c r="E230" s="85"/>
      <c r="F230" s="85"/>
      <c r="G230" s="85"/>
      <c r="H230" s="54"/>
    </row>
    <row r="231" spans="1:8">
      <c r="A231" s="86"/>
      <c r="B231" s="87"/>
      <c r="C231" s="85"/>
      <c r="D231" s="85"/>
      <c r="E231" s="85"/>
      <c r="F231" s="85"/>
      <c r="G231" s="85"/>
      <c r="H231" s="54"/>
    </row>
    <row r="232" spans="1:8">
      <c r="A232" s="86"/>
      <c r="B232" s="87"/>
      <c r="C232" s="85"/>
      <c r="D232" s="85"/>
      <c r="E232" s="85"/>
      <c r="F232" s="85"/>
      <c r="G232" s="85"/>
      <c r="H232" s="54"/>
    </row>
    <row r="233" spans="1:8">
      <c r="A233" s="86"/>
      <c r="B233" s="87"/>
      <c r="C233" s="85"/>
      <c r="D233" s="85"/>
      <c r="E233" s="85"/>
      <c r="F233" s="85"/>
      <c r="G233" s="85"/>
      <c r="H233" s="54"/>
    </row>
    <row r="234" spans="1:8">
      <c r="A234" s="86"/>
      <c r="B234" s="87"/>
      <c r="C234" s="85"/>
      <c r="D234" s="85"/>
      <c r="E234" s="85"/>
      <c r="F234" s="85"/>
      <c r="G234" s="85"/>
      <c r="H234" s="54"/>
    </row>
    <row r="235" spans="1:8">
      <c r="A235" s="86"/>
      <c r="B235" s="87"/>
      <c r="C235" s="85"/>
      <c r="D235" s="85"/>
      <c r="E235" s="85"/>
      <c r="F235" s="85"/>
      <c r="G235" s="85"/>
      <c r="H235" s="54"/>
    </row>
    <row r="236" spans="1:8">
      <c r="A236" s="86"/>
      <c r="B236" s="87"/>
      <c r="C236" s="85"/>
      <c r="D236" s="85"/>
      <c r="E236" s="85"/>
      <c r="F236" s="85"/>
      <c r="G236" s="85"/>
      <c r="H236" s="54"/>
    </row>
    <row r="237" spans="1:8">
      <c r="A237" s="86"/>
      <c r="B237" s="87"/>
      <c r="C237" s="85"/>
      <c r="D237" s="85"/>
      <c r="E237" s="85"/>
      <c r="F237" s="85"/>
      <c r="G237" s="85"/>
      <c r="H237" s="54"/>
    </row>
    <row r="238" spans="1:8">
      <c r="A238" s="86"/>
      <c r="B238" s="87"/>
      <c r="C238" s="85"/>
      <c r="D238" s="85"/>
      <c r="E238" s="85"/>
      <c r="F238" s="85"/>
      <c r="G238" s="85"/>
      <c r="H238" s="54"/>
    </row>
    <row r="239" spans="1:8">
      <c r="A239" s="86"/>
      <c r="B239" s="87"/>
      <c r="C239" s="85"/>
      <c r="D239" s="85"/>
      <c r="E239" s="85"/>
      <c r="F239" s="85"/>
      <c r="G239" s="85"/>
      <c r="H239" s="54"/>
    </row>
    <row r="240" spans="1:8">
      <c r="A240" s="86"/>
      <c r="B240" s="87"/>
      <c r="C240" s="85"/>
      <c r="D240" s="85"/>
      <c r="E240" s="85"/>
      <c r="F240" s="85"/>
      <c r="G240" s="85"/>
      <c r="H240" s="54"/>
    </row>
    <row r="241" spans="1:8">
      <c r="A241" s="86"/>
      <c r="B241" s="87"/>
      <c r="C241" s="85"/>
      <c r="D241" s="85"/>
      <c r="E241" s="85"/>
      <c r="F241" s="85"/>
      <c r="G241" s="85"/>
      <c r="H241" s="54"/>
    </row>
    <row r="242" spans="1:8">
      <c r="A242" s="86"/>
      <c r="B242" s="87"/>
      <c r="C242" s="85"/>
      <c r="D242" s="85"/>
      <c r="E242" s="85"/>
      <c r="F242" s="85"/>
      <c r="G242" s="85"/>
      <c r="H242" s="54"/>
    </row>
    <row r="243" spans="1:8">
      <c r="A243" s="86"/>
      <c r="B243" s="87"/>
      <c r="C243" s="85"/>
      <c r="D243" s="85"/>
      <c r="E243" s="85"/>
      <c r="F243" s="85"/>
      <c r="G243" s="85"/>
      <c r="H243" s="54"/>
    </row>
    <row r="244" spans="1:8">
      <c r="A244" s="86"/>
      <c r="B244" s="87"/>
      <c r="C244" s="85"/>
      <c r="D244" s="85"/>
      <c r="E244" s="85"/>
      <c r="F244" s="85"/>
      <c r="G244" s="85"/>
      <c r="H244" s="54"/>
    </row>
    <row r="245" spans="1:8">
      <c r="A245" s="86"/>
      <c r="B245" s="87"/>
      <c r="C245" s="85"/>
      <c r="D245" s="85"/>
      <c r="E245" s="85"/>
      <c r="F245" s="85"/>
      <c r="G245" s="85"/>
      <c r="H245" s="54"/>
    </row>
    <row r="246" spans="1:8">
      <c r="A246" s="86"/>
      <c r="B246" s="87"/>
      <c r="C246" s="85"/>
      <c r="D246" s="85"/>
      <c r="E246" s="85"/>
      <c r="F246" s="85"/>
      <c r="G246" s="85"/>
      <c r="H246" s="54"/>
    </row>
    <row r="247" spans="1:8">
      <c r="A247" s="86"/>
      <c r="B247" s="87"/>
      <c r="C247" s="85"/>
      <c r="D247" s="85"/>
      <c r="E247" s="85"/>
      <c r="F247" s="85"/>
      <c r="G247" s="85"/>
      <c r="H247" s="54"/>
    </row>
    <row r="248" spans="1:8">
      <c r="A248" s="86"/>
      <c r="B248" s="87"/>
      <c r="C248" s="85"/>
      <c r="D248" s="85"/>
      <c r="E248" s="85"/>
      <c r="F248" s="85"/>
      <c r="G248" s="85"/>
      <c r="H248" s="54"/>
    </row>
    <row r="249" spans="1:8">
      <c r="A249" s="86"/>
      <c r="B249" s="87"/>
      <c r="C249" s="85"/>
      <c r="D249" s="85"/>
      <c r="E249" s="85"/>
      <c r="F249" s="85"/>
      <c r="G249" s="85"/>
      <c r="H249" s="54"/>
    </row>
    <row r="250" spans="1:8">
      <c r="A250" s="86"/>
      <c r="B250" s="87"/>
      <c r="C250" s="85"/>
      <c r="D250" s="85"/>
      <c r="E250" s="85"/>
      <c r="F250" s="85"/>
      <c r="G250" s="85"/>
      <c r="H250" s="54"/>
    </row>
    <row r="251" spans="1:8">
      <c r="A251" s="86"/>
      <c r="B251" s="87"/>
      <c r="C251" s="85"/>
      <c r="D251" s="85"/>
      <c r="E251" s="85"/>
      <c r="F251" s="85"/>
      <c r="G251" s="85"/>
      <c r="H251" s="54"/>
    </row>
    <row r="252" spans="1:8">
      <c r="A252" s="86"/>
      <c r="B252" s="87"/>
      <c r="C252" s="85"/>
      <c r="D252" s="85"/>
      <c r="E252" s="85"/>
      <c r="F252" s="85"/>
      <c r="G252" s="85"/>
      <c r="H252" s="54"/>
    </row>
    <row r="253" spans="1:8">
      <c r="A253" s="86"/>
      <c r="B253" s="87"/>
      <c r="C253" s="85"/>
      <c r="D253" s="85"/>
      <c r="E253" s="85"/>
      <c r="F253" s="85"/>
      <c r="G253" s="85"/>
      <c r="H253" s="54"/>
    </row>
    <row r="254" spans="1:8">
      <c r="A254" s="86"/>
      <c r="B254" s="87"/>
      <c r="C254" s="85"/>
      <c r="D254" s="85"/>
      <c r="E254" s="85"/>
      <c r="F254" s="85"/>
      <c r="G254" s="85"/>
      <c r="H254" s="54"/>
    </row>
    <row r="255" spans="1:8">
      <c r="A255" s="86"/>
      <c r="B255" s="87"/>
      <c r="C255" s="85"/>
      <c r="D255" s="85"/>
      <c r="E255" s="85"/>
      <c r="F255" s="85"/>
      <c r="G255" s="85"/>
      <c r="H255" s="54"/>
    </row>
    <row r="256" spans="1:8">
      <c r="A256" s="86"/>
      <c r="B256" s="87"/>
      <c r="C256" s="122"/>
      <c r="D256" s="122"/>
      <c r="E256" s="122"/>
      <c r="F256" s="122"/>
      <c r="G256" s="122"/>
      <c r="H256" s="54"/>
    </row>
    <row r="257" spans="1:8" ht="11.25" customHeight="1">
      <c r="A257" s="81"/>
      <c r="B257" s="86"/>
      <c r="C257" s="86"/>
      <c r="D257" s="86"/>
      <c r="E257" s="123"/>
      <c r="F257" s="123"/>
      <c r="G257" s="86"/>
      <c r="H257" s="54"/>
    </row>
    <row r="258" spans="1:8">
      <c r="A258" s="86"/>
      <c r="B258" s="81"/>
      <c r="C258" s="85"/>
      <c r="D258" s="85"/>
      <c r="E258" s="85"/>
      <c r="F258" s="85"/>
      <c r="G258" s="85"/>
      <c r="H258" s="54"/>
    </row>
    <row r="259" spans="1:8">
      <c r="A259" s="86"/>
      <c r="B259" s="81"/>
      <c r="C259" s="81"/>
      <c r="D259" s="81"/>
      <c r="E259" s="89"/>
      <c r="F259" s="89"/>
      <c r="G259" s="81"/>
      <c r="H259" s="55"/>
    </row>
    <row r="260" spans="1:8">
      <c r="A260" s="86"/>
      <c r="B260" s="81"/>
      <c r="C260" s="81"/>
      <c r="D260" s="81"/>
      <c r="E260" s="81"/>
      <c r="F260" s="81"/>
      <c r="G260" s="81"/>
      <c r="H260" s="54"/>
    </row>
    <row r="261" spans="1:8">
      <c r="A261" s="86"/>
      <c r="B261" s="81"/>
      <c r="C261" s="81"/>
      <c r="D261" s="81"/>
      <c r="E261" s="89"/>
      <c r="F261" s="89"/>
      <c r="G261" s="85"/>
      <c r="H261" s="54"/>
    </row>
    <row r="262" spans="1:8">
      <c r="A262" s="86"/>
      <c r="B262" s="81"/>
      <c r="C262" s="81"/>
      <c r="D262" s="81"/>
      <c r="E262" s="89"/>
      <c r="F262" s="89"/>
      <c r="G262" s="81"/>
      <c r="H262" s="54"/>
    </row>
  </sheetData>
  <autoFilter ref="A13:G13" xr:uid="{00000000-0009-0000-0000-000007000000}">
    <sortState ref="A14:G202">
      <sortCondition ref="A13"/>
    </sortState>
  </autoFilter>
  <dataConsolidate/>
  <mergeCells count="6">
    <mergeCell ref="A1:G1"/>
    <mergeCell ref="A2:G2"/>
    <mergeCell ref="A6:G6"/>
    <mergeCell ref="A12:G12"/>
    <mergeCell ref="A9:G9"/>
    <mergeCell ref="A4:G4"/>
  </mergeCells>
  <printOptions horizontalCentered="1"/>
  <pageMargins left="0.5" right="0.5" top="0.5" bottom="0.5" header="0.25" footer="0.25"/>
  <pageSetup scale="51" orientation="portrait" r:id="rId1"/>
  <headerFooter alignWithMargins="0"/>
  <rowBreaks count="2" manualBreakCount="2">
    <brk id="66" max="6" man="1"/>
    <brk id="127" max="6"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15</vt:i4>
      </vt:variant>
    </vt:vector>
  </HeadingPairs>
  <TitlesOfParts>
    <vt:vector size="23" baseType="lpstr">
      <vt:lpstr>Retail Sales by County</vt:lpstr>
      <vt:lpstr>Retail Sales by County and City</vt:lpstr>
      <vt:lpstr>Retail Sales County and Group</vt:lpstr>
      <vt:lpstr>Retail Sales by Business Class</vt:lpstr>
      <vt:lpstr>Retailer's Use Business Class</vt:lpstr>
      <vt:lpstr>Consumer's Use Business Class</vt:lpstr>
      <vt:lpstr>Consumer's Use by County</vt:lpstr>
      <vt:lpstr>Local Hotel Motel Tax Receipts</vt:lpstr>
      <vt:lpstr>'Retail Sales County and Group'!IDX</vt:lpstr>
      <vt:lpstr>'Consumer''s Use Business Class'!Print_Area</vt:lpstr>
      <vt:lpstr>'Consumer''s Use by County'!Print_Area</vt:lpstr>
      <vt:lpstr>'Local Hotel Motel Tax Receipts'!Print_Area</vt:lpstr>
      <vt:lpstr>'Retail Sales by Business Class'!Print_Area</vt:lpstr>
      <vt:lpstr>'Retail Sales by County'!Print_Area</vt:lpstr>
      <vt:lpstr>'Retail Sales by County and City'!Print_Area</vt:lpstr>
      <vt:lpstr>'Retailer''s Use Business Class'!Print_Area</vt:lpstr>
      <vt:lpstr>'Consumer''s Use Business Class'!Print_Titles</vt:lpstr>
      <vt:lpstr>'Consumer''s Use by County'!Print_Titles</vt:lpstr>
      <vt:lpstr>'Local Hotel Motel Tax Receipts'!Print_Titles</vt:lpstr>
      <vt:lpstr>'Retail Sales by Business Class'!Print_Titles</vt:lpstr>
      <vt:lpstr>'Retail Sales by County'!Print_Titles</vt:lpstr>
      <vt:lpstr>'Retail Sales by County and City'!Print_Titles</vt:lpstr>
      <vt:lpstr>'Retailer''s Use Business Class'!Print_Titles</vt:lpstr>
    </vt:vector>
  </TitlesOfParts>
  <Company>Dept of Revenue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jphipps</dc:creator>
  <cp:lastModifiedBy>Thelen, Rob</cp:lastModifiedBy>
  <cp:lastPrinted>2019-12-11T16:46:49Z</cp:lastPrinted>
  <dcterms:created xsi:type="dcterms:W3CDTF">2010-11-18T14:37:01Z</dcterms:created>
  <dcterms:modified xsi:type="dcterms:W3CDTF">2022-02-09T18:51:57Z</dcterms:modified>
</cp:coreProperties>
</file>