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P:\"/>
    </mc:Choice>
  </mc:AlternateContent>
  <xr:revisionPtr revIDLastSave="0" documentId="8_{E8A84F57-32AD-42E6-9397-A03A54D0F078}" xr6:coauthVersionLast="36" xr6:coauthVersionMax="36" xr10:uidLastSave="{00000000-0000-0000-0000-000000000000}"/>
  <bookViews>
    <workbookView xWindow="0" yWindow="0" windowWidth="19200" windowHeight="10665" xr2:uid="{00000000-000D-0000-FFFF-FFFF00000000}"/>
  </bookViews>
  <sheets>
    <sheet name="Counties" sheetId="1" r:id="rId1"/>
    <sheet name="Cities" sheetId="2" r:id="rId2"/>
    <sheet name="County Negative Balance" sheetId="3" r:id="rId3"/>
    <sheet name="Cities Negative Balance" sheetId="4" r:id="rId4"/>
  </sheets>
  <calcPr calcId="191029"/>
</workbook>
</file>

<file path=xl/calcChain.xml><?xml version="1.0" encoding="utf-8"?>
<calcChain xmlns="http://schemas.openxmlformats.org/spreadsheetml/2006/main">
  <c r="B173" i="4" l="1"/>
  <c r="B162" i="4"/>
  <c r="B146" i="4"/>
  <c r="B132" i="4"/>
  <c r="B118" i="4"/>
  <c r="B106" i="4"/>
  <c r="B86" i="4"/>
  <c r="B78" i="4"/>
  <c r="B62" i="4"/>
  <c r="B48" i="4"/>
  <c r="B36" i="4"/>
  <c r="B27" i="4"/>
  <c r="B10" i="4"/>
  <c r="B2" i="4"/>
  <c r="F182" i="4"/>
  <c r="G181" i="4" s="1"/>
  <c r="D182" i="4"/>
  <c r="E181" i="4" s="1"/>
  <c r="F171" i="4"/>
  <c r="G169" i="4" s="1"/>
  <c r="D171" i="4"/>
  <c r="E168" i="4" s="1"/>
  <c r="F160" i="4"/>
  <c r="G158" i="4" s="1"/>
  <c r="D160" i="4"/>
  <c r="E159" i="4" s="1"/>
  <c r="F144" i="4"/>
  <c r="G142" i="4" s="1"/>
  <c r="D144" i="4"/>
  <c r="E143" i="4" s="1"/>
  <c r="F130" i="4"/>
  <c r="G128" i="4" s="1"/>
  <c r="D130" i="4"/>
  <c r="E120" i="4" s="1"/>
  <c r="F116" i="4"/>
  <c r="G115" i="4" s="1"/>
  <c r="D116" i="4"/>
  <c r="E109" i="4" s="1"/>
  <c r="F104" i="4"/>
  <c r="G103" i="4" s="1"/>
  <c r="D104" i="4"/>
  <c r="E90" i="4" s="1"/>
  <c r="F84" i="4"/>
  <c r="G83" i="4" s="1"/>
  <c r="D84" i="4"/>
  <c r="E79" i="4" s="1"/>
  <c r="F76" i="4"/>
  <c r="G72" i="4" s="1"/>
  <c r="D76" i="4"/>
  <c r="E72" i="4" s="1"/>
  <c r="G63" i="4"/>
  <c r="F60" i="4"/>
  <c r="G59" i="4" s="1"/>
  <c r="D60" i="4"/>
  <c r="E59" i="4" s="1"/>
  <c r="F46" i="4"/>
  <c r="G44" i="4" s="1"/>
  <c r="D46" i="4"/>
  <c r="E43" i="4" s="1"/>
  <c r="F34" i="4"/>
  <c r="G32" i="4" s="1"/>
  <c r="D34" i="4"/>
  <c r="E32" i="4" s="1"/>
  <c r="F25" i="4"/>
  <c r="G21" i="4" s="1"/>
  <c r="D25" i="4"/>
  <c r="E24" i="4" s="1"/>
  <c r="F8" i="4"/>
  <c r="G7" i="4" s="1"/>
  <c r="D8" i="4"/>
  <c r="E7" i="4" s="1"/>
  <c r="E174" i="4" l="1"/>
  <c r="E175" i="4"/>
  <c r="E176" i="4"/>
  <c r="E177" i="4"/>
  <c r="E178" i="4"/>
  <c r="G178" i="4"/>
  <c r="E180" i="4"/>
  <c r="E167" i="4"/>
  <c r="E38" i="4"/>
  <c r="E39" i="4"/>
  <c r="G37" i="4"/>
  <c r="G109" i="4"/>
  <c r="E80" i="4"/>
  <c r="H32" i="4"/>
  <c r="I32" i="4" s="1"/>
  <c r="G80" i="4"/>
  <c r="G149" i="4"/>
  <c r="G155" i="4"/>
  <c r="G43" i="4"/>
  <c r="H43" i="4" s="1"/>
  <c r="I43" i="4" s="1"/>
  <c r="G69" i="4"/>
  <c r="E128" i="4"/>
  <c r="H128" i="4" s="1"/>
  <c r="I128" i="4" s="1"/>
  <c r="G30" i="4"/>
  <c r="G159" i="4"/>
  <c r="H159" i="4" s="1"/>
  <c r="I159" i="4" s="1"/>
  <c r="G133" i="4"/>
  <c r="G39" i="4"/>
  <c r="G66" i="4"/>
  <c r="G82" i="4"/>
  <c r="G136" i="4"/>
  <c r="E179" i="4"/>
  <c r="G138" i="4"/>
  <c r="G141" i="4"/>
  <c r="E14" i="4"/>
  <c r="G97" i="4"/>
  <c r="G143" i="4"/>
  <c r="H143" i="4" s="1"/>
  <c r="I143" i="4" s="1"/>
  <c r="E22" i="4"/>
  <c r="H59" i="4"/>
  <c r="I59" i="4" s="1"/>
  <c r="G164" i="4"/>
  <c r="E71" i="4"/>
  <c r="E81" i="4"/>
  <c r="E170" i="4"/>
  <c r="G179" i="4"/>
  <c r="G11" i="4"/>
  <c r="G175" i="4"/>
  <c r="H175" i="4" s="1"/>
  <c r="I175" i="4" s="1"/>
  <c r="G14" i="4"/>
  <c r="G31" i="4"/>
  <c r="G41" i="4"/>
  <c r="E74" i="4"/>
  <c r="E82" i="4"/>
  <c r="E163" i="4"/>
  <c r="G170" i="4"/>
  <c r="G176" i="4"/>
  <c r="H176" i="4" s="1"/>
  <c r="I176" i="4" s="1"/>
  <c r="G180" i="4"/>
  <c r="H180" i="4" s="1"/>
  <c r="I180" i="4" s="1"/>
  <c r="E45" i="4"/>
  <c r="E66" i="4"/>
  <c r="H66" i="4" s="1"/>
  <c r="I66" i="4" s="1"/>
  <c r="E83" i="4"/>
  <c r="H83" i="4" s="1"/>
  <c r="I83" i="4" s="1"/>
  <c r="E155" i="4"/>
  <c r="E165" i="4"/>
  <c r="G177" i="4"/>
  <c r="H177" i="4" s="1"/>
  <c r="I177" i="4" s="1"/>
  <c r="G16" i="4"/>
  <c r="E64" i="4"/>
  <c r="G22" i="4"/>
  <c r="E166" i="4"/>
  <c r="E68" i="4"/>
  <c r="G166" i="4"/>
  <c r="G174" i="4"/>
  <c r="H178" i="4"/>
  <c r="I178" i="4" s="1"/>
  <c r="E11" i="4"/>
  <c r="G15" i="4"/>
  <c r="G24" i="4"/>
  <c r="H24" i="4" s="1"/>
  <c r="I24" i="4" s="1"/>
  <c r="G33" i="4"/>
  <c r="E63" i="4"/>
  <c r="H63" i="4" s="1"/>
  <c r="I63" i="4" s="1"/>
  <c r="E67" i="4"/>
  <c r="E70" i="4"/>
  <c r="G74" i="4"/>
  <c r="E40" i="4"/>
  <c r="G67" i="4"/>
  <c r="G70" i="4"/>
  <c r="H72" i="4"/>
  <c r="I72" i="4" s="1"/>
  <c r="E3" i="4"/>
  <c r="E17" i="4"/>
  <c r="H181" i="4"/>
  <c r="I181" i="4" s="1"/>
  <c r="E4" i="4"/>
  <c r="E5" i="4"/>
  <c r="G12" i="4"/>
  <c r="G17" i="4"/>
  <c r="E28" i="4"/>
  <c r="E37" i="4"/>
  <c r="H37" i="4" s="1"/>
  <c r="E52" i="4"/>
  <c r="G64" i="4"/>
  <c r="G68" i="4"/>
  <c r="G71" i="4"/>
  <c r="G168" i="4"/>
  <c r="H168" i="4" s="1"/>
  <c r="I168" i="4" s="1"/>
  <c r="E41" i="4"/>
  <c r="H41" i="4" s="1"/>
  <c r="I41" i="4" s="1"/>
  <c r="G50" i="4"/>
  <c r="E6" i="4"/>
  <c r="E19" i="4"/>
  <c r="G28" i="4"/>
  <c r="G52" i="4"/>
  <c r="E65" i="4"/>
  <c r="E73" i="4"/>
  <c r="H109" i="4"/>
  <c r="I109" i="4" s="1"/>
  <c r="G137" i="4"/>
  <c r="E169" i="4"/>
  <c r="H169" i="4" s="1"/>
  <c r="I169" i="4" s="1"/>
  <c r="H7" i="4"/>
  <c r="I7" i="4" s="1"/>
  <c r="E12" i="4"/>
  <c r="G13" i="4"/>
  <c r="G19" i="4"/>
  <c r="E44" i="4"/>
  <c r="H44" i="4" s="1"/>
  <c r="I44" i="4" s="1"/>
  <c r="G58" i="4"/>
  <c r="G65" i="4"/>
  <c r="E69" i="4"/>
  <c r="H69" i="4" s="1"/>
  <c r="I69" i="4" s="1"/>
  <c r="G73" i="4"/>
  <c r="G90" i="4"/>
  <c r="H90" i="4" s="1"/>
  <c r="I90" i="4" s="1"/>
  <c r="E138" i="4"/>
  <c r="E150" i="4"/>
  <c r="G163" i="4"/>
  <c r="E112" i="4"/>
  <c r="G99" i="4"/>
  <c r="E107" i="4"/>
  <c r="E110" i="4"/>
  <c r="E113" i="4"/>
  <c r="E119" i="4"/>
  <c r="E151" i="4"/>
  <c r="G112" i="4"/>
  <c r="E20" i="4"/>
  <c r="G45" i="4"/>
  <c r="E54" i="4"/>
  <c r="E75" i="4"/>
  <c r="G92" i="4"/>
  <c r="G100" i="4"/>
  <c r="G107" i="4"/>
  <c r="G110" i="4"/>
  <c r="G113" i="4"/>
  <c r="E121" i="4"/>
  <c r="G151" i="4"/>
  <c r="E156" i="4"/>
  <c r="G5" i="4"/>
  <c r="G6" i="4"/>
  <c r="E15" i="4"/>
  <c r="G20" i="4"/>
  <c r="E23" i="4"/>
  <c r="G54" i="4"/>
  <c r="G75" i="4"/>
  <c r="G93" i="4"/>
  <c r="G101" i="4"/>
  <c r="E111" i="4"/>
  <c r="E114" i="4"/>
  <c r="E134" i="4"/>
  <c r="G139" i="4"/>
  <c r="E147" i="4"/>
  <c r="E152" i="4"/>
  <c r="E157" i="4"/>
  <c r="G4" i="4"/>
  <c r="G98" i="4"/>
  <c r="E18" i="4"/>
  <c r="G23" i="4"/>
  <c r="E56" i="4"/>
  <c r="G87" i="4"/>
  <c r="G94" i="4"/>
  <c r="E102" i="4"/>
  <c r="E108" i="4"/>
  <c r="G111" i="4"/>
  <c r="G114" i="4"/>
  <c r="E122" i="4"/>
  <c r="G134" i="4"/>
  <c r="E140" i="4"/>
  <c r="G147" i="4"/>
  <c r="E153" i="4"/>
  <c r="G157" i="4"/>
  <c r="E164" i="4"/>
  <c r="G91" i="4"/>
  <c r="G3" i="4"/>
  <c r="E13" i="4"/>
  <c r="G18" i="4"/>
  <c r="E21" i="4"/>
  <c r="H21" i="4" s="1"/>
  <c r="I21" i="4" s="1"/>
  <c r="G29" i="4"/>
  <c r="E42" i="4"/>
  <c r="G56" i="4"/>
  <c r="G88" i="4"/>
  <c r="G95" i="4"/>
  <c r="G102" i="4"/>
  <c r="G108" i="4"/>
  <c r="E115" i="4"/>
  <c r="H115" i="4" s="1"/>
  <c r="I115" i="4" s="1"/>
  <c r="E124" i="4"/>
  <c r="G135" i="4"/>
  <c r="G140" i="4"/>
  <c r="E148" i="4"/>
  <c r="G153" i="4"/>
  <c r="E158" i="4"/>
  <c r="H158" i="4" s="1"/>
  <c r="I158" i="4" s="1"/>
  <c r="E16" i="4"/>
  <c r="E50" i="4"/>
  <c r="H50" i="4" s="1"/>
  <c r="I50" i="4" s="1"/>
  <c r="E58" i="4"/>
  <c r="G89" i="4"/>
  <c r="G96" i="4"/>
  <c r="E126" i="4"/>
  <c r="E136" i="4"/>
  <c r="E149" i="4"/>
  <c r="E154" i="4"/>
  <c r="E142" i="4"/>
  <c r="H142" i="4" s="1"/>
  <c r="I142" i="4" s="1"/>
  <c r="E49" i="4"/>
  <c r="G79" i="4"/>
  <c r="G81" i="4"/>
  <c r="G119" i="4"/>
  <c r="G121" i="4"/>
  <c r="E123" i="4"/>
  <c r="E125" i="4"/>
  <c r="E127" i="4"/>
  <c r="E129" i="4"/>
  <c r="G49" i="4"/>
  <c r="E51" i="4"/>
  <c r="E53" i="4"/>
  <c r="E55" i="4"/>
  <c r="E57" i="4"/>
  <c r="E87" i="4"/>
  <c r="E89" i="4"/>
  <c r="E91" i="4"/>
  <c r="G123" i="4"/>
  <c r="G125" i="4"/>
  <c r="G127" i="4"/>
  <c r="G129" i="4"/>
  <c r="G165" i="4"/>
  <c r="G167" i="4"/>
  <c r="H174" i="4"/>
  <c r="I174" i="4" s="1"/>
  <c r="E94" i="4"/>
  <c r="E98" i="4"/>
  <c r="E30" i="4"/>
  <c r="E29" i="4"/>
  <c r="G51" i="4"/>
  <c r="G53" i="4"/>
  <c r="G55" i="4"/>
  <c r="G57" i="4"/>
  <c r="E93" i="4"/>
  <c r="E95" i="4"/>
  <c r="E97" i="4"/>
  <c r="E99" i="4"/>
  <c r="E101" i="4"/>
  <c r="E103" i="4"/>
  <c r="H103" i="4" s="1"/>
  <c r="I103" i="4" s="1"/>
  <c r="E133" i="4"/>
  <c r="E135" i="4"/>
  <c r="E137" i="4"/>
  <c r="E139" i="4"/>
  <c r="G148" i="4"/>
  <c r="G150" i="4"/>
  <c r="H150" i="4" s="1"/>
  <c r="I150" i="4" s="1"/>
  <c r="G152" i="4"/>
  <c r="G154" i="4"/>
  <c r="E31" i="4"/>
  <c r="E33" i="4"/>
  <c r="G38" i="4"/>
  <c r="H38" i="4" s="1"/>
  <c r="I38" i="4" s="1"/>
  <c r="G40" i="4"/>
  <c r="G42" i="4"/>
  <c r="E141" i="4"/>
  <c r="G156" i="4"/>
  <c r="E92" i="4"/>
  <c r="G120" i="4"/>
  <c r="H120" i="4" s="1"/>
  <c r="I120" i="4" s="1"/>
  <c r="E96" i="4"/>
  <c r="E100" i="4"/>
  <c r="E88" i="4"/>
  <c r="G122" i="4"/>
  <c r="G124" i="4"/>
  <c r="G126" i="4"/>
  <c r="H39" i="4" l="1"/>
  <c r="I39" i="4" s="1"/>
  <c r="H92" i="4"/>
  <c r="I92" i="4" s="1"/>
  <c r="H167" i="4"/>
  <c r="I167" i="4" s="1"/>
  <c r="H155" i="4"/>
  <c r="I155" i="4" s="1"/>
  <c r="H170" i="4"/>
  <c r="I170" i="4" s="1"/>
  <c r="H22" i="4"/>
  <c r="I22" i="4" s="1"/>
  <c r="E182" i="4"/>
  <c r="H80" i="4"/>
  <c r="I80" i="4" s="1"/>
  <c r="H149" i="4"/>
  <c r="I149" i="4" s="1"/>
  <c r="H166" i="4"/>
  <c r="I166" i="4" s="1"/>
  <c r="H139" i="4"/>
  <c r="I139" i="4" s="1"/>
  <c r="H163" i="4"/>
  <c r="I163" i="4" s="1"/>
  <c r="H97" i="4"/>
  <c r="I97" i="4" s="1"/>
  <c r="H11" i="4"/>
  <c r="H165" i="4"/>
  <c r="I165" i="4" s="1"/>
  <c r="H68" i="4"/>
  <c r="I68" i="4" s="1"/>
  <c r="H30" i="4"/>
  <c r="I30" i="4" s="1"/>
  <c r="H137" i="4"/>
  <c r="I137" i="4" s="1"/>
  <c r="H93" i="4"/>
  <c r="I93" i="4" s="1"/>
  <c r="H28" i="4"/>
  <c r="I28" i="4" s="1"/>
  <c r="H12" i="4"/>
  <c r="I12" i="4" s="1"/>
  <c r="H71" i="4"/>
  <c r="I71" i="4" s="1"/>
  <c r="H33" i="4"/>
  <c r="I33" i="4" s="1"/>
  <c r="H95" i="4"/>
  <c r="I95" i="4" s="1"/>
  <c r="H29" i="4"/>
  <c r="I29" i="4" s="1"/>
  <c r="H16" i="4"/>
  <c r="I16" i="4" s="1"/>
  <c r="H6" i="4"/>
  <c r="I6" i="4" s="1"/>
  <c r="H52" i="4"/>
  <c r="I52" i="4" s="1"/>
  <c r="H14" i="4"/>
  <c r="I14" i="4" s="1"/>
  <c r="H74" i="4"/>
  <c r="I74" i="4" s="1"/>
  <c r="H126" i="4"/>
  <c r="I126" i="4" s="1"/>
  <c r="H98" i="4"/>
  <c r="I98" i="4" s="1"/>
  <c r="H136" i="4"/>
  <c r="I136" i="4" s="1"/>
  <c r="H3" i="4"/>
  <c r="H13" i="4"/>
  <c r="I13" i="4" s="1"/>
  <c r="H81" i="4"/>
  <c r="I81" i="4" s="1"/>
  <c r="H141" i="4"/>
  <c r="I141" i="4" s="1"/>
  <c r="E84" i="4"/>
  <c r="G182" i="4"/>
  <c r="G34" i="4"/>
  <c r="H164" i="4"/>
  <c r="I164" i="4" s="1"/>
  <c r="H64" i="4"/>
  <c r="I64" i="4" s="1"/>
  <c r="H179" i="4"/>
  <c r="I179" i="4" s="1"/>
  <c r="I182" i="4" s="1"/>
  <c r="H65" i="4"/>
  <c r="I65" i="4" s="1"/>
  <c r="H119" i="4"/>
  <c r="I119" i="4" s="1"/>
  <c r="H15" i="4"/>
  <c r="I15" i="4" s="1"/>
  <c r="H156" i="4"/>
  <c r="I156" i="4" s="1"/>
  <c r="H40" i="4"/>
  <c r="I40" i="4" s="1"/>
  <c r="H5" i="4"/>
  <c r="I5" i="4" s="1"/>
  <c r="H138" i="4"/>
  <c r="I138" i="4" s="1"/>
  <c r="H31" i="4"/>
  <c r="I31" i="4" s="1"/>
  <c r="H4" i="4"/>
  <c r="I4" i="4" s="1"/>
  <c r="H58" i="4"/>
  <c r="I58" i="4" s="1"/>
  <c r="G144" i="4"/>
  <c r="E46" i="4"/>
  <c r="H19" i="4"/>
  <c r="I19" i="4" s="1"/>
  <c r="H70" i="4"/>
  <c r="I70" i="4" s="1"/>
  <c r="H100" i="4"/>
  <c r="I100" i="4" s="1"/>
  <c r="H96" i="4"/>
  <c r="I96" i="4" s="1"/>
  <c r="E8" i="4"/>
  <c r="H82" i="4"/>
  <c r="I82" i="4" s="1"/>
  <c r="E171" i="4"/>
  <c r="H111" i="4"/>
  <c r="I111" i="4" s="1"/>
  <c r="H45" i="4"/>
  <c r="I45" i="4" s="1"/>
  <c r="H124" i="4"/>
  <c r="I124" i="4" s="1"/>
  <c r="G76" i="4"/>
  <c r="H73" i="4"/>
  <c r="I73" i="4" s="1"/>
  <c r="H67" i="4"/>
  <c r="I67" i="4" s="1"/>
  <c r="E76" i="4"/>
  <c r="H101" i="4"/>
  <c r="I101" i="4" s="1"/>
  <c r="G25" i="4"/>
  <c r="H154" i="4"/>
  <c r="I154" i="4" s="1"/>
  <c r="H91" i="4"/>
  <c r="I91" i="4" s="1"/>
  <c r="H110" i="4"/>
  <c r="I110" i="4" s="1"/>
  <c r="H18" i="4"/>
  <c r="I18" i="4" s="1"/>
  <c r="G116" i="4"/>
  <c r="H140" i="4"/>
  <c r="I140" i="4" s="1"/>
  <c r="H114" i="4"/>
  <c r="I114" i="4" s="1"/>
  <c r="H23" i="4"/>
  <c r="I23" i="4" s="1"/>
  <c r="H17" i="4"/>
  <c r="I17" i="4" s="1"/>
  <c r="I3" i="4"/>
  <c r="G84" i="4"/>
  <c r="H153" i="4"/>
  <c r="I153" i="4" s="1"/>
  <c r="E160" i="4"/>
  <c r="H135" i="4"/>
  <c r="I135" i="4" s="1"/>
  <c r="H123" i="4"/>
  <c r="I123" i="4" s="1"/>
  <c r="G104" i="4"/>
  <c r="H54" i="4"/>
  <c r="I54" i="4" s="1"/>
  <c r="H113" i="4"/>
  <c r="I113" i="4" s="1"/>
  <c r="H122" i="4"/>
  <c r="I122" i="4" s="1"/>
  <c r="H42" i="4"/>
  <c r="I42" i="4" s="1"/>
  <c r="H121" i="4"/>
  <c r="I121" i="4" s="1"/>
  <c r="H56" i="4"/>
  <c r="I56" i="4" s="1"/>
  <c r="H134" i="4"/>
  <c r="I134" i="4" s="1"/>
  <c r="H20" i="4"/>
  <c r="I20" i="4" s="1"/>
  <c r="H152" i="4"/>
  <c r="I152" i="4" s="1"/>
  <c r="E25" i="4"/>
  <c r="H94" i="4"/>
  <c r="I94" i="4" s="1"/>
  <c r="H89" i="4"/>
  <c r="I89" i="4" s="1"/>
  <c r="G46" i="4"/>
  <c r="H147" i="4"/>
  <c r="I147" i="4" s="1"/>
  <c r="H99" i="4"/>
  <c r="I99" i="4" s="1"/>
  <c r="H88" i="4"/>
  <c r="I88" i="4" s="1"/>
  <c r="H148" i="4"/>
  <c r="I148" i="4" s="1"/>
  <c r="H57" i="4"/>
  <c r="I57" i="4" s="1"/>
  <c r="H108" i="4"/>
  <c r="I108" i="4" s="1"/>
  <c r="H157" i="4"/>
  <c r="I157" i="4" s="1"/>
  <c r="H151" i="4"/>
  <c r="I151" i="4" s="1"/>
  <c r="H75" i="4"/>
  <c r="I75" i="4" s="1"/>
  <c r="E116" i="4"/>
  <c r="H107" i="4"/>
  <c r="H112" i="4"/>
  <c r="I112" i="4" s="1"/>
  <c r="H102" i="4"/>
  <c r="I102" i="4" s="1"/>
  <c r="G8" i="4"/>
  <c r="H87" i="4"/>
  <c r="E104" i="4"/>
  <c r="H79" i="4"/>
  <c r="G130" i="4"/>
  <c r="G160" i="4"/>
  <c r="H55" i="4"/>
  <c r="I55" i="4" s="1"/>
  <c r="E34" i="4"/>
  <c r="H133" i="4"/>
  <c r="E144" i="4"/>
  <c r="H53" i="4"/>
  <c r="I53" i="4" s="1"/>
  <c r="H129" i="4"/>
  <c r="I129" i="4" s="1"/>
  <c r="G171" i="4"/>
  <c r="I11" i="4"/>
  <c r="H51" i="4"/>
  <c r="I51" i="4" s="1"/>
  <c r="H127" i="4"/>
  <c r="I127" i="4" s="1"/>
  <c r="E60" i="4"/>
  <c r="H49" i="4"/>
  <c r="E130" i="4"/>
  <c r="G60" i="4"/>
  <c r="H125" i="4"/>
  <c r="I125" i="4" s="1"/>
  <c r="I37" i="4"/>
  <c r="I171" i="4" l="1"/>
  <c r="I34" i="4"/>
  <c r="H171" i="4"/>
  <c r="H34" i="4"/>
  <c r="H8" i="4"/>
  <c r="H182" i="4"/>
  <c r="I8" i="4"/>
  <c r="I76" i="4"/>
  <c r="H46" i="4"/>
  <c r="I46" i="4"/>
  <c r="H160" i="4"/>
  <c r="I25" i="4"/>
  <c r="I160" i="4"/>
  <c r="H76" i="4"/>
  <c r="H25" i="4"/>
  <c r="H116" i="4"/>
  <c r="I107" i="4"/>
  <c r="I116" i="4" s="1"/>
  <c r="I133" i="4"/>
  <c r="I144" i="4" s="1"/>
  <c r="H144" i="4"/>
  <c r="H84" i="4"/>
  <c r="I79" i="4"/>
  <c r="I84" i="4" s="1"/>
  <c r="I87" i="4"/>
  <c r="I104" i="4" s="1"/>
  <c r="H104" i="4"/>
  <c r="H130" i="4"/>
  <c r="I130" i="4"/>
  <c r="H60" i="4"/>
  <c r="I49" i="4"/>
  <c r="I60" i="4" s="1"/>
  <c r="E1064" i="2" l="1"/>
  <c r="B101" i="1"/>
</calcChain>
</file>

<file path=xl/sharedStrings.xml><?xml version="1.0" encoding="utf-8"?>
<sst xmlns="http://schemas.openxmlformats.org/spreadsheetml/2006/main" count="2575" uniqueCount="1093">
  <si>
    <t>County</t>
  </si>
  <si>
    <t>Amount</t>
  </si>
  <si>
    <t>Adair</t>
  </si>
  <si>
    <t>Adams</t>
  </si>
  <si>
    <t>Allamakee</t>
  </si>
  <si>
    <t>Appanoose</t>
  </si>
  <si>
    <t>Audubon</t>
  </si>
  <si>
    <t>Benton</t>
  </si>
  <si>
    <t>Black Hawk</t>
  </si>
  <si>
    <t>Boone</t>
  </si>
  <si>
    <t>Bremer</t>
  </si>
  <si>
    <t>Buchanan</t>
  </si>
  <si>
    <t>Buena Vista</t>
  </si>
  <si>
    <t>Butler</t>
  </si>
  <si>
    <t>Calhoun</t>
  </si>
  <si>
    <t>Carroll</t>
  </si>
  <si>
    <t>Cass</t>
  </si>
  <si>
    <t>Cedar</t>
  </si>
  <si>
    <t>Cerro Gordo</t>
  </si>
  <si>
    <t>Cherokee</t>
  </si>
  <si>
    <t>Chickasaw</t>
  </si>
  <si>
    <t>Clarke</t>
  </si>
  <si>
    <t>Clay</t>
  </si>
  <si>
    <t>Clayton</t>
  </si>
  <si>
    <t>Clinton</t>
  </si>
  <si>
    <t>Crawford</t>
  </si>
  <si>
    <t>Dallas</t>
  </si>
  <si>
    <t>Davis</t>
  </si>
  <si>
    <t>Decatur</t>
  </si>
  <si>
    <t>Delaware</t>
  </si>
  <si>
    <t>Des Moines</t>
  </si>
  <si>
    <t>Dickinson</t>
  </si>
  <si>
    <t>Dubuque</t>
  </si>
  <si>
    <t>Emmet</t>
  </si>
  <si>
    <t>Fayette</t>
  </si>
  <si>
    <t>Floyd</t>
  </si>
  <si>
    <t>Franklin</t>
  </si>
  <si>
    <t>Fremont</t>
  </si>
  <si>
    <t>Greene</t>
  </si>
  <si>
    <t>Grundy</t>
  </si>
  <si>
    <t>Guthrie</t>
  </si>
  <si>
    <t>Hamilton</t>
  </si>
  <si>
    <t>Hancock</t>
  </si>
  <si>
    <t>Hardin</t>
  </si>
  <si>
    <t>Harrison</t>
  </si>
  <si>
    <t>Henry</t>
  </si>
  <si>
    <t>Howard</t>
  </si>
  <si>
    <t>Humboldt</t>
  </si>
  <si>
    <t>Ida</t>
  </si>
  <si>
    <t>Iowa</t>
  </si>
  <si>
    <t>Jackson</t>
  </si>
  <si>
    <t>Jasper</t>
  </si>
  <si>
    <t>Jefferson</t>
  </si>
  <si>
    <t>Johnson</t>
  </si>
  <si>
    <t>Jones</t>
  </si>
  <si>
    <t>Keokuk</t>
  </si>
  <si>
    <t>Kossuth</t>
  </si>
  <si>
    <t>Lee</t>
  </si>
  <si>
    <t>Linn</t>
  </si>
  <si>
    <t>Louisa</t>
  </si>
  <si>
    <t>Lucas</t>
  </si>
  <si>
    <t>Lyon</t>
  </si>
  <si>
    <t>Madison</t>
  </si>
  <si>
    <t>Mahaska</t>
  </si>
  <si>
    <t>Marion</t>
  </si>
  <si>
    <t>Marshall</t>
  </si>
  <si>
    <t>Mills</t>
  </si>
  <si>
    <t>Mitchell</t>
  </si>
  <si>
    <t>Monona</t>
  </si>
  <si>
    <t>Monroe</t>
  </si>
  <si>
    <t>Montgomery</t>
  </si>
  <si>
    <t>Muscatine</t>
  </si>
  <si>
    <t>O'Brien</t>
  </si>
  <si>
    <t>Osceola</t>
  </si>
  <si>
    <t>Page</t>
  </si>
  <si>
    <t>Palo Alto</t>
  </si>
  <si>
    <t>Plymouth</t>
  </si>
  <si>
    <t>Pocahontas</t>
  </si>
  <si>
    <t>Polk</t>
  </si>
  <si>
    <t>Pottawattamie</t>
  </si>
  <si>
    <t>Poweshiek</t>
  </si>
  <si>
    <t>Ringgold</t>
  </si>
  <si>
    <t>Sac</t>
  </si>
  <si>
    <t>Scott</t>
  </si>
  <si>
    <t>Shelby</t>
  </si>
  <si>
    <t>Sioux</t>
  </si>
  <si>
    <t>Story</t>
  </si>
  <si>
    <t>Tama</t>
  </si>
  <si>
    <t>Taylor</t>
  </si>
  <si>
    <t>Union</t>
  </si>
  <si>
    <t>Van Buren</t>
  </si>
  <si>
    <t>Wapello</t>
  </si>
  <si>
    <t>Warren</t>
  </si>
  <si>
    <t>Washington</t>
  </si>
  <si>
    <t>Wayne</t>
  </si>
  <si>
    <t>Webster</t>
  </si>
  <si>
    <t>Winnebago</t>
  </si>
  <si>
    <t>Winneshiek</t>
  </si>
  <si>
    <t>Woodbury</t>
  </si>
  <si>
    <t>Worth</t>
  </si>
  <si>
    <t>Wright</t>
  </si>
  <si>
    <t>City</t>
  </si>
  <si>
    <t>Population</t>
  </si>
  <si>
    <t>Avg PT Levy</t>
  </si>
  <si>
    <t>Adair County - Unincorporated</t>
  </si>
  <si>
    <t>Bridgewater</t>
  </si>
  <si>
    <t>Fontanelle</t>
  </si>
  <si>
    <t>Greenfield</t>
  </si>
  <si>
    <t>Orient</t>
  </si>
  <si>
    <t>Stuart</t>
  </si>
  <si>
    <t>Adams County - Unincorporated</t>
  </si>
  <si>
    <t>Carbon</t>
  </si>
  <si>
    <t>Corning</t>
  </si>
  <si>
    <t>Nodaway</t>
  </si>
  <si>
    <t>Prescott</t>
  </si>
  <si>
    <t>Allamakee County - Unincorporated</t>
  </si>
  <si>
    <t>Harpers Ferry</t>
  </si>
  <si>
    <t>Lansing</t>
  </si>
  <si>
    <t>New Albin</t>
  </si>
  <si>
    <t>Postville</t>
  </si>
  <si>
    <t>Waterville</t>
  </si>
  <si>
    <t>Waukon</t>
  </si>
  <si>
    <t>Appanoose County - Unincorporated</t>
  </si>
  <si>
    <t>Centerville</t>
  </si>
  <si>
    <t>Cincinnati</t>
  </si>
  <si>
    <t>Exline</t>
  </si>
  <si>
    <t>Moravia</t>
  </si>
  <si>
    <t>Mystic</t>
  </si>
  <si>
    <t>Numa</t>
  </si>
  <si>
    <t>Plano</t>
  </si>
  <si>
    <t>Rathbun</t>
  </si>
  <si>
    <t>Udell</t>
  </si>
  <si>
    <t>Unionville</t>
  </si>
  <si>
    <t>Audubon County - Unincorporated</t>
  </si>
  <si>
    <t>Brayton</t>
  </si>
  <si>
    <t>Exira</t>
  </si>
  <si>
    <t>Gray</t>
  </si>
  <si>
    <t>Kimballton</t>
  </si>
  <si>
    <t>Atkins</t>
  </si>
  <si>
    <t>Belle Plaine</t>
  </si>
  <si>
    <t>Benton County - Unincorporated</t>
  </si>
  <si>
    <t>Blairstown</t>
  </si>
  <si>
    <t>Garrison</t>
  </si>
  <si>
    <t>Keystone</t>
  </si>
  <si>
    <t>Luzerne</t>
  </si>
  <si>
    <t>Mount Auburn</t>
  </si>
  <si>
    <t>Newhall</t>
  </si>
  <si>
    <t>Norway</t>
  </si>
  <si>
    <t>Shellsburg</t>
  </si>
  <si>
    <t>Urbana</t>
  </si>
  <si>
    <t>Van Horne</t>
  </si>
  <si>
    <t>Vinton</t>
  </si>
  <si>
    <t>Black Hawk County - Unincorporated</t>
  </si>
  <si>
    <t>Cedar Falls</t>
  </si>
  <si>
    <t>Dunkerton</t>
  </si>
  <si>
    <t>Elk Run Heights</t>
  </si>
  <si>
    <t>Evansdale</t>
  </si>
  <si>
    <t>Gilbertville</t>
  </si>
  <si>
    <t>Hudson</t>
  </si>
  <si>
    <t>Janesville</t>
  </si>
  <si>
    <t>Jesup</t>
  </si>
  <si>
    <t>La Porte</t>
  </si>
  <si>
    <t>Raymond</t>
  </si>
  <si>
    <t>Waterloo</t>
  </si>
  <si>
    <t>Beaver</t>
  </si>
  <si>
    <t>Berkley</t>
  </si>
  <si>
    <t>Boone County - Unincorporated</t>
  </si>
  <si>
    <t>Boxholm</t>
  </si>
  <si>
    <t>Fraser</t>
  </si>
  <si>
    <t>Luther</t>
  </si>
  <si>
    <t>Madrid</t>
  </si>
  <si>
    <t>Ogden</t>
  </si>
  <si>
    <t>Pilot Mound</t>
  </si>
  <si>
    <t>Sheldahl</t>
  </si>
  <si>
    <t>Slater</t>
  </si>
  <si>
    <t>Bremer County - Unincorporated</t>
  </si>
  <si>
    <t>Denver</t>
  </si>
  <si>
    <t>Frederika</t>
  </si>
  <si>
    <t>Plainfield</t>
  </si>
  <si>
    <t>Readlyn</t>
  </si>
  <si>
    <t>Sumner</t>
  </si>
  <si>
    <t>Tripoli</t>
  </si>
  <si>
    <t>Waverly</t>
  </si>
  <si>
    <t>Aurora</t>
  </si>
  <si>
    <t>Brandon</t>
  </si>
  <si>
    <t>Buchanan County - Unincorporated</t>
  </si>
  <si>
    <t>Fairbank</t>
  </si>
  <si>
    <t>Hazleton</t>
  </si>
  <si>
    <t>Independence</t>
  </si>
  <si>
    <t>Lamont</t>
  </si>
  <si>
    <t>Quasqueton</t>
  </si>
  <si>
    <t>Rowley</t>
  </si>
  <si>
    <t>Stanley</t>
  </si>
  <si>
    <t>Winthrop</t>
  </si>
  <si>
    <t>Albert</t>
  </si>
  <si>
    <t>Alta</t>
  </si>
  <si>
    <t>Buena Vista County - Unincorporated</t>
  </si>
  <si>
    <t>Lakeside</t>
  </si>
  <si>
    <t>Linn Grove</t>
  </si>
  <si>
    <t>Marathon</t>
  </si>
  <si>
    <t>Newell</t>
  </si>
  <si>
    <t>Rembrandt</t>
  </si>
  <si>
    <t>Sioux Rapids</t>
  </si>
  <si>
    <t>Storm Lake</t>
  </si>
  <si>
    <t>Truesdale</t>
  </si>
  <si>
    <t>Allison</t>
  </si>
  <si>
    <t>Aplington</t>
  </si>
  <si>
    <t>Aredale</t>
  </si>
  <si>
    <t>Bristow</t>
  </si>
  <si>
    <t>Butler County - Unincorporated</t>
  </si>
  <si>
    <t>Clarksville</t>
  </si>
  <si>
    <t>Dumont</t>
  </si>
  <si>
    <t>New Hartford</t>
  </si>
  <si>
    <t>Parkersburg</t>
  </si>
  <si>
    <t>Shell Rock</t>
  </si>
  <si>
    <t>Calhoun County - Unincorporated</t>
  </si>
  <si>
    <t>Farnhamville</t>
  </si>
  <si>
    <t>Jolley</t>
  </si>
  <si>
    <t>Knierim</t>
  </si>
  <si>
    <t>Lake</t>
  </si>
  <si>
    <t>Lohrville</t>
  </si>
  <si>
    <t>Lytton</t>
  </si>
  <si>
    <t>Manson</t>
  </si>
  <si>
    <t>Pomeroy</t>
  </si>
  <si>
    <t>Rinard</t>
  </si>
  <si>
    <t>Rockwell</t>
  </si>
  <si>
    <t>Somers</t>
  </si>
  <si>
    <t>Yetter</t>
  </si>
  <si>
    <t>Arcadia</t>
  </si>
  <si>
    <t>Breda</t>
  </si>
  <si>
    <t>Carroll County - Unincorporated</t>
  </si>
  <si>
    <t>Coon Rapids</t>
  </si>
  <si>
    <t>Dedham</t>
  </si>
  <si>
    <t>Glidden</t>
  </si>
  <si>
    <t>Halbur</t>
  </si>
  <si>
    <t>Lanesboro</t>
  </si>
  <si>
    <t>Lidderdale</t>
  </si>
  <si>
    <t>Manning</t>
  </si>
  <si>
    <t>Ralston</t>
  </si>
  <si>
    <t>Templeton</t>
  </si>
  <si>
    <t>Willey</t>
  </si>
  <si>
    <t>Anita</t>
  </si>
  <si>
    <t>Atlantic</t>
  </si>
  <si>
    <t>Cass County - Unincorporated</t>
  </si>
  <si>
    <t>Cumberland</t>
  </si>
  <si>
    <t>Griswold</t>
  </si>
  <si>
    <t>Lewis</t>
  </si>
  <si>
    <t>Marne</t>
  </si>
  <si>
    <t>Massena</t>
  </si>
  <si>
    <t>Wiota</t>
  </si>
  <si>
    <t>Bennett</t>
  </si>
  <si>
    <t>Cedar County - Unincorporated</t>
  </si>
  <si>
    <t>Clarence</t>
  </si>
  <si>
    <t>Durant</t>
  </si>
  <si>
    <t>Lowden</t>
  </si>
  <si>
    <t>Mechanicsville</t>
  </si>
  <si>
    <t>Stanwood</t>
  </si>
  <si>
    <t>Tipton</t>
  </si>
  <si>
    <t>West Branch</t>
  </si>
  <si>
    <t>Cerro Gordo County - Unincorporated</t>
  </si>
  <si>
    <t>Clear Lake</t>
  </si>
  <si>
    <t>Dougherty</t>
  </si>
  <si>
    <t>Mason</t>
  </si>
  <si>
    <t>Meservey</t>
  </si>
  <si>
    <t>Rock Falls</t>
  </si>
  <si>
    <t>Swaledale</t>
  </si>
  <si>
    <t>Thornton</t>
  </si>
  <si>
    <t>Ventura</t>
  </si>
  <si>
    <t>Aurelia</t>
  </si>
  <si>
    <t>Cherokee County - Unincorporated</t>
  </si>
  <si>
    <t>Cleghorn</t>
  </si>
  <si>
    <t>Larrabee</t>
  </si>
  <si>
    <t>Marcus</t>
  </si>
  <si>
    <t>Meriden</t>
  </si>
  <si>
    <t>Quimby</t>
  </si>
  <si>
    <t>Washta</t>
  </si>
  <si>
    <t>Alta Vista</t>
  </si>
  <si>
    <t>Bassett</t>
  </si>
  <si>
    <t>Chickasaw County - Unincorporated</t>
  </si>
  <si>
    <t>Fredericksburg</t>
  </si>
  <si>
    <t>Ionia</t>
  </si>
  <si>
    <t>Lawler</t>
  </si>
  <si>
    <t>Nashua</t>
  </si>
  <si>
    <t>New Hampton</t>
  </si>
  <si>
    <t>North Washington</t>
  </si>
  <si>
    <t>Murray</t>
  </si>
  <si>
    <t>Woodburn</t>
  </si>
  <si>
    <t>Clay County - Unincorporated</t>
  </si>
  <si>
    <t>Dickens</t>
  </si>
  <si>
    <t>Everly</t>
  </si>
  <si>
    <t>Fostoria</t>
  </si>
  <si>
    <t>Gillett Grove</t>
  </si>
  <si>
    <t>Greenville</t>
  </si>
  <si>
    <t>Peterson</t>
  </si>
  <si>
    <t>Rossie</t>
  </si>
  <si>
    <t>Royal</t>
  </si>
  <si>
    <t>Spencer</t>
  </si>
  <si>
    <t>Webb</t>
  </si>
  <si>
    <t>Clayton County - Unincorporated</t>
  </si>
  <si>
    <t>Edgewood</t>
  </si>
  <si>
    <t>Elkader</t>
  </si>
  <si>
    <t>Elkport</t>
  </si>
  <si>
    <t>Farmersburg</t>
  </si>
  <si>
    <t>Garber</t>
  </si>
  <si>
    <t>Garnavillo</t>
  </si>
  <si>
    <t>Guttenberg</t>
  </si>
  <si>
    <t>Luana</t>
  </si>
  <si>
    <t>Marquette</t>
  </si>
  <si>
    <t>Mcgregor</t>
  </si>
  <si>
    <t>North Buena Vista</t>
  </si>
  <si>
    <t>Osterdock</t>
  </si>
  <si>
    <t>St. Olaf</t>
  </si>
  <si>
    <t>Strawberry Point</t>
  </si>
  <si>
    <t>Volga</t>
  </si>
  <si>
    <t>Andover</t>
  </si>
  <si>
    <t>Calamus</t>
  </si>
  <si>
    <t>Camanche</t>
  </si>
  <si>
    <t>Charlotte</t>
  </si>
  <si>
    <t>Clinton County - Unincorporated</t>
  </si>
  <si>
    <t>De Witt</t>
  </si>
  <si>
    <t>Delmar</t>
  </si>
  <si>
    <t>Goose Lake</t>
  </si>
  <si>
    <t>Grand Mound</t>
  </si>
  <si>
    <t>Lost Nation</t>
  </si>
  <si>
    <t>Low Moor</t>
  </si>
  <si>
    <t>Maquoketa</t>
  </si>
  <si>
    <t>Toronto</t>
  </si>
  <si>
    <t>Welton</t>
  </si>
  <si>
    <t>Wheatland</t>
  </si>
  <si>
    <t>Arion</t>
  </si>
  <si>
    <t>Aspinwall</t>
  </si>
  <si>
    <t>Buck Grove</t>
  </si>
  <si>
    <t>Charter Oak</t>
  </si>
  <si>
    <t>Crawford County - Unincorporated</t>
  </si>
  <si>
    <t>Deloit</t>
  </si>
  <si>
    <t>Denison</t>
  </si>
  <si>
    <t>Dow</t>
  </si>
  <si>
    <t>Kiron</t>
  </si>
  <si>
    <t>Manilla</t>
  </si>
  <si>
    <t>Ricketts</t>
  </si>
  <si>
    <t>Schleswig</t>
  </si>
  <si>
    <t>Vail</t>
  </si>
  <si>
    <t>Westside</t>
  </si>
  <si>
    <t>Adel</t>
  </si>
  <si>
    <t>Bouton</t>
  </si>
  <si>
    <t>Clive</t>
  </si>
  <si>
    <t>Dallas Center</t>
  </si>
  <si>
    <t>Dallas County - Unincorporated</t>
  </si>
  <si>
    <t>Dawson</t>
  </si>
  <si>
    <t>De Soto</t>
  </si>
  <si>
    <t>Dexter</t>
  </si>
  <si>
    <t>Granger</t>
  </si>
  <si>
    <t>Grimes</t>
  </si>
  <si>
    <t>Linden</t>
  </si>
  <si>
    <t>Minburn</t>
  </si>
  <si>
    <t>Perry</t>
  </si>
  <si>
    <t>Redfield</t>
  </si>
  <si>
    <t>Urbandale</t>
  </si>
  <si>
    <t>Van Meter</t>
  </si>
  <si>
    <t>Waukee</t>
  </si>
  <si>
    <t>West Des Moines</t>
  </si>
  <si>
    <t>Woodward</t>
  </si>
  <si>
    <t>Bloomfield</t>
  </si>
  <si>
    <t>Davis County - Unincorporated</t>
  </si>
  <si>
    <t>Drakesville</t>
  </si>
  <si>
    <t>Floris</t>
  </si>
  <si>
    <t>Pulaski</t>
  </si>
  <si>
    <t>Decatur County - Unincorporated</t>
  </si>
  <si>
    <t>Garden Grove</t>
  </si>
  <si>
    <t>Grand River</t>
  </si>
  <si>
    <t>Lamoni</t>
  </si>
  <si>
    <t>Le Roy</t>
  </si>
  <si>
    <t>Leon</t>
  </si>
  <si>
    <t>Pleasanton</t>
  </si>
  <si>
    <t>Van Wert</t>
  </si>
  <si>
    <t>Weldon</t>
  </si>
  <si>
    <t>Colesburg</t>
  </si>
  <si>
    <t>Delaware County - Unincorporated</t>
  </si>
  <si>
    <t>Delhi</t>
  </si>
  <si>
    <t>Dundee</t>
  </si>
  <si>
    <t>Dyersville</t>
  </si>
  <si>
    <t>Earlville</t>
  </si>
  <si>
    <t>Greeley</t>
  </si>
  <si>
    <t>Hopkinton</t>
  </si>
  <si>
    <t>Manchester</t>
  </si>
  <si>
    <t>Masonville</t>
  </si>
  <si>
    <t>Ryan</t>
  </si>
  <si>
    <t>Burlington</t>
  </si>
  <si>
    <t>Danville</t>
  </si>
  <si>
    <t>Des Moines County - Unincorporated</t>
  </si>
  <si>
    <t>Mediapolis</t>
  </si>
  <si>
    <t>Middletown</t>
  </si>
  <si>
    <t>West Burlington</t>
  </si>
  <si>
    <t>Arnolds Park</t>
  </si>
  <si>
    <t>Dickinson County - Unincorporated</t>
  </si>
  <si>
    <t>Lake Park</t>
  </si>
  <si>
    <t>Milford</t>
  </si>
  <si>
    <t>Okoboji</t>
  </si>
  <si>
    <t>Orleans</t>
  </si>
  <si>
    <t>Spirit Lake</t>
  </si>
  <si>
    <t>Superior</t>
  </si>
  <si>
    <t>Terril</t>
  </si>
  <si>
    <t>Wahpeton</t>
  </si>
  <si>
    <t>West Okoboji</t>
  </si>
  <si>
    <t>Asbury</t>
  </si>
  <si>
    <t>Balltown</t>
  </si>
  <si>
    <t>Bankston</t>
  </si>
  <si>
    <t>Bernard</t>
  </si>
  <si>
    <t>Cascade</t>
  </si>
  <si>
    <t>Centralia</t>
  </si>
  <si>
    <t>Dubuque County - Unincorporated</t>
  </si>
  <si>
    <t>Epworth</t>
  </si>
  <si>
    <t>Farley</t>
  </si>
  <si>
    <t>Graf</t>
  </si>
  <si>
    <t>Holy Cross</t>
  </si>
  <si>
    <t>Luxemburg</t>
  </si>
  <si>
    <t>New Vienna</t>
  </si>
  <si>
    <t>Peosta</t>
  </si>
  <si>
    <t>Rickardsville</t>
  </si>
  <si>
    <t>Sageville</t>
  </si>
  <si>
    <t>Sherrill</t>
  </si>
  <si>
    <t>Worthington</t>
  </si>
  <si>
    <t>Zwingle</t>
  </si>
  <si>
    <t>Armstrong</t>
  </si>
  <si>
    <t>Dolliver</t>
  </si>
  <si>
    <t>Emmett County - Unincorporated</t>
  </si>
  <si>
    <t>Estherville</t>
  </si>
  <si>
    <t>Gruver</t>
  </si>
  <si>
    <t>Ringsted</t>
  </si>
  <si>
    <t>Wallingford</t>
  </si>
  <si>
    <t>Arlington</t>
  </si>
  <si>
    <t>Clermont</t>
  </si>
  <si>
    <t>Elgin</t>
  </si>
  <si>
    <t>Fayette County - Unincorporated</t>
  </si>
  <si>
    <t>Hawkeye</t>
  </si>
  <si>
    <t>Maynard</t>
  </si>
  <si>
    <t>Oelwein</t>
  </si>
  <si>
    <t>Randalia</t>
  </si>
  <si>
    <t>St. Lucas</t>
  </si>
  <si>
    <t>Wadena</t>
  </si>
  <si>
    <t>Waucoma</t>
  </si>
  <si>
    <t>West Union</t>
  </si>
  <si>
    <t>Westgate</t>
  </si>
  <si>
    <t>Charles</t>
  </si>
  <si>
    <t>Colwell</t>
  </si>
  <si>
    <t>Floyd County - Unincorporated</t>
  </si>
  <si>
    <t>Marble Rock</t>
  </si>
  <si>
    <t>Nora Springs</t>
  </si>
  <si>
    <t>Rockford</t>
  </si>
  <si>
    <t>Rudd</t>
  </si>
  <si>
    <t>Alexander</t>
  </si>
  <si>
    <t>Coulter</t>
  </si>
  <si>
    <t>Dows</t>
  </si>
  <si>
    <t>Franklin County - Unincorporated</t>
  </si>
  <si>
    <t>Geneva</t>
  </si>
  <si>
    <t>Hampton</t>
  </si>
  <si>
    <t>Hansell</t>
  </si>
  <si>
    <t>Latimer</t>
  </si>
  <si>
    <t>Popejoy</t>
  </si>
  <si>
    <t>Sheffield</t>
  </si>
  <si>
    <t>Farragut</t>
  </si>
  <si>
    <t>Fremont County - Unincorporated</t>
  </si>
  <si>
    <t>Hamburg</t>
  </si>
  <si>
    <t>Imogene</t>
  </si>
  <si>
    <t>Randolph</t>
  </si>
  <si>
    <t>Riverton</t>
  </si>
  <si>
    <t>Sidney</t>
  </si>
  <si>
    <t>Tabor</t>
  </si>
  <si>
    <t>Thurman</t>
  </si>
  <si>
    <t>Churdan</t>
  </si>
  <si>
    <t>Dana</t>
  </si>
  <si>
    <t>Grand Junction</t>
  </si>
  <si>
    <t>Greene County - Unincorporated</t>
  </si>
  <si>
    <t>Paton</t>
  </si>
  <si>
    <t>Rippey</t>
  </si>
  <si>
    <t>Scranton</t>
  </si>
  <si>
    <t>Beaman</t>
  </si>
  <si>
    <t>Conrad</t>
  </si>
  <si>
    <t>Dike</t>
  </si>
  <si>
    <t>Grundy Center</t>
  </si>
  <si>
    <t>Grundy County - Unincorporated</t>
  </si>
  <si>
    <t>Holland</t>
  </si>
  <si>
    <t>Morrison</t>
  </si>
  <si>
    <t>Reinbeck</t>
  </si>
  <si>
    <t>Stout</t>
  </si>
  <si>
    <t>Wellsburg</t>
  </si>
  <si>
    <t>Bagley</t>
  </si>
  <si>
    <t>Bayard</t>
  </si>
  <si>
    <t>Casey</t>
  </si>
  <si>
    <t>Guthrie Center</t>
  </si>
  <si>
    <t>Guthrie County - Unincorporated</t>
  </si>
  <si>
    <t>Jamaica</t>
  </si>
  <si>
    <t>Menlo</t>
  </si>
  <si>
    <t>Panora</t>
  </si>
  <si>
    <t>Yale</t>
  </si>
  <si>
    <t>Blairsburg</t>
  </si>
  <si>
    <t>Ellsworth</t>
  </si>
  <si>
    <t>Hamilton County - Unincorporated</t>
  </si>
  <si>
    <t>Jewell Junction</t>
  </si>
  <si>
    <t>Kamrar</t>
  </si>
  <si>
    <t>Randall</t>
  </si>
  <si>
    <t>Stanhope</t>
  </si>
  <si>
    <t>Stratford</t>
  </si>
  <si>
    <t>Williams</t>
  </si>
  <si>
    <t>Britt</t>
  </si>
  <si>
    <t>Corwith</t>
  </si>
  <si>
    <t>Crystal Lake</t>
  </si>
  <si>
    <t>Forest</t>
  </si>
  <si>
    <t>Garner</t>
  </si>
  <si>
    <t>Goodell</t>
  </si>
  <si>
    <t>Hancock County - Unincorporated</t>
  </si>
  <si>
    <t>Kanawha</t>
  </si>
  <si>
    <t>Klemme</t>
  </si>
  <si>
    <t>Woden</t>
  </si>
  <si>
    <t>Ackley</t>
  </si>
  <si>
    <t>Alden</t>
  </si>
  <si>
    <t>Buckeye</t>
  </si>
  <si>
    <t>Eldora</t>
  </si>
  <si>
    <t>Hardin County - Unincorporated</t>
  </si>
  <si>
    <t>Hubbard</t>
  </si>
  <si>
    <t>Iowa Falls</t>
  </si>
  <si>
    <t>New Providence</t>
  </si>
  <si>
    <t>Owasa</t>
  </si>
  <si>
    <t>Radcliffe</t>
  </si>
  <si>
    <t>Steamboat Rock</t>
  </si>
  <si>
    <t>Whitten</t>
  </si>
  <si>
    <t>Dunlap</t>
  </si>
  <si>
    <t>Harrison County - Unincorporated</t>
  </si>
  <si>
    <t>Little Sioux</t>
  </si>
  <si>
    <t>Logan</t>
  </si>
  <si>
    <t>Magnolia</t>
  </si>
  <si>
    <t>Missouri Valley</t>
  </si>
  <si>
    <t>Modale</t>
  </si>
  <si>
    <t>Mondamin</t>
  </si>
  <si>
    <t>Persia</t>
  </si>
  <si>
    <t>Pisgah</t>
  </si>
  <si>
    <t>Woodbine</t>
  </si>
  <si>
    <t>Coppock</t>
  </si>
  <si>
    <t>Henry County - Unincorporated</t>
  </si>
  <si>
    <t>Hillsboro</t>
  </si>
  <si>
    <t>Mount Pleasant</t>
  </si>
  <si>
    <t>New London</t>
  </si>
  <si>
    <t>Olds</t>
  </si>
  <si>
    <t>Rome</t>
  </si>
  <si>
    <t>Salem</t>
  </si>
  <si>
    <t>Wayland</t>
  </si>
  <si>
    <t>Westwood</t>
  </si>
  <si>
    <t>Winfield</t>
  </si>
  <si>
    <t>Chester</t>
  </si>
  <si>
    <t>Cresco</t>
  </si>
  <si>
    <t>Elma</t>
  </si>
  <si>
    <t>Howard County - Unincorporated</t>
  </si>
  <si>
    <t>Lime Springs</t>
  </si>
  <si>
    <t>Protivin</t>
  </si>
  <si>
    <t>Riceville</t>
  </si>
  <si>
    <t>Bode</t>
  </si>
  <si>
    <t>Bradgate</t>
  </si>
  <si>
    <t>Dakota</t>
  </si>
  <si>
    <t>Gilmore</t>
  </si>
  <si>
    <t>Hardy</t>
  </si>
  <si>
    <t>Humboldt County - Unincorporated</t>
  </si>
  <si>
    <t>Livermore</t>
  </si>
  <si>
    <t>Lu Verne</t>
  </si>
  <si>
    <t>Ottosen</t>
  </si>
  <si>
    <t>Renwick</t>
  </si>
  <si>
    <t>Rutland</t>
  </si>
  <si>
    <t>Thor</t>
  </si>
  <si>
    <t>Arthur</t>
  </si>
  <si>
    <t>Battle Creek</t>
  </si>
  <si>
    <t>Galva</t>
  </si>
  <si>
    <t>Holstein</t>
  </si>
  <si>
    <t>Ida County - Unincorporated</t>
  </si>
  <si>
    <t>Ida Grove</t>
  </si>
  <si>
    <t>Iowa County - Unincorporated</t>
  </si>
  <si>
    <t>Ladora</t>
  </si>
  <si>
    <t>Marengo</t>
  </si>
  <si>
    <t>Millersburg</t>
  </si>
  <si>
    <t>North English</t>
  </si>
  <si>
    <t>Parnell</t>
  </si>
  <si>
    <t>Victor</t>
  </si>
  <si>
    <t>Williamsburg</t>
  </si>
  <si>
    <t>Andrew</t>
  </si>
  <si>
    <t>Baldwin</t>
  </si>
  <si>
    <t>Bellevue</t>
  </si>
  <si>
    <t>Jackson County - Unincorporated</t>
  </si>
  <si>
    <t>La Motte</t>
  </si>
  <si>
    <t>Miles</t>
  </si>
  <si>
    <t>Monmouth</t>
  </si>
  <si>
    <t>Preston</t>
  </si>
  <si>
    <t>Sabula</t>
  </si>
  <si>
    <t>Spragueville</t>
  </si>
  <si>
    <t>Springbrook</t>
  </si>
  <si>
    <t>St. Donatus</t>
  </si>
  <si>
    <t>Baxter</t>
  </si>
  <si>
    <t>Colfax</t>
  </si>
  <si>
    <t>Jasper County - Unincorporated</t>
  </si>
  <si>
    <t>Kellogg</t>
  </si>
  <si>
    <t>Lambs Grove</t>
  </si>
  <si>
    <t>Lynnville</t>
  </si>
  <si>
    <t>Mingo</t>
  </si>
  <si>
    <t>Newton</t>
  </si>
  <si>
    <t>Oakland Acres</t>
  </si>
  <si>
    <t>Prairie</t>
  </si>
  <si>
    <t>Reasnor</t>
  </si>
  <si>
    <t>Sully</t>
  </si>
  <si>
    <t>Valeria</t>
  </si>
  <si>
    <t>Batavia</t>
  </si>
  <si>
    <t>Fairfield</t>
  </si>
  <si>
    <t>Jefferson County - Unincorporated</t>
  </si>
  <si>
    <t>Libertyville</t>
  </si>
  <si>
    <t>Lockridge</t>
  </si>
  <si>
    <t>Maharishi Vedic</t>
  </si>
  <si>
    <t>Packwood</t>
  </si>
  <si>
    <t>Pleasant Plain</t>
  </si>
  <si>
    <t>Hills</t>
  </si>
  <si>
    <t>Lone Tree</t>
  </si>
  <si>
    <t>Solon</t>
  </si>
  <si>
    <t>Swisher</t>
  </si>
  <si>
    <t>Anamosa</t>
  </si>
  <si>
    <t>Jones County - Unincorporated</t>
  </si>
  <si>
    <t>Martelle</t>
  </si>
  <si>
    <t>Monticello</t>
  </si>
  <si>
    <t>Morley</t>
  </si>
  <si>
    <t>Olin</t>
  </si>
  <si>
    <t>Onslow</t>
  </si>
  <si>
    <t>Oxford Junction</t>
  </si>
  <si>
    <t>Wyoming</t>
  </si>
  <si>
    <t>Delta</t>
  </si>
  <si>
    <t>Gibson</t>
  </si>
  <si>
    <t>Harper</t>
  </si>
  <si>
    <t>Hayesville</t>
  </si>
  <si>
    <t>Hedrick</t>
  </si>
  <si>
    <t>Keokuk County - Unincorporated</t>
  </si>
  <si>
    <t>Keota</t>
  </si>
  <si>
    <t>Keswick</t>
  </si>
  <si>
    <t>Kinross</t>
  </si>
  <si>
    <t>Martinsburg</t>
  </si>
  <si>
    <t>Ollie</t>
  </si>
  <si>
    <t>Richland</t>
  </si>
  <si>
    <t>Sigourney</t>
  </si>
  <si>
    <t>South English</t>
  </si>
  <si>
    <t>Thornburg</t>
  </si>
  <si>
    <t>What Cheer</t>
  </si>
  <si>
    <t>Algona</t>
  </si>
  <si>
    <t>Bancroft</t>
  </si>
  <si>
    <t>Burt</t>
  </si>
  <si>
    <t>Fenton</t>
  </si>
  <si>
    <t>Kossuth County - Unincorporated</t>
  </si>
  <si>
    <t>Lakota</t>
  </si>
  <si>
    <t>Ledyard</t>
  </si>
  <si>
    <t>Lone Rock</t>
  </si>
  <si>
    <t>Swea</t>
  </si>
  <si>
    <t>Titonka</t>
  </si>
  <si>
    <t>Wesley</t>
  </si>
  <si>
    <t>West Bend</t>
  </si>
  <si>
    <t>Whittemore</t>
  </si>
  <si>
    <t>Donnellson</t>
  </si>
  <si>
    <t>Fort Madison</t>
  </si>
  <si>
    <t>Houghton</t>
  </si>
  <si>
    <t>Lee County - Unincorporated</t>
  </si>
  <si>
    <t>Montrose</t>
  </si>
  <si>
    <t>St. Paul</t>
  </si>
  <si>
    <t>West Point</t>
  </si>
  <si>
    <t>Alburnett</t>
  </si>
  <si>
    <t>Bertram</t>
  </si>
  <si>
    <t>Cedar Rapids</t>
  </si>
  <si>
    <t>Center Point</t>
  </si>
  <si>
    <t>Central</t>
  </si>
  <si>
    <t>Coggon</t>
  </si>
  <si>
    <t>Ely</t>
  </si>
  <si>
    <t>Fairfax</t>
  </si>
  <si>
    <t>Hiawatha</t>
  </si>
  <si>
    <t>Linn County - Unincorporated</t>
  </si>
  <si>
    <t>Lisbon</t>
  </si>
  <si>
    <t>Mount Vernon</t>
  </si>
  <si>
    <t>Palo</t>
  </si>
  <si>
    <t>Prairieburg</t>
  </si>
  <si>
    <t>Robins</t>
  </si>
  <si>
    <t>Springville</t>
  </si>
  <si>
    <t>Walford</t>
  </si>
  <si>
    <t>Walker</t>
  </si>
  <si>
    <t>Columbus</t>
  </si>
  <si>
    <t>Columbus Junction</t>
  </si>
  <si>
    <t>Cotter</t>
  </si>
  <si>
    <t>Fredonia</t>
  </si>
  <si>
    <t>Grandview</t>
  </si>
  <si>
    <t>Letts</t>
  </si>
  <si>
    <t>Louisa County - Unincorporated</t>
  </si>
  <si>
    <t>Morning Sun</t>
  </si>
  <si>
    <t>Oakville</t>
  </si>
  <si>
    <t>Chariton</t>
  </si>
  <si>
    <t>Derby</t>
  </si>
  <si>
    <t>Lucas County - Unincorporated</t>
  </si>
  <si>
    <t>Russell</t>
  </si>
  <si>
    <t>Williamson</t>
  </si>
  <si>
    <t>Alvord</t>
  </si>
  <si>
    <t>Doon</t>
  </si>
  <si>
    <t>George</t>
  </si>
  <si>
    <t>Inwood</t>
  </si>
  <si>
    <t>Larchwood</t>
  </si>
  <si>
    <t>Lester</t>
  </si>
  <si>
    <t>Little Rock</t>
  </si>
  <si>
    <t>Lyon County - Unincorporated</t>
  </si>
  <si>
    <t>Rock Rapids</t>
  </si>
  <si>
    <t>Bevington</t>
  </si>
  <si>
    <t>Earlham</t>
  </si>
  <si>
    <t>East Peru</t>
  </si>
  <si>
    <t>Macksburg</t>
  </si>
  <si>
    <t>Madison County - Unincorporated</t>
  </si>
  <si>
    <t>Patterson</t>
  </si>
  <si>
    <t>St. Charles</t>
  </si>
  <si>
    <t>Truro</t>
  </si>
  <si>
    <t>Winterset</t>
  </si>
  <si>
    <t>Barnes</t>
  </si>
  <si>
    <t>Beacon</t>
  </si>
  <si>
    <t>Eddyville</t>
  </si>
  <si>
    <t>Keomah Village</t>
  </si>
  <si>
    <t>Leighton</t>
  </si>
  <si>
    <t>Mahaska County - Unincorporated</t>
  </si>
  <si>
    <t>New Sharon</t>
  </si>
  <si>
    <t>Oskaloosa</t>
  </si>
  <si>
    <t>Rose Hill</t>
  </si>
  <si>
    <t>University Park</t>
  </si>
  <si>
    <t>Bussey</t>
  </si>
  <si>
    <t>Harvey</t>
  </si>
  <si>
    <t>Knoxville</t>
  </si>
  <si>
    <t>Marion County - Unincorporated</t>
  </si>
  <si>
    <t>Marysville</t>
  </si>
  <si>
    <t>Melcher-Dallas</t>
  </si>
  <si>
    <t>Pella</t>
  </si>
  <si>
    <t>Pleasantville</t>
  </si>
  <si>
    <t>Swan</t>
  </si>
  <si>
    <t>Albion</t>
  </si>
  <si>
    <t>Clemons</t>
  </si>
  <si>
    <t>Ferguson</t>
  </si>
  <si>
    <t>Gilman</t>
  </si>
  <si>
    <t>Haverhill</t>
  </si>
  <si>
    <t>Laurel</t>
  </si>
  <si>
    <t>Le Grand</t>
  </si>
  <si>
    <t>Liscomb</t>
  </si>
  <si>
    <t>Marshall County - Unincorporated</t>
  </si>
  <si>
    <t>Marshalltown</t>
  </si>
  <si>
    <t>Melbourne</t>
  </si>
  <si>
    <t>Rhodes</t>
  </si>
  <si>
    <t>St. Anthony</t>
  </si>
  <si>
    <t>State Center</t>
  </si>
  <si>
    <t>Emerson</t>
  </si>
  <si>
    <t>Glenwood</t>
  </si>
  <si>
    <t>Hastings</t>
  </si>
  <si>
    <t>Henderson</t>
  </si>
  <si>
    <t>Malvern</t>
  </si>
  <si>
    <t>Mills County - Unincorporated</t>
  </si>
  <si>
    <t>Pacific Junction</t>
  </si>
  <si>
    <t>Silver</t>
  </si>
  <si>
    <t>Carpenter</t>
  </si>
  <si>
    <t>Mcintire</t>
  </si>
  <si>
    <t>Mitchell County - Unincorporated</t>
  </si>
  <si>
    <t>Orchard</t>
  </si>
  <si>
    <t>Osage</t>
  </si>
  <si>
    <t>St. Ansgar</t>
  </si>
  <si>
    <t>Stacyville</t>
  </si>
  <si>
    <t>Blencoe</t>
  </si>
  <si>
    <t>Castana</t>
  </si>
  <si>
    <t>Mapleton</t>
  </si>
  <si>
    <t>Monona County - Unincorporated</t>
  </si>
  <si>
    <t>Moorhead</t>
  </si>
  <si>
    <t>Onawa</t>
  </si>
  <si>
    <t>Rodney</t>
  </si>
  <si>
    <t>Soldier</t>
  </si>
  <si>
    <t>Turin</t>
  </si>
  <si>
    <t>Ute</t>
  </si>
  <si>
    <t>Whiting</t>
  </si>
  <si>
    <t>Albia</t>
  </si>
  <si>
    <t>Lovilia</t>
  </si>
  <si>
    <t>Melrose</t>
  </si>
  <si>
    <t>Monroe County - Unincorporated</t>
  </si>
  <si>
    <t>Coburg</t>
  </si>
  <si>
    <t>Elliott</t>
  </si>
  <si>
    <t>Grant</t>
  </si>
  <si>
    <t>Montgomery County - Unincorporated</t>
  </si>
  <si>
    <t>Red Oak</t>
  </si>
  <si>
    <t>Stanton</t>
  </si>
  <si>
    <t>Villisca</t>
  </si>
  <si>
    <t>Atalissa</t>
  </si>
  <si>
    <t>Blue Grass</t>
  </si>
  <si>
    <t>Conesville</t>
  </si>
  <si>
    <t>Fruitland</t>
  </si>
  <si>
    <t>Muscatine County - Unincorporated</t>
  </si>
  <si>
    <t>Nichols</t>
  </si>
  <si>
    <t>Stockton</t>
  </si>
  <si>
    <t>West Liberty</t>
  </si>
  <si>
    <t>Wilton</t>
  </si>
  <si>
    <t>Archer</t>
  </si>
  <si>
    <t>Calumet</t>
  </si>
  <si>
    <t>Hartley</t>
  </si>
  <si>
    <t>O'Brien County - Unincorporated</t>
  </si>
  <si>
    <t>Paullina</t>
  </si>
  <si>
    <t>Primghar</t>
  </si>
  <si>
    <t>Sanborn</t>
  </si>
  <si>
    <t>Sheldon</t>
  </si>
  <si>
    <t>Sutherland</t>
  </si>
  <si>
    <t>Ashton</t>
  </si>
  <si>
    <t>Harris</t>
  </si>
  <si>
    <t>Melvin</t>
  </si>
  <si>
    <t>Ocheyedan</t>
  </si>
  <si>
    <t>Sibley</t>
  </si>
  <si>
    <t>Blanchard</t>
  </si>
  <si>
    <t>Braddyville</t>
  </si>
  <si>
    <t>Clarinda</t>
  </si>
  <si>
    <t>Coin</t>
  </si>
  <si>
    <t>College Springs</t>
  </si>
  <si>
    <t>Essex</t>
  </si>
  <si>
    <t>Northboro</t>
  </si>
  <si>
    <t>Page County - Unincorporated</t>
  </si>
  <si>
    <t>Shambaugh</t>
  </si>
  <si>
    <t>Shenandoah</t>
  </si>
  <si>
    <t>Yorktown</t>
  </si>
  <si>
    <t>Ayrshire</t>
  </si>
  <si>
    <t>Curlew</t>
  </si>
  <si>
    <t>Cylinder</t>
  </si>
  <si>
    <t>Emmetsburg</t>
  </si>
  <si>
    <t>Graettinger</t>
  </si>
  <si>
    <t>Mallard</t>
  </si>
  <si>
    <t>Palo Alto County - Unincorporated</t>
  </si>
  <si>
    <t>Rodman</t>
  </si>
  <si>
    <t>Ruthven</t>
  </si>
  <si>
    <t>Akron</t>
  </si>
  <si>
    <t>Brunsville</t>
  </si>
  <si>
    <t>Hinton</t>
  </si>
  <si>
    <t>Kingsley</t>
  </si>
  <si>
    <t>Le Mars</t>
  </si>
  <si>
    <t>Merrill</t>
  </si>
  <si>
    <t>Oyens</t>
  </si>
  <si>
    <t>Plymouth County - Unincorporated</t>
  </si>
  <si>
    <t>Remsen</t>
  </si>
  <si>
    <t>Struble</t>
  </si>
  <si>
    <t>Westfield</t>
  </si>
  <si>
    <t>Fonda</t>
  </si>
  <si>
    <t>Havelock</t>
  </si>
  <si>
    <t>Laurens</t>
  </si>
  <si>
    <t>Palmer</t>
  </si>
  <si>
    <t>Plover</t>
  </si>
  <si>
    <t>Pocahontas County - Unincorporated</t>
  </si>
  <si>
    <t>Rolfe</t>
  </si>
  <si>
    <t>Varina</t>
  </si>
  <si>
    <t>Alleman</t>
  </si>
  <si>
    <t>Altoona</t>
  </si>
  <si>
    <t>Bondurant</t>
  </si>
  <si>
    <t>Carlisle</t>
  </si>
  <si>
    <t>Elkhart</t>
  </si>
  <si>
    <t>Johnston</t>
  </si>
  <si>
    <t>Mitchellville</t>
  </si>
  <si>
    <t>Pleasant Hill</t>
  </si>
  <si>
    <t>Runnells</t>
  </si>
  <si>
    <t>Windsor Heights</t>
  </si>
  <si>
    <t>Avoca</t>
  </si>
  <si>
    <t>Carson</t>
  </si>
  <si>
    <t>Carter Lake</t>
  </si>
  <si>
    <t>Council Bluffs</t>
  </si>
  <si>
    <t>Crescent</t>
  </si>
  <si>
    <t>Macedonia</t>
  </si>
  <si>
    <t>Mcclelland</t>
  </si>
  <si>
    <t>Minden</t>
  </si>
  <si>
    <t>Neola</t>
  </si>
  <si>
    <t>Oakland</t>
  </si>
  <si>
    <t>Pottawattamie County - Unincorporated</t>
  </si>
  <si>
    <t>Treynor</t>
  </si>
  <si>
    <t>Underwood</t>
  </si>
  <si>
    <t>Walnut</t>
  </si>
  <si>
    <t>Brooklyn</t>
  </si>
  <si>
    <t>Deep River</t>
  </si>
  <si>
    <t>Grinnell</t>
  </si>
  <si>
    <t>Guernsey</t>
  </si>
  <si>
    <t>Hartwick</t>
  </si>
  <si>
    <t>Malcom</t>
  </si>
  <si>
    <t>Montezuma</t>
  </si>
  <si>
    <t>Poweshiek County - Unincorporated</t>
  </si>
  <si>
    <t>Searsboro</t>
  </si>
  <si>
    <t>Beaconsfield</t>
  </si>
  <si>
    <t>Diagonal</t>
  </si>
  <si>
    <t>Ellston</t>
  </si>
  <si>
    <t>Kellerton</t>
  </si>
  <si>
    <t>Maloy</t>
  </si>
  <si>
    <t>Mount Ayr</t>
  </si>
  <si>
    <t>Redding</t>
  </si>
  <si>
    <t>Ringgold County - Unincorporated</t>
  </si>
  <si>
    <t>Tingley</t>
  </si>
  <si>
    <t>Auburn</t>
  </si>
  <si>
    <t>Early</t>
  </si>
  <si>
    <t>Lake View</t>
  </si>
  <si>
    <t>Nemaha</t>
  </si>
  <si>
    <t>Odebolt</t>
  </si>
  <si>
    <t>Sac County - Unincorporated</t>
  </si>
  <si>
    <t>Schaller</t>
  </si>
  <si>
    <t>Wall Lake</t>
  </si>
  <si>
    <t>Bettendorf</t>
  </si>
  <si>
    <t>Buffalo</t>
  </si>
  <si>
    <t>Davenport</t>
  </si>
  <si>
    <t>Dixon</t>
  </si>
  <si>
    <t>Donahue</t>
  </si>
  <si>
    <t>Eldridge</t>
  </si>
  <si>
    <t>Le Claire</t>
  </si>
  <si>
    <t>Long Grove</t>
  </si>
  <si>
    <t>Maysville</t>
  </si>
  <si>
    <t>Mccausland</t>
  </si>
  <si>
    <t>New Liberty</t>
  </si>
  <si>
    <t>Panorama Park</t>
  </si>
  <si>
    <t>Princeton</t>
  </si>
  <si>
    <t>Riverdale</t>
  </si>
  <si>
    <t>Scott County - Unincorporated</t>
  </si>
  <si>
    <t>Walcott</t>
  </si>
  <si>
    <t>Defiance</t>
  </si>
  <si>
    <t>Earling</t>
  </si>
  <si>
    <t>Elk Horn</t>
  </si>
  <si>
    <t>Harlan</t>
  </si>
  <si>
    <t>Irwin</t>
  </si>
  <si>
    <t>Kirkman</t>
  </si>
  <si>
    <t>Panama</t>
  </si>
  <si>
    <t>Portsmouth</t>
  </si>
  <si>
    <t>Shelby County - Unincorporated</t>
  </si>
  <si>
    <t>Tennant</t>
  </si>
  <si>
    <t>Westphalia</t>
  </si>
  <si>
    <t>Alton</t>
  </si>
  <si>
    <t>Boyden</t>
  </si>
  <si>
    <t>Chatsworth</t>
  </si>
  <si>
    <t>Granville</t>
  </si>
  <si>
    <t>Hawarden</t>
  </si>
  <si>
    <t>Hospers</t>
  </si>
  <si>
    <t>Hull</t>
  </si>
  <si>
    <t>Ireton</t>
  </si>
  <si>
    <t>Matlock</t>
  </si>
  <si>
    <t>Maurice</t>
  </si>
  <si>
    <t>Orange</t>
  </si>
  <si>
    <t>Rock Valley</t>
  </si>
  <si>
    <t>Sioux Center</t>
  </si>
  <si>
    <t>Sioux County - Unincorporated</t>
  </si>
  <si>
    <t>Ames</t>
  </si>
  <si>
    <t>Cambridge</t>
  </si>
  <si>
    <t>Collins</t>
  </si>
  <si>
    <t>Colo</t>
  </si>
  <si>
    <t>Gilbert</t>
  </si>
  <si>
    <t>Huxley</t>
  </si>
  <si>
    <t>Kelley</t>
  </si>
  <si>
    <t>Maxwell</t>
  </si>
  <si>
    <t>Mccallsburg</t>
  </si>
  <si>
    <t>Nevada</t>
  </si>
  <si>
    <t>Roland</t>
  </si>
  <si>
    <t>Story County - Unincorporated</t>
  </si>
  <si>
    <t>Zearing</t>
  </si>
  <si>
    <t>Chelsea</t>
  </si>
  <si>
    <t>Clutier</t>
  </si>
  <si>
    <t>Dysart</t>
  </si>
  <si>
    <t>Elberon</t>
  </si>
  <si>
    <t>Garwin</t>
  </si>
  <si>
    <t>Gladbrook</t>
  </si>
  <si>
    <t>Lincoln</t>
  </si>
  <si>
    <t>Montour</t>
  </si>
  <si>
    <t>Tama County - Unincorporated</t>
  </si>
  <si>
    <t>Toledo</t>
  </si>
  <si>
    <t>Traer</t>
  </si>
  <si>
    <t>Vining</t>
  </si>
  <si>
    <t>Bedford</t>
  </si>
  <si>
    <t>Blockton</t>
  </si>
  <si>
    <t>Clearfield</t>
  </si>
  <si>
    <t>Conway</t>
  </si>
  <si>
    <t>Gravity</t>
  </si>
  <si>
    <t>Lenox</t>
  </si>
  <si>
    <t>New Market</t>
  </si>
  <si>
    <t>Sharpsburg</t>
  </si>
  <si>
    <t>Taylor County - Unincorporated</t>
  </si>
  <si>
    <t>Afton</t>
  </si>
  <si>
    <t>Arispe</t>
  </si>
  <si>
    <t>Creston</t>
  </si>
  <si>
    <t>Cromwell</t>
  </si>
  <si>
    <t>Lorimor</t>
  </si>
  <si>
    <t>Shannon</t>
  </si>
  <si>
    <t>Thayer</t>
  </si>
  <si>
    <t>Union County - Unincorporated</t>
  </si>
  <si>
    <t>Birmingham</t>
  </si>
  <si>
    <t>Bonaparte</t>
  </si>
  <si>
    <t>Cantril</t>
  </si>
  <si>
    <t>Farmington</t>
  </si>
  <si>
    <t>Keosauqua</t>
  </si>
  <si>
    <t>Milton</t>
  </si>
  <si>
    <t>Stockport</t>
  </si>
  <si>
    <t>Van Buren County - Unincorporated</t>
  </si>
  <si>
    <t>Agency</t>
  </si>
  <si>
    <t>Blakesburg</t>
  </si>
  <si>
    <t>Chillicothe</t>
  </si>
  <si>
    <t>Eldon</t>
  </si>
  <si>
    <t>Kirkville</t>
  </si>
  <si>
    <t>Ottumwa</t>
  </si>
  <si>
    <t>Wapello County - Unincorporated</t>
  </si>
  <si>
    <t>Cumming</t>
  </si>
  <si>
    <t>Hartford</t>
  </si>
  <si>
    <t>Indianola</t>
  </si>
  <si>
    <t>Lacona</t>
  </si>
  <si>
    <t>Martensdale</t>
  </si>
  <si>
    <t>Milo</t>
  </si>
  <si>
    <t>New Virginia</t>
  </si>
  <si>
    <t>Norwalk</t>
  </si>
  <si>
    <t>St. Marys</t>
  </si>
  <si>
    <t>Warren County - Unincorporated</t>
  </si>
  <si>
    <t>Ainsworth</t>
  </si>
  <si>
    <t>Brighton</t>
  </si>
  <si>
    <t>Crawfordsville</t>
  </si>
  <si>
    <t>Kalona</t>
  </si>
  <si>
    <t>Riverside</t>
  </si>
  <si>
    <t>Washington County - Unincorporated</t>
  </si>
  <si>
    <t>Wellman</t>
  </si>
  <si>
    <t>West Chester</t>
  </si>
  <si>
    <t>Allerton</t>
  </si>
  <si>
    <t>Clio</t>
  </si>
  <si>
    <t>Corydon</t>
  </si>
  <si>
    <t>Humeston</t>
  </si>
  <si>
    <t>Lineville</t>
  </si>
  <si>
    <t>Millerton</t>
  </si>
  <si>
    <t>Promise</t>
  </si>
  <si>
    <t>Seymour</t>
  </si>
  <si>
    <t>Wayne County - Unincorporated</t>
  </si>
  <si>
    <t>Badger</t>
  </si>
  <si>
    <t>Barnum</t>
  </si>
  <si>
    <t>Callender</t>
  </si>
  <si>
    <t>Clare</t>
  </si>
  <si>
    <t>Dayton</t>
  </si>
  <si>
    <t>Duncombe</t>
  </si>
  <si>
    <t>Fort Dodge</t>
  </si>
  <si>
    <t>Gowrie</t>
  </si>
  <si>
    <t>Harcourt</t>
  </si>
  <si>
    <t>Lehigh</t>
  </si>
  <si>
    <t>Moorland</t>
  </si>
  <si>
    <t>Otho</t>
  </si>
  <si>
    <t>Vincent</t>
  </si>
  <si>
    <t>Webster County - Unincorporated</t>
  </si>
  <si>
    <t>Buffalo Center</t>
  </si>
  <si>
    <t>Lake Mills</t>
  </si>
  <si>
    <t>Leland</t>
  </si>
  <si>
    <t>Rake</t>
  </si>
  <si>
    <t>Scarville</t>
  </si>
  <si>
    <t>Thompson</t>
  </si>
  <si>
    <t>Winnebago County - Unincorporated</t>
  </si>
  <si>
    <t>Calmar</t>
  </si>
  <si>
    <t>Castalia</t>
  </si>
  <si>
    <t>Decorah</t>
  </si>
  <si>
    <t>Fort Atkinson</t>
  </si>
  <si>
    <t>Jackson Junction</t>
  </si>
  <si>
    <t>Ossian</t>
  </si>
  <si>
    <t>Ridgeway</t>
  </si>
  <si>
    <t>Spillville</t>
  </si>
  <si>
    <t>Winneshiek County - Unincorporated</t>
  </si>
  <si>
    <t>Anthon</t>
  </si>
  <si>
    <t>Bronson</t>
  </si>
  <si>
    <t>Correctionville</t>
  </si>
  <si>
    <t>Cushing</t>
  </si>
  <si>
    <t>Danbury</t>
  </si>
  <si>
    <t>Hornick</t>
  </si>
  <si>
    <t>Lawton</t>
  </si>
  <si>
    <t>Moville</t>
  </si>
  <si>
    <t>Oto</t>
  </si>
  <si>
    <t>Pierson</t>
  </si>
  <si>
    <t>Salix</t>
  </si>
  <si>
    <t>Sergeant Bluff</t>
  </si>
  <si>
    <t>Sloan</t>
  </si>
  <si>
    <t>Smithland</t>
  </si>
  <si>
    <t>Woodbury County - Unincorporated</t>
  </si>
  <si>
    <t>Fertile</t>
  </si>
  <si>
    <t>Grafton</t>
  </si>
  <si>
    <t>Hanlontown</t>
  </si>
  <si>
    <t>Joice</t>
  </si>
  <si>
    <t>Kensett</t>
  </si>
  <si>
    <t>Manly</t>
  </si>
  <si>
    <t>Northwood</t>
  </si>
  <si>
    <t>Worth County - Unincorporated</t>
  </si>
  <si>
    <t>Belmond</t>
  </si>
  <si>
    <t>Clarion</t>
  </si>
  <si>
    <t>Eagle Grove</t>
  </si>
  <si>
    <t>Galt</t>
  </si>
  <si>
    <t>Goldfield</t>
  </si>
  <si>
    <t>Rowan</t>
  </si>
  <si>
    <t>Woolstock</t>
  </si>
  <si>
    <t>Wright County - Unincorporated</t>
  </si>
  <si>
    <t>*</t>
  </si>
  <si>
    <t>As part of SF 2367 we are stepping away from distributions based on estimated LOST amounts but instead will be implementing distribution of actual LOST collections starting with the October 10/24/ 22 distribution. From October 2022 going forward, the distributions will be based on actual collections instead of estimates. This September’s 9/24/22 LOST distribution will still be the last LOST distribution based on estimates before switching over to distributions based on actual LOST collections starting on October 10/24/22. </t>
  </si>
  <si>
    <t xml:space="preserve"> The difference in the Jul, Aug, Sep fiscal year 23 estimated LOST distributions and the actual LOST amounts collected in Jul, Aug, Sep will be reflected in the October 10/24/22 distribution.</t>
  </si>
  <si>
    <t>From October going forward all LOST monthly distributions will be based on actual LOST collections and the need for a LOST reconciliation payment has ceased.</t>
  </si>
  <si>
    <t>If you have any questions, contact: idrlocalgov@iowa.gov</t>
  </si>
  <si>
    <r>
      <t>* The actual Local Option Sales Tax (LOST) collections for this county were less than the total estimated LOST payments for fiscal year 2022, hence no LOST reconciliation, commonly known as the true-up payment, will be made for the county. The negative balance from FY22 will be applied to the October 2022 payment which means that jurisdictions in counties with a negative balance may see a smaller than expected October payment. Historically, the LOST reconciliation payment was made on November 15</t>
    </r>
    <r>
      <rPr>
        <b/>
        <vertAlign val="superscript"/>
        <sz val="11"/>
        <color rgb="FFFF0000"/>
        <rFont val="Calibri"/>
        <family val="2"/>
        <scheme val="minor"/>
      </rPr>
      <t>th</t>
    </r>
    <r>
      <rPr>
        <b/>
        <sz val="11"/>
        <color rgb="FFFF0000"/>
        <rFont val="Calibri"/>
        <family val="2"/>
        <scheme val="minor"/>
      </rPr>
      <t>, however, with the passing of SF 2367 the November 15</t>
    </r>
    <r>
      <rPr>
        <b/>
        <vertAlign val="superscript"/>
        <sz val="11"/>
        <color rgb="FFFF0000"/>
        <rFont val="Calibri"/>
        <family val="2"/>
        <scheme val="minor"/>
      </rPr>
      <t>th</t>
    </r>
    <r>
      <rPr>
        <b/>
        <sz val="11"/>
        <color rgb="FFFF0000"/>
        <rFont val="Calibri"/>
        <family val="2"/>
        <scheme val="minor"/>
      </rPr>
      <t> reconciliation payment was moved up two months to September 15 and completes LOST distributions for fiscal year 2022.</t>
    </r>
  </si>
  <si>
    <t>Overpaidment</t>
  </si>
  <si>
    <t>Pop%</t>
  </si>
  <si>
    <t>Levy %</t>
  </si>
  <si>
    <t>Total %</t>
  </si>
  <si>
    <t xml:space="preserve">Johnson </t>
  </si>
  <si>
    <t>*estimated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</si>
</sst>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000"/>
  </numFmts>
  <fonts count="13" x14ac:knownFonts="1">
    <font>
      <sz val="11"/>
      <color theme="1"/>
      <name val="Calibri"/>
      <family val="2"/>
      <scheme val="minor"/>
    </font>
    <font>
      <b/>
      <sz val="11"/>
      <color theme="1"/>
      <name val="Calibri"/>
      <family val="2"/>
      <scheme val="minor"/>
    </font>
    <font>
      <b/>
      <sz val="8.5"/>
      <color rgb="FF000000"/>
      <name val="Arial"/>
      <family val="2"/>
    </font>
    <font>
      <sz val="8.5"/>
      <color rgb="FF000000"/>
      <name val="Arial"/>
      <family val="2"/>
    </font>
    <font>
      <b/>
      <sz val="9"/>
      <color rgb="FF000000"/>
      <name val="Arial"/>
      <family val="2"/>
    </font>
    <font>
      <sz val="9"/>
      <color rgb="FF000000"/>
      <name val="Arial"/>
      <family val="2"/>
    </font>
    <font>
      <sz val="9"/>
      <color theme="1"/>
      <name val="Calibri"/>
      <family val="2"/>
      <scheme val="minor"/>
    </font>
    <font>
      <sz val="9"/>
      <color theme="1"/>
      <name val="Arial"/>
      <family val="2"/>
    </font>
    <font>
      <b/>
      <sz val="11"/>
      <color rgb="FFFF0000"/>
      <name val="Calibri"/>
      <family val="2"/>
      <scheme val="minor"/>
    </font>
    <font>
      <sz val="12"/>
      <color theme="1"/>
      <name val="Calibri"/>
      <family val="2"/>
      <scheme val="minor"/>
    </font>
    <font>
      <b/>
      <sz val="12"/>
      <color rgb="FFFF0000"/>
      <name val="Calibri"/>
      <family val="2"/>
      <scheme val="minor"/>
    </font>
    <font>
      <b/>
      <vertAlign val="superscript"/>
      <sz val="11"/>
      <color rgb="FFFF0000"/>
      <name val="Calibri"/>
      <family val="2"/>
      <scheme val="minor"/>
    </font>
    <font>
      <sz val="8"/>
      <color theme="1"/>
      <name val="Calibri"/>
      <family val="2"/>
      <scheme val="minor"/>
    </font>
  </fonts>
  <fills count="3">
    <fill>
      <patternFill patternType="none"/>
    </fill>
    <fill>
      <patternFill patternType="gray125"/>
    </fill>
    <fill>
      <patternFill patternType="solid">
        <fgColor rgb="FF95B3D7"/>
        <bgColor rgb="FF95B3D7"/>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style="medium">
        <color auto="1"/>
      </top>
      <bottom/>
      <diagonal/>
    </border>
  </borders>
  <cellStyleXfs count="1">
    <xf numFmtId="0" fontId="0" fillId="0" borderId="0"/>
  </cellStyleXfs>
  <cellXfs count="39">
    <xf numFmtId="0" fontId="0" fillId="0" borderId="0" xfId="0"/>
    <xf numFmtId="0" fontId="2" fillId="2" borderId="1" xfId="0" applyFont="1" applyFill="1" applyBorder="1" applyAlignment="1">
      <alignment horizontal="center" wrapText="1"/>
    </xf>
    <xf numFmtId="0" fontId="3" fillId="0" borderId="0" xfId="0" applyFont="1" applyAlignment="1">
      <alignment horizontal="left" wrapText="1"/>
    </xf>
    <xf numFmtId="4" fontId="4" fillId="2" borderId="1" xfId="0" applyNumberFormat="1" applyFont="1" applyFill="1" applyBorder="1" applyAlignment="1">
      <alignment horizontal="center" wrapText="1"/>
    </xf>
    <xf numFmtId="4" fontId="5" fillId="0" borderId="0" xfId="0" applyNumberFormat="1" applyFont="1" applyAlignment="1">
      <alignment horizontal="right" wrapText="1"/>
    </xf>
    <xf numFmtId="4" fontId="6" fillId="0" borderId="0" xfId="0" applyNumberFormat="1" applyFont="1"/>
    <xf numFmtId="4" fontId="7" fillId="0" borderId="0" xfId="0" applyNumberFormat="1" applyFont="1"/>
    <xf numFmtId="0" fontId="9" fillId="0" borderId="0" xfId="0" applyFont="1"/>
    <xf numFmtId="0" fontId="10" fillId="0" borderId="0" xfId="0" applyFont="1"/>
    <xf numFmtId="0" fontId="0" fillId="0" borderId="0" xfId="0" applyAlignment="1"/>
    <xf numFmtId="0" fontId="8" fillId="0" borderId="0" xfId="0" applyFont="1" applyAlignment="1"/>
    <xf numFmtId="0" fontId="8" fillId="0" borderId="0" xfId="0" applyFont="1"/>
    <xf numFmtId="164" fontId="4" fillId="2" borderId="1" xfId="0" applyNumberFormat="1" applyFont="1" applyFill="1" applyBorder="1" applyAlignment="1">
      <alignment horizontal="center" wrapText="1"/>
    </xf>
    <xf numFmtId="165" fontId="4" fillId="2" borderId="1" xfId="0" applyNumberFormat="1" applyFont="1" applyFill="1" applyBorder="1" applyAlignment="1">
      <alignment horizontal="center" wrapText="1"/>
    </xf>
    <xf numFmtId="4" fontId="3" fillId="0" borderId="0" xfId="0" applyNumberFormat="1" applyFont="1" applyAlignment="1">
      <alignment horizontal="left" wrapText="1"/>
    </xf>
    <xf numFmtId="164" fontId="5" fillId="0" borderId="0" xfId="0" applyNumberFormat="1" applyFont="1" applyAlignment="1">
      <alignment horizontal="right" wrapText="1"/>
    </xf>
    <xf numFmtId="165" fontId="5" fillId="0" borderId="0" xfId="0" applyNumberFormat="1" applyFont="1" applyAlignment="1">
      <alignment horizontal="right" wrapText="1"/>
    </xf>
    <xf numFmtId="4" fontId="5" fillId="0" borderId="2" xfId="0" applyNumberFormat="1" applyFont="1" applyBorder="1" applyAlignment="1">
      <alignment horizontal="right" wrapText="1"/>
    </xf>
    <xf numFmtId="164" fontId="5" fillId="0" borderId="2" xfId="0" applyNumberFormat="1" applyFont="1" applyBorder="1" applyAlignment="1">
      <alignment horizontal="right" wrapText="1"/>
    </xf>
    <xf numFmtId="165" fontId="5" fillId="0" borderId="2" xfId="0" applyNumberFormat="1" applyFont="1" applyBorder="1" applyAlignment="1">
      <alignment horizontal="right" wrapText="1"/>
    </xf>
    <xf numFmtId="0" fontId="3" fillId="0" borderId="0" xfId="0" applyFont="1" applyBorder="1" applyAlignment="1">
      <alignment horizontal="left" wrapText="1"/>
    </xf>
    <xf numFmtId="4" fontId="5" fillId="0" borderId="0" xfId="0" applyNumberFormat="1" applyFont="1" applyBorder="1" applyAlignment="1">
      <alignment horizontal="right" wrapText="1"/>
    </xf>
    <xf numFmtId="166" fontId="5" fillId="0" borderId="2" xfId="0" applyNumberFormat="1" applyFont="1" applyBorder="1" applyAlignment="1">
      <alignment horizontal="right" wrapText="1"/>
    </xf>
    <xf numFmtId="4" fontId="7" fillId="0" borderId="2" xfId="0" applyNumberFormat="1" applyFont="1" applyBorder="1"/>
    <xf numFmtId="164" fontId="7" fillId="0" borderId="2" xfId="0" applyNumberFormat="1" applyFont="1" applyBorder="1"/>
    <xf numFmtId="165" fontId="7" fillId="0" borderId="2" xfId="0" applyNumberFormat="1" applyFont="1" applyBorder="1"/>
    <xf numFmtId="164" fontId="7" fillId="0" borderId="0" xfId="0" applyNumberFormat="1" applyFont="1"/>
    <xf numFmtId="165" fontId="7" fillId="0" borderId="0" xfId="0" applyNumberFormat="1" applyFont="1"/>
    <xf numFmtId="0" fontId="2" fillId="0" borderId="0" xfId="0" applyFont="1" applyFill="1" applyBorder="1" applyAlignment="1">
      <alignment horizontal="center" wrapText="1"/>
    </xf>
    <xf numFmtId="4" fontId="4" fillId="0" borderId="0" xfId="0" applyNumberFormat="1" applyFont="1" applyFill="1" applyBorder="1" applyAlignment="1">
      <alignment horizontal="center" wrapText="1"/>
    </xf>
    <xf numFmtId="164" fontId="4" fillId="0" borderId="0" xfId="0" applyNumberFormat="1" applyFont="1" applyFill="1" applyBorder="1" applyAlignment="1">
      <alignment horizontal="center" wrapText="1"/>
    </xf>
    <xf numFmtId="165" fontId="4" fillId="0" borderId="0" xfId="0" applyNumberFormat="1" applyFont="1" applyFill="1" applyBorder="1" applyAlignment="1">
      <alignment horizontal="center" wrapText="1"/>
    </xf>
    <xf numFmtId="164" fontId="5" fillId="0" borderId="0" xfId="0" applyNumberFormat="1" applyFont="1" applyBorder="1" applyAlignment="1">
      <alignment horizontal="right" wrapText="1"/>
    </xf>
    <xf numFmtId="165" fontId="5" fillId="0" borderId="0" xfId="0" applyNumberFormat="1" applyFont="1" applyBorder="1" applyAlignment="1">
      <alignment horizontal="right" wrapText="1"/>
    </xf>
    <xf numFmtId="0" fontId="12" fillId="0" borderId="0" xfId="0" applyFont="1"/>
    <xf numFmtId="0" fontId="8" fillId="0" borderId="0" xfId="0" applyFont="1" applyAlignment="1">
      <alignment vertical="center" wrapText="1"/>
    </xf>
    <xf numFmtId="0" fontId="1" fillId="0" borderId="0" xfId="0" applyFont="1" applyAlignment="1">
      <alignment vertical="center" wrapText="1"/>
    </xf>
    <xf numFmtId="0" fontId="0" fillId="0" borderId="0" xfId="0" applyAlignment="1">
      <alignment wrapText="1"/>
    </xf>
    <xf numFmtId="0" fontId="8"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1"/>
  <sheetViews>
    <sheetView tabSelected="1" workbookViewId="0">
      <selection activeCell="A2" sqref="A2"/>
    </sheetView>
  </sheetViews>
  <sheetFormatPr defaultRowHeight="15.75" x14ac:dyDescent="0.25"/>
  <cols>
    <col min="1" max="1" width="30" customWidth="1"/>
    <col min="2" max="2" width="21.42578125" style="5" customWidth="1"/>
    <col min="3" max="3" width="9.140625" style="7"/>
    <col min="5" max="5" width="97.5703125" customWidth="1"/>
  </cols>
  <sheetData>
    <row r="1" spans="1:15" ht="15.75" customHeight="1" x14ac:dyDescent="0.25">
      <c r="A1" s="1" t="s">
        <v>0</v>
      </c>
      <c r="B1" s="3" t="s">
        <v>1</v>
      </c>
      <c r="E1" s="35" t="s">
        <v>1086</v>
      </c>
    </row>
    <row r="2" spans="1:15" x14ac:dyDescent="0.25">
      <c r="A2" s="2" t="s">
        <v>2</v>
      </c>
      <c r="B2" s="4">
        <v>100928.16</v>
      </c>
      <c r="E2" s="36"/>
      <c r="F2" s="9"/>
      <c r="G2" s="9"/>
      <c r="H2" s="9"/>
      <c r="I2" s="9"/>
      <c r="J2" s="9"/>
      <c r="K2" s="9"/>
      <c r="L2" s="9"/>
      <c r="M2" s="9"/>
      <c r="N2" s="9"/>
      <c r="O2" s="9"/>
    </row>
    <row r="3" spans="1:15" x14ac:dyDescent="0.25">
      <c r="A3" s="2" t="s">
        <v>3</v>
      </c>
      <c r="B3" s="4">
        <v>0</v>
      </c>
      <c r="C3" s="8" t="s">
        <v>1081</v>
      </c>
      <c r="E3" s="36"/>
      <c r="F3" s="9"/>
      <c r="G3" s="9"/>
      <c r="H3" s="9"/>
      <c r="I3" s="9"/>
      <c r="J3" s="9"/>
      <c r="K3" s="9"/>
      <c r="L3" s="9"/>
      <c r="M3" s="9"/>
      <c r="N3" s="9"/>
      <c r="O3" s="9"/>
    </row>
    <row r="4" spans="1:15" x14ac:dyDescent="0.25">
      <c r="A4" s="2" t="s">
        <v>4</v>
      </c>
      <c r="B4" s="4">
        <v>120120.04</v>
      </c>
      <c r="E4" s="36"/>
      <c r="F4" s="9"/>
      <c r="G4" s="9"/>
      <c r="H4" s="9"/>
      <c r="I4" s="9"/>
      <c r="J4" s="9"/>
      <c r="K4" s="9"/>
      <c r="L4" s="9"/>
      <c r="M4" s="9"/>
      <c r="N4" s="9"/>
      <c r="O4" s="9"/>
    </row>
    <row r="5" spans="1:15" x14ac:dyDescent="0.25">
      <c r="A5" s="2" t="s">
        <v>5</v>
      </c>
      <c r="B5" s="4">
        <v>38370.230000000003</v>
      </c>
      <c r="E5" s="36"/>
      <c r="F5" s="9"/>
      <c r="G5" s="9"/>
      <c r="H5" s="9"/>
      <c r="I5" s="9"/>
      <c r="J5" s="9"/>
      <c r="K5" s="9"/>
      <c r="L5" s="9"/>
      <c r="M5" s="9"/>
      <c r="N5" s="9"/>
      <c r="O5" s="9"/>
    </row>
    <row r="6" spans="1:15" x14ac:dyDescent="0.25">
      <c r="A6" s="2" t="s">
        <v>6</v>
      </c>
      <c r="B6" s="4">
        <v>148887.82999999999</v>
      </c>
      <c r="E6" s="36"/>
      <c r="F6" s="9"/>
      <c r="G6" s="9"/>
      <c r="H6" s="9"/>
      <c r="I6" s="9"/>
      <c r="J6" s="9"/>
      <c r="K6" s="9"/>
      <c r="L6" s="9"/>
      <c r="M6" s="9"/>
      <c r="N6" s="9"/>
      <c r="O6" s="9"/>
    </row>
    <row r="7" spans="1:15" x14ac:dyDescent="0.25">
      <c r="A7" s="2" t="s">
        <v>7</v>
      </c>
      <c r="B7" s="4">
        <v>0</v>
      </c>
      <c r="C7" s="8" t="s">
        <v>1081</v>
      </c>
      <c r="E7" s="36"/>
      <c r="F7" s="9"/>
      <c r="G7" s="9"/>
      <c r="H7" s="9"/>
      <c r="I7" s="9"/>
      <c r="J7" s="9"/>
      <c r="K7" s="9"/>
      <c r="L7" s="9"/>
      <c r="M7" s="9"/>
      <c r="N7" s="9"/>
      <c r="O7" s="9"/>
    </row>
    <row r="8" spans="1:15" x14ac:dyDescent="0.25">
      <c r="A8" s="2" t="s">
        <v>8</v>
      </c>
      <c r="B8" s="4">
        <v>586616.52</v>
      </c>
      <c r="E8" s="36"/>
      <c r="F8" s="9"/>
      <c r="G8" s="9"/>
      <c r="H8" s="9"/>
      <c r="I8" s="9"/>
      <c r="J8" s="9"/>
      <c r="K8" s="9"/>
      <c r="L8" s="9"/>
      <c r="M8" s="9"/>
      <c r="N8" s="9"/>
      <c r="O8" s="9"/>
    </row>
    <row r="9" spans="1:15" x14ac:dyDescent="0.25">
      <c r="A9" s="2" t="s">
        <v>9</v>
      </c>
      <c r="B9" s="4">
        <v>248649.68</v>
      </c>
      <c r="E9" s="36"/>
      <c r="F9" s="9"/>
      <c r="G9" s="9"/>
      <c r="H9" s="9"/>
      <c r="I9" s="9"/>
      <c r="J9" s="9"/>
      <c r="K9" s="9"/>
      <c r="L9" s="9"/>
      <c r="M9" s="9"/>
      <c r="N9" s="9"/>
      <c r="O9" s="9"/>
    </row>
    <row r="10" spans="1:15" x14ac:dyDescent="0.25">
      <c r="A10" s="2" t="s">
        <v>10</v>
      </c>
      <c r="B10" s="4">
        <v>60178.89</v>
      </c>
      <c r="E10" s="35" t="s">
        <v>1082</v>
      </c>
      <c r="F10" s="9"/>
      <c r="G10" s="9"/>
      <c r="H10" s="9"/>
      <c r="I10" s="9"/>
      <c r="J10" s="9"/>
      <c r="K10" s="9"/>
      <c r="L10" s="9"/>
      <c r="M10" s="9"/>
      <c r="N10" s="9"/>
      <c r="O10" s="9"/>
    </row>
    <row r="11" spans="1:15" x14ac:dyDescent="0.25">
      <c r="A11" s="2" t="s">
        <v>11</v>
      </c>
      <c r="B11" s="4">
        <v>169440.53</v>
      </c>
      <c r="E11" s="37"/>
      <c r="F11" s="9"/>
      <c r="G11" s="9"/>
      <c r="H11" s="9"/>
      <c r="I11" s="9"/>
      <c r="J11" s="9"/>
      <c r="K11" s="9"/>
      <c r="L11" s="9"/>
      <c r="M11" s="9"/>
      <c r="N11" s="9"/>
      <c r="O11" s="9"/>
    </row>
    <row r="12" spans="1:15" x14ac:dyDescent="0.25">
      <c r="A12" s="2" t="s">
        <v>12</v>
      </c>
      <c r="B12" s="4">
        <v>380149.63</v>
      </c>
      <c r="E12" s="37"/>
      <c r="F12" s="9"/>
      <c r="G12" s="9"/>
      <c r="H12" s="9"/>
      <c r="I12" s="9"/>
      <c r="J12" s="9"/>
      <c r="K12" s="9"/>
      <c r="L12" s="9"/>
      <c r="M12" s="9"/>
      <c r="N12" s="9"/>
      <c r="O12" s="9"/>
    </row>
    <row r="13" spans="1:15" x14ac:dyDescent="0.25">
      <c r="A13" s="2" t="s">
        <v>13</v>
      </c>
      <c r="B13" s="4">
        <v>169718.21</v>
      </c>
      <c r="E13" s="37"/>
      <c r="F13" s="9"/>
      <c r="G13" s="9"/>
      <c r="H13" s="9"/>
      <c r="I13" s="9"/>
      <c r="J13" s="9"/>
      <c r="K13" s="9"/>
      <c r="L13" s="9"/>
      <c r="M13" s="9"/>
      <c r="N13" s="9"/>
      <c r="O13" s="9"/>
    </row>
    <row r="14" spans="1:15" x14ac:dyDescent="0.25">
      <c r="A14" s="2" t="s">
        <v>14</v>
      </c>
      <c r="B14" s="4">
        <v>421078.89</v>
      </c>
      <c r="E14" s="37"/>
      <c r="F14" s="9"/>
      <c r="G14" s="9"/>
      <c r="H14" s="9"/>
      <c r="I14" s="9"/>
      <c r="J14" s="9"/>
      <c r="K14" s="9"/>
      <c r="L14" s="9"/>
      <c r="M14" s="9"/>
      <c r="N14" s="9"/>
      <c r="O14" s="9"/>
    </row>
    <row r="15" spans="1:15" x14ac:dyDescent="0.25">
      <c r="A15" s="2" t="s">
        <v>15</v>
      </c>
      <c r="B15" s="4">
        <v>314573.90000000002</v>
      </c>
      <c r="E15" s="37"/>
      <c r="F15" s="9"/>
      <c r="G15" s="9"/>
      <c r="H15" s="9"/>
      <c r="I15" s="9"/>
      <c r="J15" s="9"/>
      <c r="K15" s="9"/>
      <c r="L15" s="9"/>
      <c r="M15" s="9"/>
      <c r="N15" s="9"/>
      <c r="O15" s="9"/>
    </row>
    <row r="16" spans="1:15" x14ac:dyDescent="0.25">
      <c r="A16" s="2" t="s">
        <v>16</v>
      </c>
      <c r="B16" s="4">
        <v>114008.59</v>
      </c>
      <c r="E16" s="37"/>
      <c r="F16" s="9"/>
      <c r="G16" s="9"/>
      <c r="H16" s="9"/>
      <c r="I16" s="9"/>
      <c r="J16" s="9"/>
      <c r="K16" s="9"/>
      <c r="L16" s="9"/>
      <c r="M16" s="9"/>
      <c r="N16" s="9"/>
      <c r="O16" s="9"/>
    </row>
    <row r="17" spans="1:15" x14ac:dyDescent="0.25">
      <c r="A17" s="2" t="s">
        <v>17</v>
      </c>
      <c r="B17" s="4">
        <v>75581.61</v>
      </c>
      <c r="E17" s="35" t="s">
        <v>1083</v>
      </c>
      <c r="F17" s="9"/>
      <c r="G17" s="9"/>
      <c r="H17" s="9"/>
      <c r="I17" s="9"/>
      <c r="J17" s="9"/>
      <c r="K17" s="9"/>
      <c r="L17" s="9"/>
      <c r="M17" s="9"/>
      <c r="N17" s="9"/>
      <c r="O17" s="9"/>
    </row>
    <row r="18" spans="1:15" x14ac:dyDescent="0.25">
      <c r="A18" s="2" t="s">
        <v>18</v>
      </c>
      <c r="B18" s="4">
        <v>230342.33</v>
      </c>
      <c r="E18" s="38"/>
      <c r="F18" s="9"/>
      <c r="G18" s="9"/>
      <c r="H18" s="9"/>
      <c r="I18" s="9"/>
      <c r="J18" s="9"/>
      <c r="K18" s="9"/>
      <c r="L18" s="9"/>
      <c r="M18" s="9"/>
      <c r="N18" s="9"/>
      <c r="O18" s="9"/>
    </row>
    <row r="19" spans="1:15" x14ac:dyDescent="0.25">
      <c r="A19" s="2" t="s">
        <v>19</v>
      </c>
      <c r="B19" s="4">
        <v>21982.36</v>
      </c>
      <c r="F19" s="9"/>
      <c r="G19" s="9"/>
      <c r="H19" s="9"/>
      <c r="I19" s="9"/>
      <c r="J19" s="9"/>
      <c r="K19" s="9"/>
      <c r="L19" s="9"/>
      <c r="M19" s="9"/>
      <c r="N19" s="9"/>
      <c r="O19" s="9"/>
    </row>
    <row r="20" spans="1:15" x14ac:dyDescent="0.25">
      <c r="A20" s="2" t="s">
        <v>20</v>
      </c>
      <c r="B20" s="4">
        <v>138133.81</v>
      </c>
      <c r="E20" s="35" t="s">
        <v>1084</v>
      </c>
      <c r="F20" s="9"/>
      <c r="G20" s="9"/>
      <c r="H20" s="9"/>
      <c r="I20" s="9"/>
      <c r="J20" s="9"/>
      <c r="K20" s="9"/>
      <c r="L20" s="9"/>
      <c r="M20" s="9"/>
      <c r="N20" s="9"/>
      <c r="O20" s="9"/>
    </row>
    <row r="21" spans="1:15" x14ac:dyDescent="0.25">
      <c r="A21" s="2" t="s">
        <v>21</v>
      </c>
      <c r="B21" s="4">
        <v>185626.75</v>
      </c>
      <c r="E21" s="37"/>
      <c r="F21" s="9"/>
      <c r="G21" s="9"/>
      <c r="H21" s="9"/>
      <c r="I21" s="9"/>
      <c r="J21" s="9"/>
      <c r="K21" s="9"/>
      <c r="L21" s="9"/>
      <c r="M21" s="9"/>
      <c r="N21" s="9"/>
      <c r="O21" s="9"/>
    </row>
    <row r="22" spans="1:15" x14ac:dyDescent="0.25">
      <c r="A22" s="2" t="s">
        <v>22</v>
      </c>
      <c r="B22" s="4">
        <v>297500.09999999998</v>
      </c>
      <c r="E22" s="9"/>
      <c r="F22" s="9"/>
      <c r="G22" s="9"/>
      <c r="H22" s="9"/>
      <c r="I22" s="9"/>
      <c r="J22" s="9"/>
      <c r="K22" s="9"/>
      <c r="L22" s="9"/>
      <c r="M22" s="9"/>
      <c r="N22" s="9"/>
      <c r="O22" s="9"/>
    </row>
    <row r="23" spans="1:15" x14ac:dyDescent="0.25">
      <c r="A23" s="2" t="s">
        <v>23</v>
      </c>
      <c r="B23" s="4">
        <v>146263.01</v>
      </c>
      <c r="E23" s="10" t="s">
        <v>1085</v>
      </c>
      <c r="F23" s="9"/>
      <c r="G23" s="9"/>
      <c r="H23" s="9"/>
      <c r="I23" s="9"/>
      <c r="J23" s="9"/>
      <c r="K23" s="9"/>
      <c r="L23" s="9"/>
      <c r="M23" s="9"/>
      <c r="N23" s="9"/>
      <c r="O23" s="9"/>
    </row>
    <row r="24" spans="1:15" x14ac:dyDescent="0.25">
      <c r="A24" s="2" t="s">
        <v>24</v>
      </c>
      <c r="B24" s="4">
        <v>187569.81</v>
      </c>
      <c r="E24" s="9"/>
      <c r="F24" s="9"/>
      <c r="G24" s="9"/>
      <c r="H24" s="9"/>
      <c r="I24" s="9"/>
      <c r="J24" s="9"/>
      <c r="K24" s="9"/>
      <c r="L24" s="9"/>
      <c r="M24" s="9"/>
      <c r="N24" s="9"/>
      <c r="O24" s="9"/>
    </row>
    <row r="25" spans="1:15" x14ac:dyDescent="0.25">
      <c r="A25" s="2" t="s">
        <v>25</v>
      </c>
      <c r="B25" s="4">
        <v>88417.96</v>
      </c>
      <c r="E25" s="9"/>
      <c r="F25" s="9"/>
      <c r="G25" s="9"/>
      <c r="H25" s="9"/>
      <c r="I25" s="9"/>
      <c r="J25" s="9"/>
      <c r="K25" s="9"/>
      <c r="L25" s="9"/>
      <c r="M25" s="9"/>
      <c r="N25" s="9"/>
      <c r="O25" s="9"/>
    </row>
    <row r="26" spans="1:15" x14ac:dyDescent="0.25">
      <c r="A26" s="2" t="s">
        <v>26</v>
      </c>
      <c r="B26" s="4">
        <v>3140251.83</v>
      </c>
      <c r="F26" s="9"/>
      <c r="G26" s="9"/>
      <c r="H26" s="9"/>
      <c r="I26" s="9"/>
      <c r="J26" s="9"/>
      <c r="K26" s="9"/>
      <c r="L26" s="9"/>
      <c r="M26" s="9"/>
      <c r="N26" s="9"/>
      <c r="O26" s="9"/>
    </row>
    <row r="27" spans="1:15" x14ac:dyDescent="0.25">
      <c r="A27" s="2" t="s">
        <v>27</v>
      </c>
      <c r="B27" s="4">
        <v>126183.96</v>
      </c>
    </row>
    <row r="28" spans="1:15" x14ac:dyDescent="0.25">
      <c r="A28" s="2" t="s">
        <v>28</v>
      </c>
      <c r="B28" s="4">
        <v>33153.360000000001</v>
      </c>
    </row>
    <row r="29" spans="1:15" x14ac:dyDescent="0.25">
      <c r="A29" s="2" t="s">
        <v>29</v>
      </c>
      <c r="B29" s="4">
        <v>267827.21000000002</v>
      </c>
    </row>
    <row r="30" spans="1:15" x14ac:dyDescent="0.25">
      <c r="A30" s="2" t="s">
        <v>30</v>
      </c>
      <c r="B30" s="4">
        <v>0</v>
      </c>
      <c r="C30" s="8" t="s">
        <v>1081</v>
      </c>
    </row>
    <row r="31" spans="1:15" x14ac:dyDescent="0.25">
      <c r="A31" s="2" t="s">
        <v>31</v>
      </c>
      <c r="B31" s="4">
        <v>249794.83</v>
      </c>
    </row>
    <row r="32" spans="1:15" x14ac:dyDescent="0.25">
      <c r="A32" s="2" t="s">
        <v>32</v>
      </c>
      <c r="B32" s="4">
        <v>1268255.01</v>
      </c>
    </row>
    <row r="33" spans="1:3" x14ac:dyDescent="0.25">
      <c r="A33" s="2" t="s">
        <v>33</v>
      </c>
      <c r="B33" s="4">
        <v>27579.55</v>
      </c>
    </row>
    <row r="34" spans="1:3" x14ac:dyDescent="0.25">
      <c r="A34" s="2" t="s">
        <v>34</v>
      </c>
      <c r="B34" s="4">
        <v>51099.97</v>
      </c>
    </row>
    <row r="35" spans="1:3" x14ac:dyDescent="0.25">
      <c r="A35" s="2" t="s">
        <v>35</v>
      </c>
      <c r="B35" s="4">
        <v>248695.39</v>
      </c>
    </row>
    <row r="36" spans="1:3" x14ac:dyDescent="0.25">
      <c r="A36" s="2" t="s">
        <v>36</v>
      </c>
      <c r="B36" s="4">
        <v>163613.31</v>
      </c>
    </row>
    <row r="37" spans="1:3" x14ac:dyDescent="0.25">
      <c r="A37" s="2" t="s">
        <v>37</v>
      </c>
      <c r="B37" s="4">
        <v>0</v>
      </c>
      <c r="C37" s="8" t="s">
        <v>1081</v>
      </c>
    </row>
    <row r="38" spans="1:3" x14ac:dyDescent="0.25">
      <c r="A38" s="2" t="s">
        <v>38</v>
      </c>
      <c r="B38" s="4">
        <v>145151.57</v>
      </c>
    </row>
    <row r="39" spans="1:3" x14ac:dyDescent="0.25">
      <c r="A39" s="2" t="s">
        <v>39</v>
      </c>
      <c r="B39" s="4">
        <v>43984.58</v>
      </c>
    </row>
    <row r="40" spans="1:3" x14ac:dyDescent="0.25">
      <c r="A40" s="2" t="s">
        <v>40</v>
      </c>
      <c r="B40" s="4">
        <v>34227.56</v>
      </c>
    </row>
    <row r="41" spans="1:3" x14ac:dyDescent="0.25">
      <c r="A41" s="2" t="s">
        <v>41</v>
      </c>
      <c r="B41" s="4">
        <v>110380.76</v>
      </c>
    </row>
    <row r="42" spans="1:3" x14ac:dyDescent="0.25">
      <c r="A42" s="2" t="s">
        <v>42</v>
      </c>
      <c r="B42" s="4">
        <v>88645.02</v>
      </c>
    </row>
    <row r="43" spans="1:3" x14ac:dyDescent="0.25">
      <c r="A43" s="2" t="s">
        <v>43</v>
      </c>
      <c r="B43" s="4">
        <v>149617.64000000001</v>
      </c>
    </row>
    <row r="44" spans="1:3" x14ac:dyDescent="0.25">
      <c r="A44" s="2" t="s">
        <v>44</v>
      </c>
      <c r="B44" s="4">
        <v>0</v>
      </c>
      <c r="C44" s="8" t="s">
        <v>1081</v>
      </c>
    </row>
    <row r="45" spans="1:3" x14ac:dyDescent="0.25">
      <c r="A45" s="2" t="s">
        <v>45</v>
      </c>
      <c r="B45" s="4">
        <v>244871.61</v>
      </c>
    </row>
    <row r="46" spans="1:3" x14ac:dyDescent="0.25">
      <c r="A46" s="2" t="s">
        <v>46</v>
      </c>
      <c r="B46" s="4">
        <v>157440.9</v>
      </c>
    </row>
    <row r="47" spans="1:3" x14ac:dyDescent="0.25">
      <c r="A47" s="2" t="s">
        <v>47</v>
      </c>
      <c r="B47" s="4">
        <v>0</v>
      </c>
      <c r="C47" s="8" t="s">
        <v>1081</v>
      </c>
    </row>
    <row r="48" spans="1:3" x14ac:dyDescent="0.25">
      <c r="A48" s="2" t="s">
        <v>48</v>
      </c>
      <c r="B48" s="4">
        <v>13263.26</v>
      </c>
    </row>
    <row r="49" spans="1:3" x14ac:dyDescent="0.25">
      <c r="A49" s="2" t="s">
        <v>49</v>
      </c>
      <c r="B49" s="4">
        <v>529004.62</v>
      </c>
    </row>
    <row r="50" spans="1:3" x14ac:dyDescent="0.25">
      <c r="A50" s="2" t="s">
        <v>50</v>
      </c>
      <c r="B50" s="4">
        <v>130610.15</v>
      </c>
    </row>
    <row r="51" spans="1:3" x14ac:dyDescent="0.25">
      <c r="A51" s="2" t="s">
        <v>51</v>
      </c>
      <c r="B51" s="4">
        <v>137255.57999999999</v>
      </c>
    </row>
    <row r="52" spans="1:3" x14ac:dyDescent="0.25">
      <c r="A52" s="2" t="s">
        <v>52</v>
      </c>
      <c r="B52" s="4">
        <v>22893.33</v>
      </c>
    </row>
    <row r="53" spans="1:3" x14ac:dyDescent="0.25">
      <c r="A53" s="2" t="s">
        <v>53</v>
      </c>
      <c r="B53" s="4">
        <v>0</v>
      </c>
      <c r="C53" s="8" t="s">
        <v>1081</v>
      </c>
    </row>
    <row r="54" spans="1:3" x14ac:dyDescent="0.25">
      <c r="A54" s="2" t="s">
        <v>54</v>
      </c>
      <c r="B54" s="4">
        <v>150494.73000000001</v>
      </c>
    </row>
    <row r="55" spans="1:3" x14ac:dyDescent="0.25">
      <c r="A55" s="2" t="s">
        <v>55</v>
      </c>
      <c r="B55" s="4">
        <v>0</v>
      </c>
      <c r="C55" s="8" t="s">
        <v>1081</v>
      </c>
    </row>
    <row r="56" spans="1:3" x14ac:dyDescent="0.25">
      <c r="A56" s="2" t="s">
        <v>56</v>
      </c>
      <c r="B56" s="4">
        <v>18543.72</v>
      </c>
    </row>
    <row r="57" spans="1:3" x14ac:dyDescent="0.25">
      <c r="A57" s="2" t="s">
        <v>57</v>
      </c>
      <c r="B57" s="4">
        <v>0</v>
      </c>
      <c r="C57" s="8" t="s">
        <v>1081</v>
      </c>
    </row>
    <row r="58" spans="1:3" x14ac:dyDescent="0.25">
      <c r="A58" s="2" t="s">
        <v>58</v>
      </c>
      <c r="B58" s="4">
        <v>1431663.5</v>
      </c>
    </row>
    <row r="59" spans="1:3" x14ac:dyDescent="0.25">
      <c r="A59" s="2" t="s">
        <v>59</v>
      </c>
      <c r="B59" s="4">
        <v>190275.12</v>
      </c>
    </row>
    <row r="60" spans="1:3" x14ac:dyDescent="0.25">
      <c r="A60" s="2" t="s">
        <v>60</v>
      </c>
      <c r="B60" s="4">
        <v>30945.41</v>
      </c>
    </row>
    <row r="61" spans="1:3" x14ac:dyDescent="0.25">
      <c r="A61" s="2" t="s">
        <v>61</v>
      </c>
      <c r="B61" s="4">
        <v>158748.93</v>
      </c>
    </row>
    <row r="62" spans="1:3" x14ac:dyDescent="0.25">
      <c r="A62" s="2" t="s">
        <v>62</v>
      </c>
      <c r="B62" s="4">
        <v>4235.17</v>
      </c>
    </row>
    <row r="63" spans="1:3" x14ac:dyDescent="0.25">
      <c r="A63" s="2" t="s">
        <v>63</v>
      </c>
      <c r="B63" s="4">
        <v>87686.57</v>
      </c>
    </row>
    <row r="64" spans="1:3" x14ac:dyDescent="0.25">
      <c r="A64" s="2" t="s">
        <v>64</v>
      </c>
      <c r="B64" s="4">
        <v>221009.28</v>
      </c>
    </row>
    <row r="65" spans="1:3" x14ac:dyDescent="0.25">
      <c r="A65" s="2" t="s">
        <v>65</v>
      </c>
      <c r="B65" s="4">
        <v>75178.09</v>
      </c>
    </row>
    <row r="66" spans="1:3" x14ac:dyDescent="0.25">
      <c r="A66" s="2" t="s">
        <v>66</v>
      </c>
      <c r="B66" s="4">
        <v>206792.37</v>
      </c>
    </row>
    <row r="67" spans="1:3" x14ac:dyDescent="0.25">
      <c r="A67" s="2" t="s">
        <v>67</v>
      </c>
      <c r="B67" s="4">
        <v>120260.52</v>
      </c>
    </row>
    <row r="68" spans="1:3" x14ac:dyDescent="0.25">
      <c r="A68" s="2" t="s">
        <v>68</v>
      </c>
      <c r="B68" s="4">
        <v>0</v>
      </c>
      <c r="C68" s="8" t="s">
        <v>1081</v>
      </c>
    </row>
    <row r="69" spans="1:3" x14ac:dyDescent="0.25">
      <c r="A69" s="2" t="s">
        <v>69</v>
      </c>
      <c r="B69" s="4">
        <v>382966.22</v>
      </c>
    </row>
    <row r="70" spans="1:3" x14ac:dyDescent="0.25">
      <c r="A70" s="2" t="s">
        <v>70</v>
      </c>
      <c r="B70" s="4">
        <v>84736.51</v>
      </c>
    </row>
    <row r="71" spans="1:3" x14ac:dyDescent="0.25">
      <c r="A71" s="2" t="s">
        <v>71</v>
      </c>
      <c r="B71" s="4">
        <v>544642.12</v>
      </c>
    </row>
    <row r="72" spans="1:3" x14ac:dyDescent="0.25">
      <c r="A72" s="2" t="s">
        <v>72</v>
      </c>
      <c r="B72" s="4">
        <v>226816.43</v>
      </c>
    </row>
    <row r="73" spans="1:3" x14ac:dyDescent="0.25">
      <c r="A73" s="2" t="s">
        <v>73</v>
      </c>
      <c r="B73" s="4">
        <v>56254.21</v>
      </c>
    </row>
    <row r="74" spans="1:3" x14ac:dyDescent="0.25">
      <c r="A74" s="2" t="s">
        <v>74</v>
      </c>
      <c r="B74" s="4">
        <v>136119.01999999999</v>
      </c>
    </row>
    <row r="75" spans="1:3" x14ac:dyDescent="0.25">
      <c r="A75" s="2" t="s">
        <v>75</v>
      </c>
      <c r="B75" s="4">
        <v>12251.76</v>
      </c>
    </row>
    <row r="76" spans="1:3" x14ac:dyDescent="0.25">
      <c r="A76" s="2" t="s">
        <v>76</v>
      </c>
      <c r="B76" s="4">
        <v>216244.86</v>
      </c>
    </row>
    <row r="77" spans="1:3" x14ac:dyDescent="0.25">
      <c r="A77" s="2" t="s">
        <v>77</v>
      </c>
      <c r="B77" s="4">
        <v>52899.91</v>
      </c>
    </row>
    <row r="78" spans="1:3" x14ac:dyDescent="0.25">
      <c r="A78" s="2" t="s">
        <v>78</v>
      </c>
      <c r="B78" s="4">
        <v>9141208.5299999993</v>
      </c>
    </row>
    <row r="79" spans="1:3" x14ac:dyDescent="0.25">
      <c r="A79" s="2" t="s">
        <v>79</v>
      </c>
      <c r="B79" s="4">
        <v>874249.95</v>
      </c>
    </row>
    <row r="80" spans="1:3" x14ac:dyDescent="0.25">
      <c r="A80" s="2" t="s">
        <v>80</v>
      </c>
      <c r="B80" s="4">
        <v>0</v>
      </c>
      <c r="C80" s="8" t="s">
        <v>1081</v>
      </c>
    </row>
    <row r="81" spans="1:3" x14ac:dyDescent="0.25">
      <c r="A81" s="2" t="s">
        <v>81</v>
      </c>
      <c r="B81" s="4">
        <v>12444.71</v>
      </c>
    </row>
    <row r="82" spans="1:3" x14ac:dyDescent="0.25">
      <c r="A82" s="2" t="s">
        <v>82</v>
      </c>
      <c r="B82" s="4">
        <v>80140.240000000005</v>
      </c>
    </row>
    <row r="83" spans="1:3" x14ac:dyDescent="0.25">
      <c r="A83" s="2" t="s">
        <v>83</v>
      </c>
      <c r="B83" s="4">
        <v>3177305.38</v>
      </c>
    </row>
    <row r="84" spans="1:3" x14ac:dyDescent="0.25">
      <c r="A84" s="2" t="s">
        <v>84</v>
      </c>
      <c r="B84" s="4">
        <v>38993.4</v>
      </c>
    </row>
    <row r="85" spans="1:3" x14ac:dyDescent="0.25">
      <c r="A85" s="2" t="s">
        <v>85</v>
      </c>
      <c r="B85" s="4">
        <v>933714.96</v>
      </c>
    </row>
    <row r="86" spans="1:3" x14ac:dyDescent="0.25">
      <c r="A86" s="2" t="s">
        <v>86</v>
      </c>
      <c r="B86" s="4">
        <v>1371899.99</v>
      </c>
    </row>
    <row r="87" spans="1:3" x14ac:dyDescent="0.25">
      <c r="A87" s="2" t="s">
        <v>87</v>
      </c>
      <c r="B87" s="4">
        <v>0</v>
      </c>
      <c r="C87" s="8" t="s">
        <v>1081</v>
      </c>
    </row>
    <row r="88" spans="1:3" x14ac:dyDescent="0.25">
      <c r="A88" s="2" t="s">
        <v>88</v>
      </c>
      <c r="B88" s="4">
        <v>30029.66</v>
      </c>
    </row>
    <row r="89" spans="1:3" x14ac:dyDescent="0.25">
      <c r="A89" s="2" t="s">
        <v>89</v>
      </c>
      <c r="B89" s="4">
        <v>0</v>
      </c>
      <c r="C89" s="8" t="s">
        <v>1081</v>
      </c>
    </row>
    <row r="90" spans="1:3" x14ac:dyDescent="0.25">
      <c r="A90" s="2" t="s">
        <v>90</v>
      </c>
      <c r="B90" s="4">
        <v>133411.22</v>
      </c>
    </row>
    <row r="91" spans="1:3" x14ac:dyDescent="0.25">
      <c r="A91" s="2" t="s">
        <v>91</v>
      </c>
      <c r="B91" s="4">
        <v>0</v>
      </c>
      <c r="C91" s="8" t="s">
        <v>1081</v>
      </c>
    </row>
    <row r="92" spans="1:3" x14ac:dyDescent="0.25">
      <c r="A92" s="2" t="s">
        <v>92</v>
      </c>
      <c r="B92" s="4">
        <v>502733.86</v>
      </c>
    </row>
    <row r="93" spans="1:3" x14ac:dyDescent="0.25">
      <c r="A93" s="2" t="s">
        <v>93</v>
      </c>
      <c r="B93" s="4">
        <v>183517.7</v>
      </c>
    </row>
    <row r="94" spans="1:3" x14ac:dyDescent="0.25">
      <c r="A94" s="2" t="s">
        <v>94</v>
      </c>
      <c r="B94" s="4">
        <v>38409.14</v>
      </c>
    </row>
    <row r="95" spans="1:3" x14ac:dyDescent="0.25">
      <c r="A95" s="2" t="s">
        <v>95</v>
      </c>
      <c r="B95" s="4">
        <v>637911.05000000005</v>
      </c>
    </row>
    <row r="96" spans="1:3" x14ac:dyDescent="0.25">
      <c r="A96" s="2" t="s">
        <v>96</v>
      </c>
      <c r="B96" s="4">
        <v>18855.11</v>
      </c>
    </row>
    <row r="97" spans="1:2" x14ac:dyDescent="0.25">
      <c r="A97" s="2" t="s">
        <v>97</v>
      </c>
      <c r="B97" s="4">
        <v>236874.41</v>
      </c>
    </row>
    <row r="98" spans="1:2" x14ac:dyDescent="0.25">
      <c r="A98" s="2" t="s">
        <v>98</v>
      </c>
      <c r="B98" s="4">
        <v>1118839.1100000001</v>
      </c>
    </row>
    <row r="99" spans="1:2" x14ac:dyDescent="0.25">
      <c r="A99" s="2" t="s">
        <v>99</v>
      </c>
      <c r="B99" s="4">
        <v>38362.43</v>
      </c>
    </row>
    <row r="100" spans="1:2" x14ac:dyDescent="0.25">
      <c r="A100" s="2" t="s">
        <v>100</v>
      </c>
      <c r="B100" s="4">
        <v>116747.21</v>
      </c>
    </row>
    <row r="101" spans="1:2" x14ac:dyDescent="0.25">
      <c r="B101" s="6">
        <f>SUM(B2:B100)</f>
        <v>34722352.349999994</v>
      </c>
    </row>
  </sheetData>
  <mergeCells count="4">
    <mergeCell ref="E1:E9"/>
    <mergeCell ref="E10:E16"/>
    <mergeCell ref="E17:E18"/>
    <mergeCell ref="E20:E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64"/>
  <sheetViews>
    <sheetView topLeftCell="A961" workbookViewId="0">
      <selection activeCell="E932" sqref="E932"/>
    </sheetView>
  </sheetViews>
  <sheetFormatPr defaultRowHeight="15" x14ac:dyDescent="0.25"/>
  <cols>
    <col min="1" max="1" width="30" customWidth="1"/>
    <col min="2" max="2" width="21.42578125" customWidth="1"/>
    <col min="3" max="5" width="21.42578125" style="6" customWidth="1"/>
    <col min="7" max="7" width="97.5703125" customWidth="1"/>
  </cols>
  <sheetData>
    <row r="1" spans="1:7" x14ac:dyDescent="0.25">
      <c r="A1" s="1" t="s">
        <v>0</v>
      </c>
      <c r="B1" s="1" t="s">
        <v>101</v>
      </c>
      <c r="C1" s="3" t="s">
        <v>102</v>
      </c>
      <c r="D1" s="3" t="s">
        <v>103</v>
      </c>
      <c r="E1" s="3" t="s">
        <v>1</v>
      </c>
      <c r="G1" s="35" t="s">
        <v>1086</v>
      </c>
    </row>
    <row r="2" spans="1:7" x14ac:dyDescent="0.25">
      <c r="A2" s="2" t="s">
        <v>2</v>
      </c>
      <c r="B2" s="2" t="s">
        <v>2</v>
      </c>
      <c r="C2" s="4">
        <v>773</v>
      </c>
      <c r="D2" s="4">
        <v>472292</v>
      </c>
      <c r="E2" s="4">
        <v>9410.5400000000009</v>
      </c>
      <c r="G2" s="36"/>
    </row>
    <row r="3" spans="1:7" ht="23.25" x14ac:dyDescent="0.25">
      <c r="A3" s="2" t="s">
        <v>2</v>
      </c>
      <c r="B3" s="2" t="s">
        <v>104</v>
      </c>
      <c r="C3" s="4">
        <v>2727</v>
      </c>
      <c r="D3" s="4">
        <v>5793827</v>
      </c>
      <c r="E3" s="4">
        <v>47049.19</v>
      </c>
      <c r="G3" s="36"/>
    </row>
    <row r="4" spans="1:7" x14ac:dyDescent="0.25">
      <c r="A4" s="2" t="s">
        <v>2</v>
      </c>
      <c r="B4" s="2" t="s">
        <v>105</v>
      </c>
      <c r="C4" s="4">
        <v>148</v>
      </c>
      <c r="D4" s="4">
        <v>41695</v>
      </c>
      <c r="E4" s="4">
        <v>1638.24</v>
      </c>
      <c r="G4" s="36"/>
    </row>
    <row r="5" spans="1:7" x14ac:dyDescent="0.25">
      <c r="A5" s="2" t="s">
        <v>2</v>
      </c>
      <c r="B5" s="2" t="s">
        <v>106</v>
      </c>
      <c r="C5" s="4">
        <v>676</v>
      </c>
      <c r="D5" s="4">
        <v>244386</v>
      </c>
      <c r="E5" s="4">
        <v>7663.78</v>
      </c>
      <c r="G5" s="36"/>
    </row>
    <row r="6" spans="1:7" x14ac:dyDescent="0.25">
      <c r="A6" s="2" t="s">
        <v>2</v>
      </c>
      <c r="B6" s="2" t="s">
        <v>107</v>
      </c>
      <c r="C6" s="4">
        <v>2062</v>
      </c>
      <c r="D6" s="4">
        <v>886010</v>
      </c>
      <c r="E6" s="4">
        <v>23848.45</v>
      </c>
      <c r="G6" s="36"/>
    </row>
    <row r="7" spans="1:7" x14ac:dyDescent="0.25">
      <c r="A7" s="2" t="s">
        <v>2</v>
      </c>
      <c r="B7" s="2" t="s">
        <v>108</v>
      </c>
      <c r="C7" s="4">
        <v>368</v>
      </c>
      <c r="D7" s="4">
        <v>81307</v>
      </c>
      <c r="E7" s="4">
        <v>3998.41</v>
      </c>
      <c r="G7" s="36"/>
    </row>
    <row r="8" spans="1:7" x14ac:dyDescent="0.25">
      <c r="A8" s="2" t="s">
        <v>2</v>
      </c>
      <c r="B8" s="2" t="s">
        <v>109</v>
      </c>
      <c r="C8" s="4">
        <v>723</v>
      </c>
      <c r="D8" s="4">
        <v>0</v>
      </c>
      <c r="E8" s="4">
        <v>7319.55</v>
      </c>
      <c r="G8" s="36"/>
    </row>
    <row r="9" spans="1:7" ht="23.25" x14ac:dyDescent="0.25">
      <c r="A9" s="2" t="s">
        <v>3</v>
      </c>
      <c r="B9" s="2" t="s">
        <v>110</v>
      </c>
      <c r="C9" s="4">
        <v>1839</v>
      </c>
      <c r="D9" s="4">
        <v>3724937</v>
      </c>
      <c r="E9" s="4">
        <v>0</v>
      </c>
      <c r="F9" s="11" t="s">
        <v>1081</v>
      </c>
      <c r="G9" s="36"/>
    </row>
    <row r="10" spans="1:7" x14ac:dyDescent="0.25">
      <c r="A10" s="2" t="s">
        <v>3</v>
      </c>
      <c r="B10" s="2" t="s">
        <v>111</v>
      </c>
      <c r="C10" s="4">
        <v>36</v>
      </c>
      <c r="D10" s="4">
        <v>9059</v>
      </c>
      <c r="E10" s="4">
        <v>0</v>
      </c>
      <c r="F10" s="11" t="s">
        <v>1081</v>
      </c>
      <c r="G10" s="35" t="s">
        <v>1082</v>
      </c>
    </row>
    <row r="11" spans="1:7" x14ac:dyDescent="0.25">
      <c r="A11" s="2" t="s">
        <v>3</v>
      </c>
      <c r="B11" s="2" t="s">
        <v>112</v>
      </c>
      <c r="C11" s="4">
        <v>1564</v>
      </c>
      <c r="D11" s="4">
        <v>859841</v>
      </c>
      <c r="E11" s="4">
        <v>0</v>
      </c>
      <c r="F11" s="11" t="s">
        <v>1081</v>
      </c>
      <c r="G11" s="37"/>
    </row>
    <row r="12" spans="1:7" x14ac:dyDescent="0.25">
      <c r="A12" s="2" t="s">
        <v>3</v>
      </c>
      <c r="B12" s="2" t="s">
        <v>113</v>
      </c>
      <c r="C12" s="4">
        <v>74</v>
      </c>
      <c r="D12" s="4">
        <v>34637</v>
      </c>
      <c r="E12" s="4">
        <v>0</v>
      </c>
      <c r="F12" s="11" t="s">
        <v>1081</v>
      </c>
      <c r="G12" s="37"/>
    </row>
    <row r="13" spans="1:7" x14ac:dyDescent="0.25">
      <c r="A13" s="2" t="s">
        <v>3</v>
      </c>
      <c r="B13" s="2" t="s">
        <v>114</v>
      </c>
      <c r="C13" s="4">
        <v>191</v>
      </c>
      <c r="D13" s="4">
        <v>77155</v>
      </c>
      <c r="E13" s="4">
        <v>0</v>
      </c>
      <c r="F13" s="11" t="s">
        <v>1081</v>
      </c>
      <c r="G13" s="37"/>
    </row>
    <row r="14" spans="1:7" ht="23.25" x14ac:dyDescent="0.25">
      <c r="A14" s="2" t="s">
        <v>4</v>
      </c>
      <c r="B14" s="2" t="s">
        <v>115</v>
      </c>
      <c r="C14" s="4">
        <v>6235</v>
      </c>
      <c r="D14" s="4">
        <v>6633146</v>
      </c>
      <c r="E14" s="4">
        <v>60644.28</v>
      </c>
      <c r="G14" s="37"/>
    </row>
    <row r="15" spans="1:7" x14ac:dyDescent="0.25">
      <c r="A15" s="2" t="s">
        <v>4</v>
      </c>
      <c r="B15" s="2" t="s">
        <v>116</v>
      </c>
      <c r="C15" s="4">
        <v>262</v>
      </c>
      <c r="D15" s="4">
        <v>88865</v>
      </c>
      <c r="E15" s="4">
        <v>1955.92</v>
      </c>
      <c r="G15" s="37"/>
    </row>
    <row r="16" spans="1:7" x14ac:dyDescent="0.25">
      <c r="A16" s="2" t="s">
        <v>4</v>
      </c>
      <c r="B16" s="2" t="s">
        <v>117</v>
      </c>
      <c r="C16" s="4">
        <v>968</v>
      </c>
      <c r="D16" s="4">
        <v>405762</v>
      </c>
      <c r="E16" s="4">
        <v>7468.08</v>
      </c>
      <c r="G16" s="37"/>
    </row>
    <row r="17" spans="1:7" x14ac:dyDescent="0.25">
      <c r="A17" s="2" t="s">
        <v>4</v>
      </c>
      <c r="B17" s="2" t="s">
        <v>118</v>
      </c>
      <c r="C17" s="4">
        <v>432</v>
      </c>
      <c r="D17" s="4">
        <v>180008</v>
      </c>
      <c r="E17" s="4">
        <v>3329.5</v>
      </c>
      <c r="G17" s="35" t="s">
        <v>1083</v>
      </c>
    </row>
    <row r="18" spans="1:7" x14ac:dyDescent="0.25">
      <c r="A18" s="2" t="s">
        <v>4</v>
      </c>
      <c r="B18" s="2" t="s">
        <v>119</v>
      </c>
      <c r="C18" s="4">
        <v>2228</v>
      </c>
      <c r="D18" s="4">
        <v>871743</v>
      </c>
      <c r="E18" s="4">
        <v>16994.919999999998</v>
      </c>
      <c r="G18" s="38"/>
    </row>
    <row r="19" spans="1:7" x14ac:dyDescent="0.25">
      <c r="A19" s="2" t="s">
        <v>4</v>
      </c>
      <c r="B19" s="2" t="s">
        <v>120</v>
      </c>
      <c r="C19" s="4">
        <v>109</v>
      </c>
      <c r="D19" s="4">
        <v>15018</v>
      </c>
      <c r="E19" s="4">
        <v>745.23</v>
      </c>
    </row>
    <row r="20" spans="1:7" x14ac:dyDescent="0.25">
      <c r="A20" s="2" t="s">
        <v>4</v>
      </c>
      <c r="B20" s="2" t="s">
        <v>121</v>
      </c>
      <c r="C20" s="4">
        <v>3827</v>
      </c>
      <c r="D20" s="4">
        <v>1430143</v>
      </c>
      <c r="E20" s="4">
        <v>28982.11</v>
      </c>
      <c r="G20" s="35" t="s">
        <v>1084</v>
      </c>
    </row>
    <row r="21" spans="1:7" ht="23.25" x14ac:dyDescent="0.25">
      <c r="A21" s="2" t="s">
        <v>5</v>
      </c>
      <c r="B21" s="2" t="s">
        <v>122</v>
      </c>
      <c r="C21" s="4">
        <v>4617</v>
      </c>
      <c r="D21" s="4">
        <v>6602300</v>
      </c>
      <c r="E21" s="4">
        <v>17578.55</v>
      </c>
      <c r="G21" s="37"/>
    </row>
    <row r="22" spans="1:7" x14ac:dyDescent="0.25">
      <c r="A22" s="2" t="s">
        <v>5</v>
      </c>
      <c r="B22" s="2" t="s">
        <v>123</v>
      </c>
      <c r="C22" s="4">
        <v>5412</v>
      </c>
      <c r="D22" s="4">
        <v>3154602</v>
      </c>
      <c r="E22" s="4">
        <v>16277.88</v>
      </c>
      <c r="G22" s="9"/>
    </row>
    <row r="23" spans="1:7" x14ac:dyDescent="0.25">
      <c r="A23" s="2" t="s">
        <v>5</v>
      </c>
      <c r="B23" s="2" t="s">
        <v>124</v>
      </c>
      <c r="C23" s="4">
        <v>290</v>
      </c>
      <c r="D23" s="4">
        <v>74083</v>
      </c>
      <c r="E23" s="4">
        <v>782.61</v>
      </c>
      <c r="G23" s="10" t="s">
        <v>1085</v>
      </c>
    </row>
    <row r="24" spans="1:7" x14ac:dyDescent="0.25">
      <c r="A24" s="2" t="s">
        <v>5</v>
      </c>
      <c r="B24" s="2" t="s">
        <v>125</v>
      </c>
      <c r="C24" s="4">
        <v>160</v>
      </c>
      <c r="D24" s="4">
        <v>21702</v>
      </c>
      <c r="E24" s="4">
        <v>413.69</v>
      </c>
      <c r="G24" s="9"/>
    </row>
    <row r="25" spans="1:7" x14ac:dyDescent="0.25">
      <c r="A25" s="2" t="s">
        <v>5</v>
      </c>
      <c r="B25" s="2" t="s">
        <v>126</v>
      </c>
      <c r="C25" s="4">
        <v>636</v>
      </c>
      <c r="D25" s="4">
        <v>192364</v>
      </c>
      <c r="E25" s="4">
        <v>1744.57</v>
      </c>
      <c r="G25" s="9"/>
    </row>
    <row r="26" spans="1:7" x14ac:dyDescent="0.25">
      <c r="A26" s="2" t="s">
        <v>5</v>
      </c>
      <c r="B26" s="2" t="s">
        <v>127</v>
      </c>
      <c r="C26" s="4">
        <v>322</v>
      </c>
      <c r="D26" s="4">
        <v>85202</v>
      </c>
      <c r="E26" s="4">
        <v>871.75</v>
      </c>
    </row>
    <row r="27" spans="1:7" x14ac:dyDescent="0.25">
      <c r="A27" s="2" t="s">
        <v>5</v>
      </c>
      <c r="B27" s="2" t="s">
        <v>128</v>
      </c>
      <c r="C27" s="4">
        <v>68</v>
      </c>
      <c r="D27" s="4">
        <v>8355</v>
      </c>
      <c r="E27" s="4">
        <v>175</v>
      </c>
    </row>
    <row r="28" spans="1:7" x14ac:dyDescent="0.25">
      <c r="A28" s="2" t="s">
        <v>5</v>
      </c>
      <c r="B28" s="2" t="s">
        <v>129</v>
      </c>
      <c r="C28" s="4">
        <v>59</v>
      </c>
      <c r="D28" s="4">
        <v>2870</v>
      </c>
      <c r="E28" s="4">
        <v>147.69999999999999</v>
      </c>
    </row>
    <row r="29" spans="1:7" x14ac:dyDescent="0.25">
      <c r="A29" s="2" t="s">
        <v>5</v>
      </c>
      <c r="B29" s="2" t="s">
        <v>130</v>
      </c>
      <c r="C29" s="4">
        <v>43</v>
      </c>
      <c r="D29" s="4">
        <v>0</v>
      </c>
      <c r="E29" s="4">
        <v>105.67</v>
      </c>
    </row>
    <row r="30" spans="1:7" x14ac:dyDescent="0.25">
      <c r="A30" s="2" t="s">
        <v>5</v>
      </c>
      <c r="B30" s="2" t="s">
        <v>131</v>
      </c>
      <c r="C30" s="4">
        <v>28</v>
      </c>
      <c r="D30" s="4">
        <v>7626</v>
      </c>
      <c r="E30" s="4">
        <v>76.010000000000005</v>
      </c>
    </row>
    <row r="31" spans="1:7" x14ac:dyDescent="0.25">
      <c r="A31" s="2" t="s">
        <v>5</v>
      </c>
      <c r="B31" s="2" t="s">
        <v>132</v>
      </c>
      <c r="C31" s="4">
        <v>75</v>
      </c>
      <c r="D31" s="4">
        <v>13222</v>
      </c>
      <c r="E31" s="4">
        <v>196.8</v>
      </c>
    </row>
    <row r="32" spans="1:7" x14ac:dyDescent="0.25">
      <c r="A32" s="2" t="s">
        <v>6</v>
      </c>
      <c r="B32" s="2" t="s">
        <v>6</v>
      </c>
      <c r="C32" s="4">
        <v>2053</v>
      </c>
      <c r="D32" s="4">
        <v>1462364</v>
      </c>
      <c r="E32" s="4">
        <v>48162</v>
      </c>
    </row>
    <row r="33" spans="1:6" ht="23.25" x14ac:dyDescent="0.25">
      <c r="A33" s="2" t="s">
        <v>6</v>
      </c>
      <c r="B33" s="2" t="s">
        <v>133</v>
      </c>
      <c r="C33" s="4">
        <v>2339</v>
      </c>
      <c r="D33" s="4">
        <v>5088418</v>
      </c>
      <c r="E33" s="4">
        <v>73028.14</v>
      </c>
    </row>
    <row r="34" spans="1:6" x14ac:dyDescent="0.25">
      <c r="A34" s="2" t="s">
        <v>6</v>
      </c>
      <c r="B34" s="2" t="s">
        <v>134</v>
      </c>
      <c r="C34" s="4">
        <v>143</v>
      </c>
      <c r="D34" s="4">
        <v>37951</v>
      </c>
      <c r="E34" s="4">
        <v>3015.62</v>
      </c>
    </row>
    <row r="35" spans="1:6" x14ac:dyDescent="0.25">
      <c r="A35" s="2" t="s">
        <v>6</v>
      </c>
      <c r="B35" s="2" t="s">
        <v>135</v>
      </c>
      <c r="C35" s="4">
        <v>787</v>
      </c>
      <c r="D35" s="4">
        <v>314322</v>
      </c>
      <c r="E35" s="4">
        <v>17155.97</v>
      </c>
    </row>
    <row r="36" spans="1:6" x14ac:dyDescent="0.25">
      <c r="A36" s="2" t="s">
        <v>6</v>
      </c>
      <c r="B36" s="2" t="s">
        <v>136</v>
      </c>
      <c r="C36" s="4">
        <v>61</v>
      </c>
      <c r="D36" s="4">
        <v>23893</v>
      </c>
      <c r="E36" s="4">
        <v>1327.26</v>
      </c>
    </row>
    <row r="37" spans="1:6" x14ac:dyDescent="0.25">
      <c r="A37" s="2" t="s">
        <v>6</v>
      </c>
      <c r="B37" s="2" t="s">
        <v>137</v>
      </c>
      <c r="C37" s="4">
        <v>291</v>
      </c>
      <c r="D37" s="4">
        <v>88944</v>
      </c>
      <c r="E37" s="4">
        <v>6198.84</v>
      </c>
    </row>
    <row r="38" spans="1:6" x14ac:dyDescent="0.25">
      <c r="A38" s="2" t="s">
        <v>7</v>
      </c>
      <c r="B38" s="2" t="s">
        <v>138</v>
      </c>
      <c r="C38" s="4">
        <v>2056</v>
      </c>
      <c r="D38" s="4">
        <v>184548</v>
      </c>
      <c r="E38" s="4">
        <v>0</v>
      </c>
      <c r="F38" s="11" t="s">
        <v>1081</v>
      </c>
    </row>
    <row r="39" spans="1:6" x14ac:dyDescent="0.25">
      <c r="A39" s="2" t="s">
        <v>7</v>
      </c>
      <c r="B39" s="2" t="s">
        <v>139</v>
      </c>
      <c r="C39" s="4">
        <v>2330</v>
      </c>
      <c r="D39" s="4">
        <v>1420400</v>
      </c>
      <c r="E39" s="4">
        <v>0</v>
      </c>
      <c r="F39" s="11" t="s">
        <v>1081</v>
      </c>
    </row>
    <row r="40" spans="1:6" ht="23.25" x14ac:dyDescent="0.25">
      <c r="A40" s="2" t="s">
        <v>7</v>
      </c>
      <c r="B40" s="2" t="s">
        <v>140</v>
      </c>
      <c r="C40" s="4">
        <v>8735</v>
      </c>
      <c r="D40" s="4">
        <v>11523258</v>
      </c>
      <c r="E40" s="4">
        <v>0</v>
      </c>
      <c r="F40" s="11" t="s">
        <v>1081</v>
      </c>
    </row>
    <row r="41" spans="1:6" x14ac:dyDescent="0.25">
      <c r="A41" s="2" t="s">
        <v>7</v>
      </c>
      <c r="B41" s="2" t="s">
        <v>141</v>
      </c>
      <c r="C41" s="4">
        <v>713</v>
      </c>
      <c r="D41" s="4">
        <v>176431</v>
      </c>
      <c r="E41" s="4">
        <v>0</v>
      </c>
      <c r="F41" s="11" t="s">
        <v>1081</v>
      </c>
    </row>
    <row r="42" spans="1:6" x14ac:dyDescent="0.25">
      <c r="A42" s="2" t="s">
        <v>7</v>
      </c>
      <c r="B42" s="2" t="s">
        <v>142</v>
      </c>
      <c r="C42" s="4">
        <v>344</v>
      </c>
      <c r="D42" s="4">
        <v>71413</v>
      </c>
      <c r="E42" s="4">
        <v>0</v>
      </c>
      <c r="F42" s="11" t="s">
        <v>1081</v>
      </c>
    </row>
    <row r="43" spans="1:6" x14ac:dyDescent="0.25">
      <c r="A43" s="2" t="s">
        <v>7</v>
      </c>
      <c r="B43" s="2" t="s">
        <v>143</v>
      </c>
      <c r="C43" s="4">
        <v>599</v>
      </c>
      <c r="D43" s="4">
        <v>260269</v>
      </c>
      <c r="E43" s="4">
        <v>0</v>
      </c>
      <c r="F43" s="11" t="s">
        <v>1081</v>
      </c>
    </row>
    <row r="44" spans="1:6" x14ac:dyDescent="0.25">
      <c r="A44" s="2" t="s">
        <v>7</v>
      </c>
      <c r="B44" s="2" t="s">
        <v>144</v>
      </c>
      <c r="C44" s="4">
        <v>112</v>
      </c>
      <c r="D44" s="4">
        <v>25785</v>
      </c>
      <c r="E44" s="4">
        <v>0</v>
      </c>
      <c r="F44" s="11" t="s">
        <v>1081</v>
      </c>
    </row>
    <row r="45" spans="1:6" x14ac:dyDescent="0.25">
      <c r="A45" s="2" t="s">
        <v>7</v>
      </c>
      <c r="B45" s="2" t="s">
        <v>145</v>
      </c>
      <c r="C45" s="4">
        <v>162</v>
      </c>
      <c r="D45" s="4">
        <v>38599</v>
      </c>
      <c r="E45" s="4">
        <v>0</v>
      </c>
      <c r="F45" s="11" t="s">
        <v>1081</v>
      </c>
    </row>
    <row r="46" spans="1:6" x14ac:dyDescent="0.25">
      <c r="A46" s="2" t="s">
        <v>7</v>
      </c>
      <c r="B46" s="2" t="s">
        <v>146</v>
      </c>
      <c r="C46" s="4">
        <v>876</v>
      </c>
      <c r="D46" s="4">
        <v>266401</v>
      </c>
      <c r="E46" s="4">
        <v>0</v>
      </c>
      <c r="F46" s="11" t="s">
        <v>1081</v>
      </c>
    </row>
    <row r="47" spans="1:6" x14ac:dyDescent="0.25">
      <c r="A47" s="2" t="s">
        <v>7</v>
      </c>
      <c r="B47" s="2" t="s">
        <v>147</v>
      </c>
      <c r="C47" s="4">
        <v>466</v>
      </c>
      <c r="D47" s="4">
        <v>153211</v>
      </c>
      <c r="E47" s="4">
        <v>0</v>
      </c>
      <c r="F47" s="11" t="s">
        <v>1081</v>
      </c>
    </row>
    <row r="48" spans="1:6" x14ac:dyDescent="0.25">
      <c r="A48" s="2" t="s">
        <v>7</v>
      </c>
      <c r="B48" s="2" t="s">
        <v>148</v>
      </c>
      <c r="C48" s="4">
        <v>961</v>
      </c>
      <c r="D48" s="4">
        <v>208812</v>
      </c>
      <c r="E48" s="4">
        <v>0</v>
      </c>
      <c r="F48" s="11" t="s">
        <v>1081</v>
      </c>
    </row>
    <row r="49" spans="1:6" x14ac:dyDescent="0.25">
      <c r="A49" s="2" t="s">
        <v>7</v>
      </c>
      <c r="B49" s="2" t="s">
        <v>149</v>
      </c>
      <c r="C49" s="4">
        <v>1554</v>
      </c>
      <c r="D49" s="4">
        <v>119795</v>
      </c>
      <c r="E49" s="4">
        <v>0</v>
      </c>
      <c r="F49" s="11" t="s">
        <v>1081</v>
      </c>
    </row>
    <row r="50" spans="1:6" x14ac:dyDescent="0.25">
      <c r="A50" s="2" t="s">
        <v>7</v>
      </c>
      <c r="B50" s="2" t="s">
        <v>150</v>
      </c>
      <c r="C50" s="4">
        <v>774</v>
      </c>
      <c r="D50" s="4">
        <v>292625</v>
      </c>
      <c r="E50" s="4">
        <v>0</v>
      </c>
      <c r="F50" s="11" t="s">
        <v>1081</v>
      </c>
    </row>
    <row r="51" spans="1:6" x14ac:dyDescent="0.25">
      <c r="A51" s="2" t="s">
        <v>7</v>
      </c>
      <c r="B51" s="2" t="s">
        <v>151</v>
      </c>
      <c r="C51" s="4">
        <v>4938</v>
      </c>
      <c r="D51" s="4">
        <v>1925587</v>
      </c>
      <c r="E51" s="4">
        <v>0</v>
      </c>
      <c r="F51" s="11" t="s">
        <v>1081</v>
      </c>
    </row>
    <row r="52" spans="1:6" ht="23.25" x14ac:dyDescent="0.25">
      <c r="A52" s="2" t="s">
        <v>8</v>
      </c>
      <c r="B52" s="2" t="s">
        <v>152</v>
      </c>
      <c r="C52" s="4">
        <v>9954</v>
      </c>
      <c r="D52" s="4">
        <v>45458411</v>
      </c>
      <c r="E52" s="4">
        <v>87033.11</v>
      </c>
    </row>
    <row r="53" spans="1:6" x14ac:dyDescent="0.25">
      <c r="A53" s="2" t="s">
        <v>8</v>
      </c>
      <c r="B53" s="2" t="s">
        <v>153</v>
      </c>
      <c r="C53" s="4">
        <v>40713</v>
      </c>
      <c r="D53" s="4">
        <v>16387519</v>
      </c>
      <c r="E53" s="4">
        <v>155920.85</v>
      </c>
    </row>
    <row r="54" spans="1:6" x14ac:dyDescent="0.25">
      <c r="A54" s="2" t="s">
        <v>8</v>
      </c>
      <c r="B54" s="2" t="s">
        <v>154</v>
      </c>
      <c r="C54" s="4">
        <v>842</v>
      </c>
      <c r="D54" s="4">
        <v>283008</v>
      </c>
      <c r="E54" s="4">
        <v>3158.68</v>
      </c>
    </row>
    <row r="55" spans="1:6" x14ac:dyDescent="0.25">
      <c r="A55" s="2" t="s">
        <v>8</v>
      </c>
      <c r="B55" s="2" t="s">
        <v>155</v>
      </c>
      <c r="C55" s="4">
        <v>1069</v>
      </c>
      <c r="D55" s="4">
        <v>275329</v>
      </c>
      <c r="E55" s="4">
        <v>3911.16</v>
      </c>
    </row>
    <row r="56" spans="1:6" x14ac:dyDescent="0.25">
      <c r="A56" s="2" t="s">
        <v>8</v>
      </c>
      <c r="B56" s="2" t="s">
        <v>156</v>
      </c>
      <c r="C56" s="4">
        <v>4561</v>
      </c>
      <c r="D56" s="4">
        <v>958482</v>
      </c>
      <c r="E56" s="4">
        <v>16432.240000000002</v>
      </c>
    </row>
    <row r="57" spans="1:6" x14ac:dyDescent="0.25">
      <c r="A57" s="2" t="s">
        <v>8</v>
      </c>
      <c r="B57" s="2" t="s">
        <v>157</v>
      </c>
      <c r="C57" s="4">
        <v>794</v>
      </c>
      <c r="D57" s="4">
        <v>263487</v>
      </c>
      <c r="E57" s="4">
        <v>2974.62</v>
      </c>
    </row>
    <row r="58" spans="1:6" x14ac:dyDescent="0.25">
      <c r="A58" s="2" t="s">
        <v>8</v>
      </c>
      <c r="B58" s="2" t="s">
        <v>158</v>
      </c>
      <c r="C58" s="4">
        <v>2546</v>
      </c>
      <c r="D58" s="4">
        <v>846996</v>
      </c>
      <c r="E58" s="4">
        <v>9540.76</v>
      </c>
    </row>
    <row r="59" spans="1:6" x14ac:dyDescent="0.25">
      <c r="A59" s="2" t="s">
        <v>8</v>
      </c>
      <c r="B59" s="2" t="s">
        <v>159</v>
      </c>
      <c r="C59" s="4">
        <v>115</v>
      </c>
      <c r="D59" s="4">
        <v>0</v>
      </c>
      <c r="E59" s="4">
        <v>385.8</v>
      </c>
    </row>
    <row r="60" spans="1:6" x14ac:dyDescent="0.25">
      <c r="A60" s="2" t="s">
        <v>8</v>
      </c>
      <c r="B60" s="2" t="s">
        <v>160</v>
      </c>
      <c r="C60" s="4">
        <v>193</v>
      </c>
      <c r="D60" s="4">
        <v>0</v>
      </c>
      <c r="E60" s="4">
        <v>647.48</v>
      </c>
    </row>
    <row r="61" spans="1:6" x14ac:dyDescent="0.25">
      <c r="A61" s="2" t="s">
        <v>8</v>
      </c>
      <c r="B61" s="2" t="s">
        <v>161</v>
      </c>
      <c r="C61" s="4">
        <v>2284</v>
      </c>
      <c r="D61" s="4">
        <v>877064</v>
      </c>
      <c r="E61" s="4">
        <v>8697.2800000000007</v>
      </c>
    </row>
    <row r="62" spans="1:6" x14ac:dyDescent="0.25">
      <c r="A62" s="2" t="s">
        <v>8</v>
      </c>
      <c r="B62" s="2" t="s">
        <v>162</v>
      </c>
      <c r="C62" s="4">
        <v>759</v>
      </c>
      <c r="D62" s="4">
        <v>134425</v>
      </c>
      <c r="E62" s="4">
        <v>2704.91</v>
      </c>
    </row>
    <row r="63" spans="1:6" x14ac:dyDescent="0.25">
      <c r="A63" s="2" t="s">
        <v>8</v>
      </c>
      <c r="B63" s="2" t="s">
        <v>163</v>
      </c>
      <c r="C63" s="4">
        <v>67314</v>
      </c>
      <c r="D63" s="4">
        <v>58801995</v>
      </c>
      <c r="E63" s="4">
        <v>295209.63</v>
      </c>
    </row>
    <row r="64" spans="1:6" x14ac:dyDescent="0.25">
      <c r="A64" s="2" t="s">
        <v>9</v>
      </c>
      <c r="B64" s="2" t="s">
        <v>164</v>
      </c>
      <c r="C64" s="4">
        <v>46</v>
      </c>
      <c r="D64" s="4">
        <v>20289</v>
      </c>
      <c r="E64" s="4">
        <v>385.44</v>
      </c>
    </row>
    <row r="65" spans="1:5" x14ac:dyDescent="0.25">
      <c r="A65" s="2" t="s">
        <v>9</v>
      </c>
      <c r="B65" s="2" t="s">
        <v>165</v>
      </c>
      <c r="C65" s="4">
        <v>23</v>
      </c>
      <c r="D65" s="4">
        <v>2885</v>
      </c>
      <c r="E65" s="4">
        <v>171.17</v>
      </c>
    </row>
    <row r="66" spans="1:5" x14ac:dyDescent="0.25">
      <c r="A66" s="2" t="s">
        <v>9</v>
      </c>
      <c r="B66" s="2" t="s">
        <v>9</v>
      </c>
      <c r="C66" s="4">
        <v>12460</v>
      </c>
      <c r="D66" s="4">
        <v>7455766</v>
      </c>
      <c r="E66" s="4">
        <v>110220.18</v>
      </c>
    </row>
    <row r="67" spans="1:5" ht="23.25" x14ac:dyDescent="0.25">
      <c r="A67" s="2" t="s">
        <v>9</v>
      </c>
      <c r="B67" s="2" t="s">
        <v>166</v>
      </c>
      <c r="C67" s="4">
        <v>8423</v>
      </c>
      <c r="D67" s="4">
        <v>12015662</v>
      </c>
      <c r="E67" s="4">
        <v>95211.09</v>
      </c>
    </row>
    <row r="68" spans="1:5" x14ac:dyDescent="0.25">
      <c r="A68" s="2" t="s">
        <v>9</v>
      </c>
      <c r="B68" s="2" t="s">
        <v>167</v>
      </c>
      <c r="C68" s="4">
        <v>181</v>
      </c>
      <c r="D68" s="4">
        <v>74972</v>
      </c>
      <c r="E68" s="4">
        <v>1502.18</v>
      </c>
    </row>
    <row r="69" spans="1:5" x14ac:dyDescent="0.25">
      <c r="A69" s="2" t="s">
        <v>9</v>
      </c>
      <c r="B69" s="2" t="s">
        <v>168</v>
      </c>
      <c r="C69" s="4">
        <v>101</v>
      </c>
      <c r="D69" s="4">
        <v>15090</v>
      </c>
      <c r="E69" s="4">
        <v>758.86</v>
      </c>
    </row>
    <row r="70" spans="1:5" x14ac:dyDescent="0.25">
      <c r="A70" s="2" t="s">
        <v>9</v>
      </c>
      <c r="B70" s="2" t="s">
        <v>169</v>
      </c>
      <c r="C70" s="4">
        <v>152</v>
      </c>
      <c r="D70" s="4">
        <v>41744</v>
      </c>
      <c r="E70" s="4">
        <v>1198.54</v>
      </c>
    </row>
    <row r="71" spans="1:5" x14ac:dyDescent="0.25">
      <c r="A71" s="2" t="s">
        <v>9</v>
      </c>
      <c r="B71" s="2" t="s">
        <v>170</v>
      </c>
      <c r="C71" s="4">
        <v>2802</v>
      </c>
      <c r="D71" s="4">
        <v>782527</v>
      </c>
      <c r="E71" s="4">
        <v>22132.71</v>
      </c>
    </row>
    <row r="72" spans="1:5" x14ac:dyDescent="0.25">
      <c r="A72" s="2" t="s">
        <v>9</v>
      </c>
      <c r="B72" s="2" t="s">
        <v>171</v>
      </c>
      <c r="C72" s="4">
        <v>2007</v>
      </c>
      <c r="D72" s="4">
        <v>508323</v>
      </c>
      <c r="E72" s="4">
        <v>15698.23</v>
      </c>
    </row>
    <row r="73" spans="1:5" x14ac:dyDescent="0.25">
      <c r="A73" s="2" t="s">
        <v>9</v>
      </c>
      <c r="B73" s="2" t="s">
        <v>172</v>
      </c>
      <c r="C73" s="4">
        <v>163</v>
      </c>
      <c r="D73" s="4">
        <v>28483</v>
      </c>
      <c r="E73" s="4">
        <v>1236.95</v>
      </c>
    </row>
    <row r="74" spans="1:5" x14ac:dyDescent="0.25">
      <c r="A74" s="2" t="s">
        <v>9</v>
      </c>
      <c r="B74" s="2" t="s">
        <v>173</v>
      </c>
      <c r="C74" s="4">
        <v>19</v>
      </c>
      <c r="D74" s="4">
        <v>0</v>
      </c>
      <c r="E74" s="4">
        <v>134.33000000000001</v>
      </c>
    </row>
    <row r="75" spans="1:5" x14ac:dyDescent="0.25">
      <c r="A75" s="2" t="s">
        <v>9</v>
      </c>
      <c r="B75" s="2" t="s">
        <v>174</v>
      </c>
      <c r="C75" s="4">
        <v>0</v>
      </c>
      <c r="D75" s="4">
        <v>0</v>
      </c>
      <c r="E75" s="4">
        <v>0</v>
      </c>
    </row>
    <row r="76" spans="1:5" ht="23.25" x14ac:dyDescent="0.25">
      <c r="A76" s="2" t="s">
        <v>10</v>
      </c>
      <c r="B76" s="2" t="s">
        <v>175</v>
      </c>
      <c r="C76" s="4">
        <v>7102</v>
      </c>
      <c r="D76" s="4">
        <v>9231580</v>
      </c>
      <c r="E76" s="4">
        <v>21321.15</v>
      </c>
    </row>
    <row r="77" spans="1:5" x14ac:dyDescent="0.25">
      <c r="A77" s="2" t="s">
        <v>10</v>
      </c>
      <c r="B77" s="2" t="s">
        <v>176</v>
      </c>
      <c r="C77" s="4">
        <v>1919</v>
      </c>
      <c r="D77" s="4">
        <v>746396</v>
      </c>
      <c r="E77" s="4">
        <v>4152.87</v>
      </c>
    </row>
    <row r="78" spans="1:5" x14ac:dyDescent="0.25">
      <c r="A78" s="2" t="s">
        <v>10</v>
      </c>
      <c r="B78" s="2" t="s">
        <v>177</v>
      </c>
      <c r="C78" s="4">
        <v>204</v>
      </c>
      <c r="D78" s="4">
        <v>42509</v>
      </c>
      <c r="E78" s="4">
        <v>407.58</v>
      </c>
    </row>
    <row r="79" spans="1:5" x14ac:dyDescent="0.25">
      <c r="A79" s="2" t="s">
        <v>10</v>
      </c>
      <c r="B79" s="2" t="s">
        <v>159</v>
      </c>
      <c r="C79" s="4">
        <v>919</v>
      </c>
      <c r="D79" s="4">
        <v>317546</v>
      </c>
      <c r="E79" s="4">
        <v>1952.08</v>
      </c>
    </row>
    <row r="80" spans="1:5" x14ac:dyDescent="0.25">
      <c r="A80" s="2" t="s">
        <v>10</v>
      </c>
      <c r="B80" s="2" t="s">
        <v>178</v>
      </c>
      <c r="C80" s="4">
        <v>393</v>
      </c>
      <c r="D80" s="4">
        <v>161536</v>
      </c>
      <c r="E80" s="4">
        <v>858.47</v>
      </c>
    </row>
    <row r="81" spans="1:5" x14ac:dyDescent="0.25">
      <c r="A81" s="2" t="s">
        <v>10</v>
      </c>
      <c r="B81" s="2" t="s">
        <v>179</v>
      </c>
      <c r="C81" s="4">
        <v>845</v>
      </c>
      <c r="D81" s="4">
        <v>393376</v>
      </c>
      <c r="E81" s="4">
        <v>1888.18</v>
      </c>
    </row>
    <row r="82" spans="1:5" x14ac:dyDescent="0.25">
      <c r="A82" s="2" t="s">
        <v>10</v>
      </c>
      <c r="B82" s="2" t="s">
        <v>180</v>
      </c>
      <c r="C82" s="4">
        <v>2021</v>
      </c>
      <c r="D82" s="4">
        <v>930517</v>
      </c>
      <c r="E82" s="4">
        <v>4506.5</v>
      </c>
    </row>
    <row r="83" spans="1:5" x14ac:dyDescent="0.25">
      <c r="A83" s="2" t="s">
        <v>10</v>
      </c>
      <c r="B83" s="2" t="s">
        <v>181</v>
      </c>
      <c r="C83" s="4">
        <v>1191</v>
      </c>
      <c r="D83" s="4">
        <v>501268</v>
      </c>
      <c r="E83" s="4">
        <v>2612.4</v>
      </c>
    </row>
    <row r="84" spans="1:5" x14ac:dyDescent="0.25">
      <c r="A84" s="2" t="s">
        <v>10</v>
      </c>
      <c r="B84" s="2" t="s">
        <v>182</v>
      </c>
      <c r="C84" s="4">
        <v>10394</v>
      </c>
      <c r="D84" s="4">
        <v>4027795</v>
      </c>
      <c r="E84" s="4">
        <v>22479.66</v>
      </c>
    </row>
    <row r="85" spans="1:5" x14ac:dyDescent="0.25">
      <c r="A85" s="2" t="s">
        <v>11</v>
      </c>
      <c r="B85" s="2" t="s">
        <v>183</v>
      </c>
      <c r="C85" s="4">
        <v>169</v>
      </c>
      <c r="D85" s="4">
        <v>57030</v>
      </c>
      <c r="E85" s="4">
        <v>1216.21</v>
      </c>
    </row>
    <row r="86" spans="1:5" x14ac:dyDescent="0.25">
      <c r="A86" s="2" t="s">
        <v>11</v>
      </c>
      <c r="B86" s="2" t="s">
        <v>184</v>
      </c>
      <c r="C86" s="4">
        <v>341</v>
      </c>
      <c r="D86" s="4">
        <v>62164</v>
      </c>
      <c r="E86" s="4">
        <v>2294.5500000000002</v>
      </c>
    </row>
    <row r="87" spans="1:5" ht="23.25" x14ac:dyDescent="0.25">
      <c r="A87" s="2" t="s">
        <v>11</v>
      </c>
      <c r="B87" s="2" t="s">
        <v>185</v>
      </c>
      <c r="C87" s="4">
        <v>8042</v>
      </c>
      <c r="D87" s="4">
        <v>8949895</v>
      </c>
      <c r="E87" s="4">
        <v>76669.72</v>
      </c>
    </row>
    <row r="88" spans="1:5" x14ac:dyDescent="0.25">
      <c r="A88" s="2" t="s">
        <v>11</v>
      </c>
      <c r="B88" s="2" t="s">
        <v>186</v>
      </c>
      <c r="C88" s="4">
        <v>750</v>
      </c>
      <c r="D88" s="4">
        <v>238971</v>
      </c>
      <c r="E88" s="4">
        <v>5354.83</v>
      </c>
    </row>
    <row r="89" spans="1:5" x14ac:dyDescent="0.25">
      <c r="A89" s="2" t="s">
        <v>11</v>
      </c>
      <c r="B89" s="2" t="s">
        <v>187</v>
      </c>
      <c r="C89" s="4">
        <v>713</v>
      </c>
      <c r="D89" s="4">
        <v>158174</v>
      </c>
      <c r="E89" s="4">
        <v>4882.68</v>
      </c>
    </row>
    <row r="90" spans="1:5" x14ac:dyDescent="0.25">
      <c r="A90" s="2" t="s">
        <v>11</v>
      </c>
      <c r="B90" s="2" t="s">
        <v>188</v>
      </c>
      <c r="C90" s="4">
        <v>6064</v>
      </c>
      <c r="D90" s="4">
        <v>3215922</v>
      </c>
      <c r="E90" s="4">
        <v>47164.83</v>
      </c>
    </row>
    <row r="91" spans="1:5" x14ac:dyDescent="0.25">
      <c r="A91" s="2" t="s">
        <v>11</v>
      </c>
      <c r="B91" s="2" t="s">
        <v>160</v>
      </c>
      <c r="C91" s="4">
        <v>2315</v>
      </c>
      <c r="D91" s="4">
        <v>809525</v>
      </c>
      <c r="E91" s="4">
        <v>16745.3</v>
      </c>
    </row>
    <row r="92" spans="1:5" x14ac:dyDescent="0.25">
      <c r="A92" s="2" t="s">
        <v>11</v>
      </c>
      <c r="B92" s="2" t="s">
        <v>189</v>
      </c>
      <c r="C92" s="4">
        <v>429</v>
      </c>
      <c r="D92" s="4">
        <v>122406</v>
      </c>
      <c r="E92" s="4">
        <v>3019.91</v>
      </c>
    </row>
    <row r="93" spans="1:5" x14ac:dyDescent="0.25">
      <c r="A93" s="2" t="s">
        <v>11</v>
      </c>
      <c r="B93" s="2" t="s">
        <v>190</v>
      </c>
      <c r="C93" s="4">
        <v>570</v>
      </c>
      <c r="D93" s="4">
        <v>100683</v>
      </c>
      <c r="E93" s="4">
        <v>3825.74</v>
      </c>
    </row>
    <row r="94" spans="1:5" x14ac:dyDescent="0.25">
      <c r="A94" s="2" t="s">
        <v>11</v>
      </c>
      <c r="B94" s="2" t="s">
        <v>191</v>
      </c>
      <c r="C94" s="4">
        <v>270</v>
      </c>
      <c r="D94" s="4">
        <v>80448</v>
      </c>
      <c r="E94" s="4">
        <v>1910.92</v>
      </c>
    </row>
    <row r="95" spans="1:5" x14ac:dyDescent="0.25">
      <c r="A95" s="2" t="s">
        <v>11</v>
      </c>
      <c r="B95" s="2" t="s">
        <v>192</v>
      </c>
      <c r="C95" s="4">
        <v>79</v>
      </c>
      <c r="D95" s="4">
        <v>33442</v>
      </c>
      <c r="E95" s="4">
        <v>588.97</v>
      </c>
    </row>
    <row r="96" spans="1:5" x14ac:dyDescent="0.25">
      <c r="A96" s="2" t="s">
        <v>11</v>
      </c>
      <c r="B96" s="2" t="s">
        <v>193</v>
      </c>
      <c r="C96" s="4">
        <v>823</v>
      </c>
      <c r="D96" s="4">
        <v>226009</v>
      </c>
      <c r="E96" s="4">
        <v>5766.87</v>
      </c>
    </row>
    <row r="97" spans="1:5" x14ac:dyDescent="0.25">
      <c r="A97" s="2" t="s">
        <v>12</v>
      </c>
      <c r="B97" s="2" t="s">
        <v>194</v>
      </c>
      <c r="C97" s="4">
        <v>677</v>
      </c>
      <c r="D97" s="4">
        <v>491733</v>
      </c>
      <c r="E97" s="4">
        <v>12061.58</v>
      </c>
    </row>
    <row r="98" spans="1:5" x14ac:dyDescent="0.25">
      <c r="A98" s="2" t="s">
        <v>12</v>
      </c>
      <c r="B98" s="2" t="s">
        <v>195</v>
      </c>
      <c r="C98" s="4">
        <v>2087</v>
      </c>
      <c r="D98" s="4">
        <v>522407</v>
      </c>
      <c r="E98" s="4">
        <v>31541.72</v>
      </c>
    </row>
    <row r="99" spans="1:5" ht="23.25" x14ac:dyDescent="0.25">
      <c r="A99" s="2" t="s">
        <v>12</v>
      </c>
      <c r="B99" s="2" t="s">
        <v>196</v>
      </c>
      <c r="C99" s="4">
        <v>3765</v>
      </c>
      <c r="D99" s="4">
        <v>9737494</v>
      </c>
      <c r="E99" s="4">
        <v>106838.99</v>
      </c>
    </row>
    <row r="100" spans="1:5" x14ac:dyDescent="0.25">
      <c r="A100" s="2" t="s">
        <v>12</v>
      </c>
      <c r="B100" s="2" t="s">
        <v>197</v>
      </c>
      <c r="C100" s="4">
        <v>700</v>
      </c>
      <c r="D100" s="4">
        <v>182267</v>
      </c>
      <c r="E100" s="4">
        <v>10619.41</v>
      </c>
    </row>
    <row r="101" spans="1:5" x14ac:dyDescent="0.25">
      <c r="A101" s="2" t="s">
        <v>12</v>
      </c>
      <c r="B101" s="2" t="s">
        <v>198</v>
      </c>
      <c r="C101" s="4">
        <v>163</v>
      </c>
      <c r="D101" s="4">
        <v>40588</v>
      </c>
      <c r="E101" s="4">
        <v>2462.2800000000002</v>
      </c>
    </row>
    <row r="102" spans="1:5" x14ac:dyDescent="0.25">
      <c r="A102" s="2" t="s">
        <v>12</v>
      </c>
      <c r="B102" s="2" t="s">
        <v>199</v>
      </c>
      <c r="C102" s="4">
        <v>230</v>
      </c>
      <c r="D102" s="4">
        <v>155070</v>
      </c>
      <c r="E102" s="4">
        <v>4029.66</v>
      </c>
    </row>
    <row r="103" spans="1:5" x14ac:dyDescent="0.25">
      <c r="A103" s="2" t="s">
        <v>12</v>
      </c>
      <c r="B103" s="2" t="s">
        <v>200</v>
      </c>
      <c r="C103" s="4">
        <v>906</v>
      </c>
      <c r="D103" s="4">
        <v>311973</v>
      </c>
      <c r="E103" s="4">
        <v>14176.45</v>
      </c>
    </row>
    <row r="104" spans="1:5" x14ac:dyDescent="0.25">
      <c r="A104" s="2" t="s">
        <v>12</v>
      </c>
      <c r="B104" s="2" t="s">
        <v>201</v>
      </c>
      <c r="C104" s="4">
        <v>209</v>
      </c>
      <c r="D104" s="4">
        <v>20955</v>
      </c>
      <c r="E104" s="4">
        <v>2980.64</v>
      </c>
    </row>
    <row r="105" spans="1:5" x14ac:dyDescent="0.25">
      <c r="A105" s="2" t="s">
        <v>12</v>
      </c>
      <c r="B105" s="2" t="s">
        <v>202</v>
      </c>
      <c r="C105" s="4">
        <v>748</v>
      </c>
      <c r="D105" s="4">
        <v>296219</v>
      </c>
      <c r="E105" s="4">
        <v>11923.63</v>
      </c>
    </row>
    <row r="106" spans="1:5" x14ac:dyDescent="0.25">
      <c r="A106" s="2" t="s">
        <v>12</v>
      </c>
      <c r="B106" s="2" t="s">
        <v>203</v>
      </c>
      <c r="C106" s="4">
        <v>11269</v>
      </c>
      <c r="D106" s="4">
        <v>4955924</v>
      </c>
      <c r="E106" s="4">
        <v>182436.1</v>
      </c>
    </row>
    <row r="107" spans="1:5" x14ac:dyDescent="0.25">
      <c r="A107" s="2" t="s">
        <v>12</v>
      </c>
      <c r="B107" s="2" t="s">
        <v>204</v>
      </c>
      <c r="C107" s="4">
        <v>69</v>
      </c>
      <c r="D107" s="4">
        <v>23672</v>
      </c>
      <c r="E107" s="4">
        <v>1079.17</v>
      </c>
    </row>
    <row r="108" spans="1:5" x14ac:dyDescent="0.25">
      <c r="A108" s="2" t="s">
        <v>13</v>
      </c>
      <c r="B108" s="2" t="s">
        <v>205</v>
      </c>
      <c r="C108" s="4">
        <v>966</v>
      </c>
      <c r="D108" s="4">
        <v>477933</v>
      </c>
      <c r="E108" s="4">
        <v>10478.07</v>
      </c>
    </row>
    <row r="109" spans="1:5" x14ac:dyDescent="0.25">
      <c r="A109" s="2" t="s">
        <v>13</v>
      </c>
      <c r="B109" s="2" t="s">
        <v>206</v>
      </c>
      <c r="C109" s="4">
        <v>1116</v>
      </c>
      <c r="D109" s="4">
        <v>217274</v>
      </c>
      <c r="E109" s="4">
        <v>10773.97</v>
      </c>
    </row>
    <row r="110" spans="1:5" x14ac:dyDescent="0.25">
      <c r="A110" s="2" t="s">
        <v>13</v>
      </c>
      <c r="B110" s="2" t="s">
        <v>207</v>
      </c>
      <c r="C110" s="4">
        <v>62</v>
      </c>
      <c r="D110" s="4">
        <v>43682</v>
      </c>
      <c r="E110" s="4">
        <v>724.21</v>
      </c>
    </row>
    <row r="111" spans="1:5" x14ac:dyDescent="0.25">
      <c r="A111" s="2" t="s">
        <v>13</v>
      </c>
      <c r="B111" s="2" t="s">
        <v>208</v>
      </c>
      <c r="C111" s="4">
        <v>145</v>
      </c>
      <c r="D111" s="4">
        <v>25889</v>
      </c>
      <c r="E111" s="4">
        <v>1390.54</v>
      </c>
    </row>
    <row r="112" spans="1:5" ht="23.25" x14ac:dyDescent="0.25">
      <c r="A112" s="2" t="s">
        <v>13</v>
      </c>
      <c r="B112" s="2" t="s">
        <v>209</v>
      </c>
      <c r="C112" s="4">
        <v>5304</v>
      </c>
      <c r="D112" s="4">
        <v>7151092</v>
      </c>
      <c r="E112" s="4">
        <v>75526.460000000006</v>
      </c>
    </row>
    <row r="113" spans="1:5" x14ac:dyDescent="0.25">
      <c r="A113" s="2" t="s">
        <v>13</v>
      </c>
      <c r="B113" s="2" t="s">
        <v>210</v>
      </c>
      <c r="C113" s="4">
        <v>1264</v>
      </c>
      <c r="D113" s="4">
        <v>376782</v>
      </c>
      <c r="E113" s="4">
        <v>12722.29</v>
      </c>
    </row>
    <row r="114" spans="1:5" x14ac:dyDescent="0.25">
      <c r="A114" s="2" t="s">
        <v>13</v>
      </c>
      <c r="B114" s="2" t="s">
        <v>211</v>
      </c>
      <c r="C114" s="4">
        <v>634</v>
      </c>
      <c r="D114" s="4">
        <v>244309</v>
      </c>
      <c r="E114" s="4">
        <v>6601.18</v>
      </c>
    </row>
    <row r="115" spans="1:5" x14ac:dyDescent="0.25">
      <c r="A115" s="2" t="s">
        <v>13</v>
      </c>
      <c r="B115" s="2" t="s">
        <v>38</v>
      </c>
      <c r="C115" s="4">
        <v>990</v>
      </c>
      <c r="D115" s="4">
        <v>552626</v>
      </c>
      <c r="E115" s="4">
        <v>10988.1</v>
      </c>
    </row>
    <row r="116" spans="1:5" x14ac:dyDescent="0.25">
      <c r="A116" s="2" t="s">
        <v>13</v>
      </c>
      <c r="B116" s="2" t="s">
        <v>212</v>
      </c>
      <c r="C116" s="4">
        <v>570</v>
      </c>
      <c r="D116" s="4">
        <v>329952</v>
      </c>
      <c r="E116" s="4">
        <v>6373.29</v>
      </c>
    </row>
    <row r="117" spans="1:5" x14ac:dyDescent="0.25">
      <c r="A117" s="2" t="s">
        <v>13</v>
      </c>
      <c r="B117" s="2" t="s">
        <v>213</v>
      </c>
      <c r="C117" s="4">
        <v>2015</v>
      </c>
      <c r="D117" s="4">
        <v>748934</v>
      </c>
      <c r="E117" s="4">
        <v>20870.63</v>
      </c>
    </row>
    <row r="118" spans="1:5" x14ac:dyDescent="0.25">
      <c r="A118" s="2" t="s">
        <v>13</v>
      </c>
      <c r="B118" s="2" t="s">
        <v>214</v>
      </c>
      <c r="C118" s="4">
        <v>1268</v>
      </c>
      <c r="D118" s="4">
        <v>505501</v>
      </c>
      <c r="E118" s="4">
        <v>13269.47</v>
      </c>
    </row>
    <row r="119" spans="1:5" ht="23.25" x14ac:dyDescent="0.25">
      <c r="A119" s="2" t="s">
        <v>14</v>
      </c>
      <c r="B119" s="2" t="s">
        <v>215</v>
      </c>
      <c r="C119" s="4">
        <v>2651</v>
      </c>
      <c r="D119" s="4">
        <v>8433600</v>
      </c>
      <c r="E119" s="4">
        <v>155186.26999999999</v>
      </c>
    </row>
    <row r="120" spans="1:5" x14ac:dyDescent="0.25">
      <c r="A120" s="2" t="s">
        <v>14</v>
      </c>
      <c r="B120" s="2" t="s">
        <v>216</v>
      </c>
      <c r="C120" s="4">
        <v>383</v>
      </c>
      <c r="D120" s="4">
        <v>240916</v>
      </c>
      <c r="E120" s="4">
        <v>14208.34</v>
      </c>
    </row>
    <row r="121" spans="1:5" x14ac:dyDescent="0.25">
      <c r="A121" s="2" t="s">
        <v>14</v>
      </c>
      <c r="B121" s="2" t="s">
        <v>217</v>
      </c>
      <c r="C121" s="4">
        <v>28</v>
      </c>
      <c r="D121" s="4">
        <v>29676</v>
      </c>
      <c r="E121" s="4">
        <v>1140.07</v>
      </c>
    </row>
    <row r="122" spans="1:5" x14ac:dyDescent="0.25">
      <c r="A122" s="2" t="s">
        <v>14</v>
      </c>
      <c r="B122" s="2" t="s">
        <v>218</v>
      </c>
      <c r="C122" s="4">
        <v>53</v>
      </c>
      <c r="D122" s="4">
        <v>63998</v>
      </c>
      <c r="E122" s="4">
        <v>2223.7399999999998</v>
      </c>
    </row>
    <row r="123" spans="1:5" x14ac:dyDescent="0.25">
      <c r="A123" s="2" t="s">
        <v>14</v>
      </c>
      <c r="B123" s="2" t="s">
        <v>219</v>
      </c>
      <c r="C123" s="4">
        <v>1731</v>
      </c>
      <c r="D123" s="4">
        <v>1056157</v>
      </c>
      <c r="E123" s="4">
        <v>63941.21</v>
      </c>
    </row>
    <row r="124" spans="1:5" x14ac:dyDescent="0.25">
      <c r="A124" s="2" t="s">
        <v>14</v>
      </c>
      <c r="B124" s="2" t="s">
        <v>220</v>
      </c>
      <c r="C124" s="4">
        <v>381</v>
      </c>
      <c r="D124" s="4">
        <v>141231</v>
      </c>
      <c r="E124" s="4">
        <v>13307.28</v>
      </c>
    </row>
    <row r="125" spans="1:5" x14ac:dyDescent="0.25">
      <c r="A125" s="2" t="s">
        <v>14</v>
      </c>
      <c r="B125" s="2" t="s">
        <v>221</v>
      </c>
      <c r="C125" s="4">
        <v>40</v>
      </c>
      <c r="D125" s="4">
        <v>0</v>
      </c>
      <c r="E125" s="4">
        <v>1272.53</v>
      </c>
    </row>
    <row r="126" spans="1:5" x14ac:dyDescent="0.25">
      <c r="A126" s="2" t="s">
        <v>14</v>
      </c>
      <c r="B126" s="2" t="s">
        <v>222</v>
      </c>
      <c r="C126" s="4">
        <v>1709</v>
      </c>
      <c r="D126" s="4">
        <v>983039</v>
      </c>
      <c r="E126" s="4">
        <v>62627.06</v>
      </c>
    </row>
    <row r="127" spans="1:5" x14ac:dyDescent="0.25">
      <c r="A127" s="2" t="s">
        <v>14</v>
      </c>
      <c r="B127" s="2" t="s">
        <v>223</v>
      </c>
      <c r="C127" s="4">
        <v>526</v>
      </c>
      <c r="D127" s="4">
        <v>325967</v>
      </c>
      <c r="E127" s="4">
        <v>19472.13</v>
      </c>
    </row>
    <row r="128" spans="1:5" x14ac:dyDescent="0.25">
      <c r="A128" s="2" t="s">
        <v>14</v>
      </c>
      <c r="B128" s="2" t="s">
        <v>224</v>
      </c>
      <c r="C128" s="4">
        <v>38</v>
      </c>
      <c r="D128" s="4">
        <v>24786</v>
      </c>
      <c r="E128" s="4">
        <v>1417.12</v>
      </c>
    </row>
    <row r="129" spans="1:5" x14ac:dyDescent="0.25">
      <c r="A129" s="2" t="s">
        <v>14</v>
      </c>
      <c r="B129" s="2" t="s">
        <v>225</v>
      </c>
      <c r="C129" s="4">
        <v>2240</v>
      </c>
      <c r="D129" s="4">
        <v>1128328</v>
      </c>
      <c r="E129" s="4">
        <v>80740.399999999994</v>
      </c>
    </row>
    <row r="130" spans="1:5" x14ac:dyDescent="0.25">
      <c r="A130" s="2" t="s">
        <v>14</v>
      </c>
      <c r="B130" s="2" t="s">
        <v>226</v>
      </c>
      <c r="C130" s="4">
        <v>128</v>
      </c>
      <c r="D130" s="4">
        <v>73662</v>
      </c>
      <c r="E130" s="4">
        <v>4690.91</v>
      </c>
    </row>
    <row r="131" spans="1:5" x14ac:dyDescent="0.25">
      <c r="A131" s="2" t="s">
        <v>14</v>
      </c>
      <c r="B131" s="2" t="s">
        <v>227</v>
      </c>
      <c r="C131" s="4">
        <v>19</v>
      </c>
      <c r="D131" s="4">
        <v>29447</v>
      </c>
      <c r="E131" s="4">
        <v>851.83</v>
      </c>
    </row>
    <row r="132" spans="1:5" x14ac:dyDescent="0.25">
      <c r="A132" s="2" t="s">
        <v>15</v>
      </c>
      <c r="B132" s="2" t="s">
        <v>228</v>
      </c>
      <c r="C132" s="4">
        <v>525</v>
      </c>
      <c r="D132" s="4">
        <v>155920</v>
      </c>
      <c r="E132" s="4">
        <v>6615.74</v>
      </c>
    </row>
    <row r="133" spans="1:5" x14ac:dyDescent="0.25">
      <c r="A133" s="2" t="s">
        <v>15</v>
      </c>
      <c r="B133" s="2" t="s">
        <v>229</v>
      </c>
      <c r="C133" s="4">
        <v>500</v>
      </c>
      <c r="D133" s="4">
        <v>75532</v>
      </c>
      <c r="E133" s="4">
        <v>5996.87</v>
      </c>
    </row>
    <row r="134" spans="1:5" x14ac:dyDescent="0.25">
      <c r="A134" s="2" t="s">
        <v>15</v>
      </c>
      <c r="B134" s="2" t="s">
        <v>15</v>
      </c>
      <c r="C134" s="4">
        <v>10321</v>
      </c>
      <c r="D134" s="4">
        <v>5115576</v>
      </c>
      <c r="E134" s="4">
        <v>138597.39000000001</v>
      </c>
    </row>
    <row r="135" spans="1:5" ht="23.25" x14ac:dyDescent="0.25">
      <c r="A135" s="2" t="s">
        <v>15</v>
      </c>
      <c r="B135" s="2" t="s">
        <v>230</v>
      </c>
      <c r="C135" s="4">
        <v>4255</v>
      </c>
      <c r="D135" s="4">
        <v>11104766</v>
      </c>
      <c r="E135" s="4">
        <v>94600</v>
      </c>
    </row>
    <row r="136" spans="1:5" x14ac:dyDescent="0.25">
      <c r="A136" s="2" t="s">
        <v>15</v>
      </c>
      <c r="B136" s="2" t="s">
        <v>231</v>
      </c>
      <c r="C136" s="4">
        <v>1300</v>
      </c>
      <c r="D136" s="4">
        <v>787300</v>
      </c>
      <c r="E136" s="4">
        <v>18052.599999999999</v>
      </c>
    </row>
    <row r="137" spans="1:5" x14ac:dyDescent="0.25">
      <c r="A137" s="2" t="s">
        <v>15</v>
      </c>
      <c r="B137" s="2" t="s">
        <v>232</v>
      </c>
      <c r="C137" s="4">
        <v>224</v>
      </c>
      <c r="D137" s="4">
        <v>61070</v>
      </c>
      <c r="E137" s="4">
        <v>2800</v>
      </c>
    </row>
    <row r="138" spans="1:5" x14ac:dyDescent="0.25">
      <c r="A138" s="2" t="s">
        <v>15</v>
      </c>
      <c r="B138" s="2" t="s">
        <v>233</v>
      </c>
      <c r="C138" s="4">
        <v>1151</v>
      </c>
      <c r="D138" s="4">
        <v>420094</v>
      </c>
      <c r="E138" s="4">
        <v>14830.12</v>
      </c>
    </row>
    <row r="139" spans="1:5" x14ac:dyDescent="0.25">
      <c r="A139" s="2" t="s">
        <v>15</v>
      </c>
      <c r="B139" s="2" t="s">
        <v>234</v>
      </c>
      <c r="C139" s="4">
        <v>243</v>
      </c>
      <c r="D139" s="4">
        <v>74726</v>
      </c>
      <c r="E139" s="4">
        <v>3072.79</v>
      </c>
    </row>
    <row r="140" spans="1:5" x14ac:dyDescent="0.25">
      <c r="A140" s="2" t="s">
        <v>15</v>
      </c>
      <c r="B140" s="2" t="s">
        <v>235</v>
      </c>
      <c r="C140" s="4">
        <v>119</v>
      </c>
      <c r="D140" s="4">
        <v>31094</v>
      </c>
      <c r="E140" s="4">
        <v>1481.88</v>
      </c>
    </row>
    <row r="141" spans="1:5" x14ac:dyDescent="0.25">
      <c r="A141" s="2" t="s">
        <v>15</v>
      </c>
      <c r="B141" s="2" t="s">
        <v>236</v>
      </c>
      <c r="C141" s="4">
        <v>166</v>
      </c>
      <c r="D141" s="4">
        <v>61408</v>
      </c>
      <c r="E141" s="4">
        <v>2142.25</v>
      </c>
    </row>
    <row r="142" spans="1:5" x14ac:dyDescent="0.25">
      <c r="A142" s="2" t="s">
        <v>15</v>
      </c>
      <c r="B142" s="2" t="s">
        <v>237</v>
      </c>
      <c r="C142" s="4">
        <v>1455</v>
      </c>
      <c r="D142" s="4">
        <v>843442</v>
      </c>
      <c r="E142" s="4">
        <v>20047.919999999998</v>
      </c>
    </row>
    <row r="143" spans="1:5" x14ac:dyDescent="0.25">
      <c r="A143" s="2" t="s">
        <v>15</v>
      </c>
      <c r="B143" s="2" t="s">
        <v>238</v>
      </c>
      <c r="C143" s="4">
        <v>76</v>
      </c>
      <c r="D143" s="4">
        <v>48246</v>
      </c>
      <c r="E143" s="4">
        <v>1064.6199999999999</v>
      </c>
    </row>
    <row r="144" spans="1:5" x14ac:dyDescent="0.25">
      <c r="A144" s="2" t="s">
        <v>15</v>
      </c>
      <c r="B144" s="2" t="s">
        <v>239</v>
      </c>
      <c r="C144" s="4">
        <v>352</v>
      </c>
      <c r="D144" s="4">
        <v>95540</v>
      </c>
      <c r="E144" s="4">
        <v>4398.22</v>
      </c>
    </row>
    <row r="145" spans="1:5" x14ac:dyDescent="0.25">
      <c r="A145" s="2" t="s">
        <v>15</v>
      </c>
      <c r="B145" s="2" t="s">
        <v>240</v>
      </c>
      <c r="C145" s="4">
        <v>73</v>
      </c>
      <c r="D145" s="4">
        <v>10536</v>
      </c>
      <c r="E145" s="4">
        <v>873.5</v>
      </c>
    </row>
    <row r="146" spans="1:5" x14ac:dyDescent="0.25">
      <c r="A146" s="2" t="s">
        <v>16</v>
      </c>
      <c r="B146" s="2" t="s">
        <v>241</v>
      </c>
      <c r="C146" s="4">
        <v>963</v>
      </c>
      <c r="D146" s="4">
        <v>251305</v>
      </c>
      <c r="E146" s="4">
        <v>6850.99</v>
      </c>
    </row>
    <row r="147" spans="1:5" x14ac:dyDescent="0.25">
      <c r="A147" s="2" t="s">
        <v>16</v>
      </c>
      <c r="B147" s="2" t="s">
        <v>242</v>
      </c>
      <c r="C147" s="4">
        <v>6792</v>
      </c>
      <c r="D147" s="4">
        <v>3735073</v>
      </c>
      <c r="E147" s="4">
        <v>52835.4</v>
      </c>
    </row>
    <row r="148" spans="1:5" ht="23.25" x14ac:dyDescent="0.25">
      <c r="A148" s="2" t="s">
        <v>16</v>
      </c>
      <c r="B148" s="2" t="s">
        <v>243</v>
      </c>
      <c r="C148" s="4">
        <v>3210</v>
      </c>
      <c r="D148" s="4">
        <v>7688760</v>
      </c>
      <c r="E148" s="4">
        <v>38599.81</v>
      </c>
    </row>
    <row r="149" spans="1:5" x14ac:dyDescent="0.25">
      <c r="A149" s="2" t="s">
        <v>16</v>
      </c>
      <c r="B149" s="2" t="s">
        <v>244</v>
      </c>
      <c r="C149" s="4">
        <v>251</v>
      </c>
      <c r="D149" s="4">
        <v>85302</v>
      </c>
      <c r="E149" s="4">
        <v>1831.23</v>
      </c>
    </row>
    <row r="150" spans="1:5" x14ac:dyDescent="0.25">
      <c r="A150" s="2" t="s">
        <v>16</v>
      </c>
      <c r="B150" s="2" t="s">
        <v>245</v>
      </c>
      <c r="C150" s="4">
        <v>994</v>
      </c>
      <c r="D150" s="4">
        <v>366676</v>
      </c>
      <c r="E150" s="4">
        <v>7318.36</v>
      </c>
    </row>
    <row r="151" spans="1:5" x14ac:dyDescent="0.25">
      <c r="A151" s="2" t="s">
        <v>16</v>
      </c>
      <c r="B151" s="2" t="s">
        <v>246</v>
      </c>
      <c r="C151" s="4">
        <v>357</v>
      </c>
      <c r="D151" s="4">
        <v>74207</v>
      </c>
      <c r="E151" s="4">
        <v>2496.16</v>
      </c>
    </row>
    <row r="152" spans="1:5" x14ac:dyDescent="0.25">
      <c r="A152" s="2" t="s">
        <v>16</v>
      </c>
      <c r="B152" s="2" t="s">
        <v>247</v>
      </c>
      <c r="C152" s="4">
        <v>110</v>
      </c>
      <c r="D152" s="4">
        <v>28409</v>
      </c>
      <c r="E152" s="4">
        <v>781.88</v>
      </c>
    </row>
    <row r="153" spans="1:5" x14ac:dyDescent="0.25">
      <c r="A153" s="2" t="s">
        <v>16</v>
      </c>
      <c r="B153" s="2" t="s">
        <v>248</v>
      </c>
      <c r="C153" s="4">
        <v>359</v>
      </c>
      <c r="D153" s="4">
        <v>119381</v>
      </c>
      <c r="E153" s="4">
        <v>2613.12</v>
      </c>
    </row>
    <row r="154" spans="1:5" x14ac:dyDescent="0.25">
      <c r="A154" s="2" t="s">
        <v>16</v>
      </c>
      <c r="B154" s="2" t="s">
        <v>249</v>
      </c>
      <c r="C154" s="4">
        <v>91</v>
      </c>
      <c r="D154" s="4">
        <v>38633</v>
      </c>
      <c r="E154" s="4">
        <v>681.64</v>
      </c>
    </row>
    <row r="155" spans="1:5" x14ac:dyDescent="0.25">
      <c r="A155" s="2" t="s">
        <v>17</v>
      </c>
      <c r="B155" s="2" t="s">
        <v>250</v>
      </c>
      <c r="C155" s="4">
        <v>347</v>
      </c>
      <c r="D155" s="4">
        <v>113342</v>
      </c>
      <c r="E155" s="4">
        <v>1234.2</v>
      </c>
    </row>
    <row r="156" spans="1:5" ht="23.25" x14ac:dyDescent="0.25">
      <c r="A156" s="2" t="s">
        <v>17</v>
      </c>
      <c r="B156" s="2" t="s">
        <v>251</v>
      </c>
      <c r="C156" s="4">
        <v>7414</v>
      </c>
      <c r="D156" s="4">
        <v>9154430</v>
      </c>
      <c r="E156" s="4">
        <v>36521.599999999999</v>
      </c>
    </row>
    <row r="157" spans="1:5" x14ac:dyDescent="0.25">
      <c r="A157" s="2" t="s">
        <v>17</v>
      </c>
      <c r="B157" s="2" t="s">
        <v>252</v>
      </c>
      <c r="C157" s="4">
        <v>1039</v>
      </c>
      <c r="D157" s="4">
        <v>303446</v>
      </c>
      <c r="E157" s="4">
        <v>3641.33</v>
      </c>
    </row>
    <row r="158" spans="1:5" x14ac:dyDescent="0.25">
      <c r="A158" s="2" t="s">
        <v>17</v>
      </c>
      <c r="B158" s="2" t="s">
        <v>253</v>
      </c>
      <c r="C158" s="4">
        <v>1677</v>
      </c>
      <c r="D158" s="4">
        <v>564961</v>
      </c>
      <c r="E158" s="4">
        <v>5990.65</v>
      </c>
    </row>
    <row r="159" spans="1:5" x14ac:dyDescent="0.25">
      <c r="A159" s="2" t="s">
        <v>17</v>
      </c>
      <c r="B159" s="2" t="s">
        <v>254</v>
      </c>
      <c r="C159" s="4">
        <v>807</v>
      </c>
      <c r="D159" s="4">
        <v>208767</v>
      </c>
      <c r="E159" s="4">
        <v>2787.66</v>
      </c>
    </row>
    <row r="160" spans="1:5" x14ac:dyDescent="0.25">
      <c r="A160" s="2" t="s">
        <v>17</v>
      </c>
      <c r="B160" s="2" t="s">
        <v>255</v>
      </c>
      <c r="C160" s="4">
        <v>1020</v>
      </c>
      <c r="D160" s="4">
        <v>355248</v>
      </c>
      <c r="E160" s="4">
        <v>3661.21</v>
      </c>
    </row>
    <row r="161" spans="1:5" x14ac:dyDescent="0.25">
      <c r="A161" s="2" t="s">
        <v>17</v>
      </c>
      <c r="B161" s="2" t="s">
        <v>256</v>
      </c>
      <c r="C161" s="4">
        <v>637</v>
      </c>
      <c r="D161" s="4">
        <v>172082</v>
      </c>
      <c r="E161" s="4">
        <v>2211.41</v>
      </c>
    </row>
    <row r="162" spans="1:5" x14ac:dyDescent="0.25">
      <c r="A162" s="2" t="s">
        <v>17</v>
      </c>
      <c r="B162" s="2" t="s">
        <v>257</v>
      </c>
      <c r="C162" s="4">
        <v>3149</v>
      </c>
      <c r="D162" s="4">
        <v>1107565</v>
      </c>
      <c r="E162" s="4">
        <v>11319.41</v>
      </c>
    </row>
    <row r="163" spans="1:5" x14ac:dyDescent="0.25">
      <c r="A163" s="2" t="s">
        <v>17</v>
      </c>
      <c r="B163" s="2" t="s">
        <v>258</v>
      </c>
      <c r="C163" s="4">
        <v>2409</v>
      </c>
      <c r="D163" s="4">
        <v>551981</v>
      </c>
      <c r="E163" s="4">
        <v>8214.14</v>
      </c>
    </row>
    <row r="164" spans="1:5" ht="23.25" x14ac:dyDescent="0.25">
      <c r="A164" s="2" t="s">
        <v>18</v>
      </c>
      <c r="B164" s="2" t="s">
        <v>259</v>
      </c>
      <c r="C164" s="4">
        <v>4964</v>
      </c>
      <c r="D164" s="4">
        <v>18305136</v>
      </c>
      <c r="E164" s="4">
        <v>47103.57</v>
      </c>
    </row>
    <row r="165" spans="1:5" x14ac:dyDescent="0.25">
      <c r="A165" s="2" t="s">
        <v>18</v>
      </c>
      <c r="B165" s="2" t="s">
        <v>260</v>
      </c>
      <c r="C165" s="4">
        <v>7687</v>
      </c>
      <c r="D165" s="4">
        <v>3977920</v>
      </c>
      <c r="E165" s="4">
        <v>36709.17</v>
      </c>
    </row>
    <row r="166" spans="1:5" x14ac:dyDescent="0.25">
      <c r="A166" s="2" t="s">
        <v>18</v>
      </c>
      <c r="B166" s="2" t="s">
        <v>261</v>
      </c>
      <c r="C166" s="4">
        <v>62</v>
      </c>
      <c r="D166" s="4">
        <v>28056</v>
      </c>
      <c r="E166" s="4">
        <v>290.08999999999997</v>
      </c>
    </row>
    <row r="167" spans="1:5" x14ac:dyDescent="0.25">
      <c r="A167" s="2" t="s">
        <v>18</v>
      </c>
      <c r="B167" s="2" t="s">
        <v>262</v>
      </c>
      <c r="C167" s="4">
        <v>27338</v>
      </c>
      <c r="D167" s="4">
        <v>15375173</v>
      </c>
      <c r="E167" s="4">
        <v>132378.35</v>
      </c>
    </row>
    <row r="168" spans="1:5" x14ac:dyDescent="0.25">
      <c r="A168" s="2" t="s">
        <v>18</v>
      </c>
      <c r="B168" s="2" t="s">
        <v>263</v>
      </c>
      <c r="C168" s="4">
        <v>222</v>
      </c>
      <c r="D168" s="4">
        <v>81782</v>
      </c>
      <c r="E168" s="4">
        <v>1010.94</v>
      </c>
    </row>
    <row r="169" spans="1:5" x14ac:dyDescent="0.25">
      <c r="A169" s="2" t="s">
        <v>18</v>
      </c>
      <c r="B169" s="2" t="s">
        <v>76</v>
      </c>
      <c r="C169" s="4">
        <v>375</v>
      </c>
      <c r="D169" s="4">
        <v>88945</v>
      </c>
      <c r="E169" s="4">
        <v>1634.52</v>
      </c>
    </row>
    <row r="170" spans="1:5" x14ac:dyDescent="0.25">
      <c r="A170" s="2" t="s">
        <v>18</v>
      </c>
      <c r="B170" s="2" t="s">
        <v>264</v>
      </c>
      <c r="C170" s="4">
        <v>150</v>
      </c>
      <c r="D170" s="4">
        <v>23700</v>
      </c>
      <c r="E170" s="4">
        <v>636.15</v>
      </c>
    </row>
    <row r="171" spans="1:5" x14ac:dyDescent="0.25">
      <c r="A171" s="2" t="s">
        <v>18</v>
      </c>
      <c r="B171" s="2" t="s">
        <v>225</v>
      </c>
      <c r="C171" s="4">
        <v>1071</v>
      </c>
      <c r="D171" s="4">
        <v>392825</v>
      </c>
      <c r="E171" s="4">
        <v>4874.5600000000004</v>
      </c>
    </row>
    <row r="172" spans="1:5" x14ac:dyDescent="0.25">
      <c r="A172" s="2" t="s">
        <v>18</v>
      </c>
      <c r="B172" s="2" t="s">
        <v>265</v>
      </c>
      <c r="C172" s="4">
        <v>144</v>
      </c>
      <c r="D172" s="4">
        <v>71121</v>
      </c>
      <c r="E172" s="4">
        <v>682.62</v>
      </c>
    </row>
    <row r="173" spans="1:5" x14ac:dyDescent="0.25">
      <c r="A173" s="2" t="s">
        <v>18</v>
      </c>
      <c r="B173" s="2" t="s">
        <v>266</v>
      </c>
      <c r="C173" s="4">
        <v>400</v>
      </c>
      <c r="D173" s="4">
        <v>170227</v>
      </c>
      <c r="E173" s="4">
        <v>1855.53</v>
      </c>
    </row>
    <row r="174" spans="1:5" x14ac:dyDescent="0.25">
      <c r="A174" s="2" t="s">
        <v>18</v>
      </c>
      <c r="B174" s="2" t="s">
        <v>267</v>
      </c>
      <c r="C174" s="4">
        <v>711</v>
      </c>
      <c r="D174" s="4">
        <v>214228</v>
      </c>
      <c r="E174" s="4">
        <v>3166.83</v>
      </c>
    </row>
    <row r="175" spans="1:5" x14ac:dyDescent="0.25">
      <c r="A175" s="2" t="s">
        <v>19</v>
      </c>
      <c r="B175" s="2" t="s">
        <v>268</v>
      </c>
      <c r="C175" s="4">
        <v>968</v>
      </c>
      <c r="D175" s="4">
        <v>417510</v>
      </c>
      <c r="E175" s="4">
        <v>1551.35</v>
      </c>
    </row>
    <row r="176" spans="1:5" x14ac:dyDescent="0.25">
      <c r="A176" s="2" t="s">
        <v>19</v>
      </c>
      <c r="B176" s="2" t="s">
        <v>19</v>
      </c>
      <c r="C176" s="4">
        <v>5199</v>
      </c>
      <c r="D176" s="4">
        <v>3201550</v>
      </c>
      <c r="E176" s="4">
        <v>8751.1200000000008</v>
      </c>
    </row>
    <row r="177" spans="1:5" ht="23.25" x14ac:dyDescent="0.25">
      <c r="A177" s="2" t="s">
        <v>19</v>
      </c>
      <c r="B177" s="2" t="s">
        <v>269</v>
      </c>
      <c r="C177" s="4">
        <v>3430</v>
      </c>
      <c r="D177" s="4">
        <v>7975985</v>
      </c>
      <c r="E177" s="4">
        <v>8335.24</v>
      </c>
    </row>
    <row r="178" spans="1:5" x14ac:dyDescent="0.25">
      <c r="A178" s="2" t="s">
        <v>19</v>
      </c>
      <c r="B178" s="2" t="s">
        <v>270</v>
      </c>
      <c r="C178" s="4">
        <v>240</v>
      </c>
      <c r="D178" s="4">
        <v>106099</v>
      </c>
      <c r="E178" s="4">
        <v>385.76</v>
      </c>
    </row>
    <row r="179" spans="1:5" x14ac:dyDescent="0.25">
      <c r="A179" s="2" t="s">
        <v>19</v>
      </c>
      <c r="B179" s="2" t="s">
        <v>271</v>
      </c>
      <c r="C179" s="4">
        <v>123</v>
      </c>
      <c r="D179" s="4">
        <v>36535</v>
      </c>
      <c r="E179" s="4">
        <v>189.91</v>
      </c>
    </row>
    <row r="180" spans="1:5" x14ac:dyDescent="0.25">
      <c r="A180" s="2" t="s">
        <v>19</v>
      </c>
      <c r="B180" s="2" t="s">
        <v>272</v>
      </c>
      <c r="C180" s="4">
        <v>1079</v>
      </c>
      <c r="D180" s="4">
        <v>613985</v>
      </c>
      <c r="E180" s="4">
        <v>1794.16</v>
      </c>
    </row>
    <row r="181" spans="1:5" x14ac:dyDescent="0.25">
      <c r="A181" s="2" t="s">
        <v>19</v>
      </c>
      <c r="B181" s="2" t="s">
        <v>273</v>
      </c>
      <c r="C181" s="4">
        <v>161</v>
      </c>
      <c r="D181" s="4">
        <v>51512</v>
      </c>
      <c r="E181" s="4">
        <v>250.19</v>
      </c>
    </row>
    <row r="182" spans="1:5" x14ac:dyDescent="0.25">
      <c r="A182" s="2" t="s">
        <v>19</v>
      </c>
      <c r="B182" s="2" t="s">
        <v>274</v>
      </c>
      <c r="C182" s="4">
        <v>249</v>
      </c>
      <c r="D182" s="4">
        <v>120420</v>
      </c>
      <c r="E182" s="4">
        <v>404.74</v>
      </c>
    </row>
    <row r="183" spans="1:5" x14ac:dyDescent="0.25">
      <c r="A183" s="2" t="s">
        <v>19</v>
      </c>
      <c r="B183" s="2" t="s">
        <v>275</v>
      </c>
      <c r="C183" s="4">
        <v>209</v>
      </c>
      <c r="D183" s="4">
        <v>55676</v>
      </c>
      <c r="E183" s="4">
        <v>319.89</v>
      </c>
    </row>
    <row r="184" spans="1:5" x14ac:dyDescent="0.25">
      <c r="A184" s="2" t="s">
        <v>20</v>
      </c>
      <c r="B184" s="2" t="s">
        <v>276</v>
      </c>
      <c r="C184" s="4">
        <v>227</v>
      </c>
      <c r="D184" s="4">
        <v>79960</v>
      </c>
      <c r="E184" s="4">
        <v>2220.02</v>
      </c>
    </row>
    <row r="185" spans="1:5" x14ac:dyDescent="0.25">
      <c r="A185" s="2" t="s">
        <v>20</v>
      </c>
      <c r="B185" s="2" t="s">
        <v>277</v>
      </c>
      <c r="C185" s="4">
        <v>45</v>
      </c>
      <c r="D185" s="4">
        <v>9084</v>
      </c>
      <c r="E185" s="4">
        <v>418.03</v>
      </c>
    </row>
    <row r="186" spans="1:5" ht="23.25" x14ac:dyDescent="0.25">
      <c r="A186" s="2" t="s">
        <v>20</v>
      </c>
      <c r="B186" s="2" t="s">
        <v>278</v>
      </c>
      <c r="C186" s="4">
        <v>4955</v>
      </c>
      <c r="D186" s="4">
        <v>7314598</v>
      </c>
      <c r="E186" s="4">
        <v>66619.61</v>
      </c>
    </row>
    <row r="187" spans="1:5" x14ac:dyDescent="0.25">
      <c r="A187" s="2" t="s">
        <v>20</v>
      </c>
      <c r="B187" s="2" t="s">
        <v>279</v>
      </c>
      <c r="C187" s="4">
        <v>987</v>
      </c>
      <c r="D187" s="4">
        <v>164583</v>
      </c>
      <c r="E187" s="4">
        <v>9055.68</v>
      </c>
    </row>
    <row r="188" spans="1:5" x14ac:dyDescent="0.25">
      <c r="A188" s="2" t="s">
        <v>20</v>
      </c>
      <c r="B188" s="2" t="s">
        <v>280</v>
      </c>
      <c r="C188" s="4">
        <v>226</v>
      </c>
      <c r="D188" s="4">
        <v>56120</v>
      </c>
      <c r="E188" s="4">
        <v>2133.65</v>
      </c>
    </row>
    <row r="189" spans="1:5" x14ac:dyDescent="0.25">
      <c r="A189" s="2" t="s">
        <v>20</v>
      </c>
      <c r="B189" s="2" t="s">
        <v>281</v>
      </c>
      <c r="C189" s="4">
        <v>406</v>
      </c>
      <c r="D189" s="4">
        <v>138223</v>
      </c>
      <c r="E189" s="4">
        <v>3955</v>
      </c>
    </row>
    <row r="190" spans="1:5" x14ac:dyDescent="0.25">
      <c r="A190" s="2" t="s">
        <v>20</v>
      </c>
      <c r="B190" s="2" t="s">
        <v>282</v>
      </c>
      <c r="C190" s="4">
        <v>1551</v>
      </c>
      <c r="D190" s="4">
        <v>583522</v>
      </c>
      <c r="E190" s="4">
        <v>15289.79</v>
      </c>
    </row>
    <row r="191" spans="1:5" x14ac:dyDescent="0.25">
      <c r="A191" s="2" t="s">
        <v>20</v>
      </c>
      <c r="B191" s="2" t="s">
        <v>283</v>
      </c>
      <c r="C191" s="4">
        <v>3494</v>
      </c>
      <c r="D191" s="4">
        <v>2220890</v>
      </c>
      <c r="E191" s="4">
        <v>37399.480000000003</v>
      </c>
    </row>
    <row r="192" spans="1:5" x14ac:dyDescent="0.25">
      <c r="A192" s="2" t="s">
        <v>20</v>
      </c>
      <c r="B192" s="2" t="s">
        <v>284</v>
      </c>
      <c r="C192" s="4">
        <v>112</v>
      </c>
      <c r="D192" s="4">
        <v>23261</v>
      </c>
      <c r="E192" s="4">
        <v>1042.55</v>
      </c>
    </row>
    <row r="193" spans="1:5" x14ac:dyDescent="0.25">
      <c r="A193" s="2" t="s">
        <v>21</v>
      </c>
      <c r="B193" s="2" t="s">
        <v>285</v>
      </c>
      <c r="C193" s="4">
        <v>684</v>
      </c>
      <c r="D193" s="4">
        <v>223568</v>
      </c>
      <c r="E193" s="4">
        <v>19575.71</v>
      </c>
    </row>
    <row r="194" spans="1:5" x14ac:dyDescent="0.25">
      <c r="A194" s="2" t="s">
        <v>21</v>
      </c>
      <c r="B194" s="2" t="s">
        <v>73</v>
      </c>
      <c r="C194" s="4">
        <v>5415</v>
      </c>
      <c r="D194" s="4">
        <v>2137203</v>
      </c>
      <c r="E194" s="4">
        <v>162083.47</v>
      </c>
    </row>
    <row r="195" spans="1:5" x14ac:dyDescent="0.25">
      <c r="A195" s="2" t="s">
        <v>21</v>
      </c>
      <c r="B195" s="2" t="s">
        <v>286</v>
      </c>
      <c r="C195" s="4">
        <v>146</v>
      </c>
      <c r="D195" s="4">
        <v>36826</v>
      </c>
      <c r="E195" s="4">
        <v>3967.57</v>
      </c>
    </row>
    <row r="196" spans="1:5" ht="23.25" x14ac:dyDescent="0.25">
      <c r="A196" s="2" t="s">
        <v>22</v>
      </c>
      <c r="B196" s="2" t="s">
        <v>287</v>
      </c>
      <c r="C196" s="4">
        <v>3119</v>
      </c>
      <c r="D196" s="4">
        <v>8672743</v>
      </c>
      <c r="E196" s="4">
        <v>81237.59</v>
      </c>
    </row>
    <row r="197" spans="1:5" x14ac:dyDescent="0.25">
      <c r="A197" s="2" t="s">
        <v>22</v>
      </c>
      <c r="B197" s="2" t="s">
        <v>288</v>
      </c>
      <c r="C197" s="4">
        <v>146</v>
      </c>
      <c r="D197" s="4">
        <v>66065</v>
      </c>
      <c r="E197" s="4">
        <v>2283.5700000000002</v>
      </c>
    </row>
    <row r="198" spans="1:5" x14ac:dyDescent="0.25">
      <c r="A198" s="2" t="s">
        <v>22</v>
      </c>
      <c r="B198" s="2" t="s">
        <v>289</v>
      </c>
      <c r="C198" s="4">
        <v>575</v>
      </c>
      <c r="D198" s="4">
        <v>397202</v>
      </c>
      <c r="E198" s="4">
        <v>9605.86</v>
      </c>
    </row>
    <row r="199" spans="1:5" x14ac:dyDescent="0.25">
      <c r="A199" s="2" t="s">
        <v>22</v>
      </c>
      <c r="B199" s="2" t="s">
        <v>290</v>
      </c>
      <c r="C199" s="4">
        <v>230</v>
      </c>
      <c r="D199" s="4">
        <v>57069</v>
      </c>
      <c r="E199" s="4">
        <v>3387.31</v>
      </c>
    </row>
    <row r="200" spans="1:5" x14ac:dyDescent="0.25">
      <c r="A200" s="2" t="s">
        <v>22</v>
      </c>
      <c r="B200" s="2" t="s">
        <v>291</v>
      </c>
      <c r="C200" s="4">
        <v>30</v>
      </c>
      <c r="D200" s="4">
        <v>12014</v>
      </c>
      <c r="E200" s="4">
        <v>462.25</v>
      </c>
    </row>
    <row r="201" spans="1:5" x14ac:dyDescent="0.25">
      <c r="A201" s="2" t="s">
        <v>22</v>
      </c>
      <c r="B201" s="2" t="s">
        <v>292</v>
      </c>
      <c r="C201" s="4">
        <v>71</v>
      </c>
      <c r="D201" s="4">
        <v>16213</v>
      </c>
      <c r="E201" s="4">
        <v>1039.3699999999999</v>
      </c>
    </row>
    <row r="202" spans="1:5" x14ac:dyDescent="0.25">
      <c r="A202" s="2" t="s">
        <v>22</v>
      </c>
      <c r="B202" s="2" t="s">
        <v>293</v>
      </c>
      <c r="C202" s="4">
        <v>322</v>
      </c>
      <c r="D202" s="4">
        <v>145225</v>
      </c>
      <c r="E202" s="4">
        <v>5034.21</v>
      </c>
    </row>
    <row r="203" spans="1:5" x14ac:dyDescent="0.25">
      <c r="A203" s="2" t="s">
        <v>22</v>
      </c>
      <c r="B203" s="2" t="s">
        <v>294</v>
      </c>
      <c r="C203" s="4">
        <v>49</v>
      </c>
      <c r="D203" s="4">
        <v>6097</v>
      </c>
      <c r="E203" s="4">
        <v>694.55</v>
      </c>
    </row>
    <row r="204" spans="1:5" x14ac:dyDescent="0.25">
      <c r="A204" s="2" t="s">
        <v>22</v>
      </c>
      <c r="B204" s="2" t="s">
        <v>295</v>
      </c>
      <c r="C204" s="4">
        <v>379</v>
      </c>
      <c r="D204" s="4">
        <v>180017</v>
      </c>
      <c r="E204" s="4">
        <v>5965.96</v>
      </c>
    </row>
    <row r="205" spans="1:5" x14ac:dyDescent="0.25">
      <c r="A205" s="2" t="s">
        <v>22</v>
      </c>
      <c r="B205" s="2" t="s">
        <v>296</v>
      </c>
      <c r="C205" s="4">
        <v>11325</v>
      </c>
      <c r="D205" s="4">
        <v>7038256</v>
      </c>
      <c r="E205" s="4">
        <v>185685.68</v>
      </c>
    </row>
    <row r="206" spans="1:5" x14ac:dyDescent="0.25">
      <c r="A206" s="2" t="s">
        <v>22</v>
      </c>
      <c r="B206" s="2" t="s">
        <v>297</v>
      </c>
      <c r="C206" s="4">
        <v>138</v>
      </c>
      <c r="D206" s="4">
        <v>50209</v>
      </c>
      <c r="E206" s="4">
        <v>2103.75</v>
      </c>
    </row>
    <row r="207" spans="1:5" x14ac:dyDescent="0.25">
      <c r="A207" s="2" t="s">
        <v>23</v>
      </c>
      <c r="B207" s="2" t="s">
        <v>23</v>
      </c>
      <c r="C207" s="4">
        <v>45</v>
      </c>
      <c r="D207" s="4">
        <v>15930</v>
      </c>
      <c r="E207" s="4">
        <v>331.93</v>
      </c>
    </row>
    <row r="208" spans="1:5" ht="23.25" x14ac:dyDescent="0.25">
      <c r="A208" s="2" t="s">
        <v>23</v>
      </c>
      <c r="B208" s="2" t="s">
        <v>298</v>
      </c>
      <c r="C208" s="4">
        <v>7710</v>
      </c>
      <c r="D208" s="4">
        <v>9840287</v>
      </c>
      <c r="E208" s="4">
        <v>75745.75</v>
      </c>
    </row>
    <row r="209" spans="1:5" x14ac:dyDescent="0.25">
      <c r="A209" s="2" t="s">
        <v>23</v>
      </c>
      <c r="B209" s="2" t="s">
        <v>299</v>
      </c>
      <c r="C209" s="4">
        <v>289</v>
      </c>
      <c r="D209" s="4">
        <v>0</v>
      </c>
      <c r="E209" s="4">
        <v>1860.15</v>
      </c>
    </row>
    <row r="210" spans="1:5" x14ac:dyDescent="0.25">
      <c r="A210" s="2" t="s">
        <v>23</v>
      </c>
      <c r="B210" s="2" t="s">
        <v>300</v>
      </c>
      <c r="C210" s="4">
        <v>1209</v>
      </c>
      <c r="D210" s="4">
        <v>678283</v>
      </c>
      <c r="E210" s="4">
        <v>9582.18</v>
      </c>
    </row>
    <row r="211" spans="1:5" x14ac:dyDescent="0.25">
      <c r="A211" s="2" t="s">
        <v>23</v>
      </c>
      <c r="B211" s="2" t="s">
        <v>301</v>
      </c>
      <c r="C211" s="4">
        <v>29</v>
      </c>
      <c r="D211" s="4">
        <v>10873</v>
      </c>
      <c r="E211" s="4">
        <v>215.52</v>
      </c>
    </row>
    <row r="212" spans="1:5" x14ac:dyDescent="0.25">
      <c r="A212" s="2" t="s">
        <v>23</v>
      </c>
      <c r="B212" s="2" t="s">
        <v>302</v>
      </c>
      <c r="C212" s="4">
        <v>271</v>
      </c>
      <c r="D212" s="4">
        <v>78859</v>
      </c>
      <c r="E212" s="4">
        <v>1953.62</v>
      </c>
    </row>
    <row r="213" spans="1:5" x14ac:dyDescent="0.25">
      <c r="A213" s="2" t="s">
        <v>23</v>
      </c>
      <c r="B213" s="2" t="s">
        <v>303</v>
      </c>
      <c r="C213" s="4">
        <v>76</v>
      </c>
      <c r="D213" s="4">
        <v>10531</v>
      </c>
      <c r="E213" s="4">
        <v>517.13</v>
      </c>
    </row>
    <row r="214" spans="1:5" x14ac:dyDescent="0.25">
      <c r="A214" s="2" t="s">
        <v>23</v>
      </c>
      <c r="B214" s="2" t="s">
        <v>304</v>
      </c>
      <c r="C214" s="4">
        <v>763</v>
      </c>
      <c r="D214" s="4">
        <v>372039</v>
      </c>
      <c r="E214" s="4">
        <v>5898.6</v>
      </c>
    </row>
    <row r="215" spans="1:5" x14ac:dyDescent="0.25">
      <c r="A215" s="2" t="s">
        <v>23</v>
      </c>
      <c r="B215" s="2" t="s">
        <v>305</v>
      </c>
      <c r="C215" s="4">
        <v>1817</v>
      </c>
      <c r="D215" s="4">
        <v>1034917</v>
      </c>
      <c r="E215" s="4">
        <v>14442.23</v>
      </c>
    </row>
    <row r="216" spans="1:5" x14ac:dyDescent="0.25">
      <c r="A216" s="2" t="s">
        <v>23</v>
      </c>
      <c r="B216" s="2" t="s">
        <v>306</v>
      </c>
      <c r="C216" s="4">
        <v>301</v>
      </c>
      <c r="D216" s="4">
        <v>58133</v>
      </c>
      <c r="E216" s="4">
        <v>2091.69</v>
      </c>
    </row>
    <row r="217" spans="1:5" x14ac:dyDescent="0.25">
      <c r="A217" s="2" t="s">
        <v>23</v>
      </c>
      <c r="B217" s="2" t="s">
        <v>307</v>
      </c>
      <c r="C217" s="4">
        <v>429</v>
      </c>
      <c r="D217" s="4">
        <v>172117</v>
      </c>
      <c r="E217" s="4">
        <v>3218.13</v>
      </c>
    </row>
    <row r="218" spans="1:5" x14ac:dyDescent="0.25">
      <c r="A218" s="2" t="s">
        <v>23</v>
      </c>
      <c r="B218" s="2" t="s">
        <v>308</v>
      </c>
      <c r="C218" s="4">
        <v>742</v>
      </c>
      <c r="D218" s="4">
        <v>314847</v>
      </c>
      <c r="E218" s="4">
        <v>5611.62</v>
      </c>
    </row>
    <row r="219" spans="1:5" x14ac:dyDescent="0.25">
      <c r="A219" s="2" t="s">
        <v>23</v>
      </c>
      <c r="B219" s="2" t="s">
        <v>68</v>
      </c>
      <c r="C219" s="4">
        <v>1471</v>
      </c>
      <c r="D219" s="4">
        <v>578313</v>
      </c>
      <c r="E219" s="4">
        <v>11003.18</v>
      </c>
    </row>
    <row r="220" spans="1:5" x14ac:dyDescent="0.25">
      <c r="A220" s="2" t="s">
        <v>23</v>
      </c>
      <c r="B220" s="2" t="s">
        <v>309</v>
      </c>
      <c r="C220" s="4">
        <v>109</v>
      </c>
      <c r="D220" s="4">
        <v>15537</v>
      </c>
      <c r="E220" s="4">
        <v>742.82</v>
      </c>
    </row>
    <row r="221" spans="1:5" x14ac:dyDescent="0.25">
      <c r="A221" s="2" t="s">
        <v>23</v>
      </c>
      <c r="B221" s="2" t="s">
        <v>310</v>
      </c>
      <c r="C221" s="4">
        <v>43</v>
      </c>
      <c r="D221" s="4">
        <v>3423</v>
      </c>
      <c r="E221" s="4">
        <v>285.85000000000002</v>
      </c>
    </row>
    <row r="222" spans="1:5" x14ac:dyDescent="0.25">
      <c r="A222" s="2" t="s">
        <v>23</v>
      </c>
      <c r="B222" s="2" t="s">
        <v>119</v>
      </c>
      <c r="C222" s="4">
        <v>275</v>
      </c>
      <c r="D222" s="4">
        <v>0</v>
      </c>
      <c r="E222" s="4">
        <v>1770.04</v>
      </c>
    </row>
    <row r="223" spans="1:5" x14ac:dyDescent="0.25">
      <c r="A223" s="2" t="s">
        <v>23</v>
      </c>
      <c r="B223" s="2" t="s">
        <v>311</v>
      </c>
      <c r="C223" s="4">
        <v>106</v>
      </c>
      <c r="D223" s="4">
        <v>52234</v>
      </c>
      <c r="E223" s="4">
        <v>820.92</v>
      </c>
    </row>
    <row r="224" spans="1:5" x14ac:dyDescent="0.25">
      <c r="A224" s="2" t="s">
        <v>23</v>
      </c>
      <c r="B224" s="2" t="s">
        <v>312</v>
      </c>
      <c r="C224" s="4">
        <v>1155</v>
      </c>
      <c r="D224" s="4">
        <v>474106</v>
      </c>
      <c r="E224" s="4">
        <v>8692.64</v>
      </c>
    </row>
    <row r="225" spans="1:5" x14ac:dyDescent="0.25">
      <c r="A225" s="2" t="s">
        <v>23</v>
      </c>
      <c r="B225" s="2" t="s">
        <v>313</v>
      </c>
      <c r="C225" s="4">
        <v>203</v>
      </c>
      <c r="D225" s="4">
        <v>64948</v>
      </c>
      <c r="E225" s="4">
        <v>1479.01</v>
      </c>
    </row>
    <row r="226" spans="1:5" x14ac:dyDescent="0.25">
      <c r="A226" s="2" t="s">
        <v>24</v>
      </c>
      <c r="B226" s="2" t="s">
        <v>314</v>
      </c>
      <c r="C226" s="4">
        <v>109</v>
      </c>
      <c r="D226" s="4">
        <v>18615</v>
      </c>
      <c r="E226" s="4">
        <v>349.82</v>
      </c>
    </row>
    <row r="227" spans="1:5" x14ac:dyDescent="0.25">
      <c r="A227" s="2" t="s">
        <v>24</v>
      </c>
      <c r="B227" s="2" t="s">
        <v>315</v>
      </c>
      <c r="C227" s="4">
        <v>356</v>
      </c>
      <c r="D227" s="4">
        <v>134382</v>
      </c>
      <c r="E227" s="4">
        <v>1220.68</v>
      </c>
    </row>
    <row r="228" spans="1:5" x14ac:dyDescent="0.25">
      <c r="A228" s="2" t="s">
        <v>24</v>
      </c>
      <c r="B228" s="2" t="s">
        <v>316</v>
      </c>
      <c r="C228" s="4">
        <v>4570</v>
      </c>
      <c r="D228" s="4">
        <v>2285530</v>
      </c>
      <c r="E228" s="4">
        <v>16265.27</v>
      </c>
    </row>
    <row r="229" spans="1:5" x14ac:dyDescent="0.25">
      <c r="A229" s="2" t="s">
        <v>24</v>
      </c>
      <c r="B229" s="2" t="s">
        <v>317</v>
      </c>
      <c r="C229" s="4">
        <v>389</v>
      </c>
      <c r="D229" s="4">
        <v>75816</v>
      </c>
      <c r="E229" s="4">
        <v>1258.3900000000001</v>
      </c>
    </row>
    <row r="230" spans="1:5" x14ac:dyDescent="0.25">
      <c r="A230" s="2" t="s">
        <v>24</v>
      </c>
      <c r="B230" s="2" t="s">
        <v>24</v>
      </c>
      <c r="C230" s="4">
        <v>24469</v>
      </c>
      <c r="D230" s="4">
        <v>19073921</v>
      </c>
      <c r="E230" s="4">
        <v>94350.29</v>
      </c>
    </row>
    <row r="231" spans="1:5" ht="23.25" x14ac:dyDescent="0.25">
      <c r="A231" s="2" t="s">
        <v>24</v>
      </c>
      <c r="B231" s="2" t="s">
        <v>318</v>
      </c>
      <c r="C231" s="4">
        <v>7975</v>
      </c>
      <c r="D231" s="4">
        <v>19502062</v>
      </c>
      <c r="E231" s="4">
        <v>44862.47</v>
      </c>
    </row>
    <row r="232" spans="1:5" x14ac:dyDescent="0.25">
      <c r="A232" s="2" t="s">
        <v>24</v>
      </c>
      <c r="B232" s="2" t="s">
        <v>319</v>
      </c>
      <c r="C232" s="4">
        <v>5514</v>
      </c>
      <c r="D232" s="4">
        <v>2214969</v>
      </c>
      <c r="E232" s="4">
        <v>19048.68</v>
      </c>
    </row>
    <row r="233" spans="1:5" x14ac:dyDescent="0.25">
      <c r="A233" s="2" t="s">
        <v>24</v>
      </c>
      <c r="B233" s="2" t="s">
        <v>320</v>
      </c>
      <c r="C233" s="4">
        <v>542</v>
      </c>
      <c r="D233" s="4">
        <v>223406</v>
      </c>
      <c r="E233" s="4">
        <v>1878.43</v>
      </c>
    </row>
    <row r="234" spans="1:5" x14ac:dyDescent="0.25">
      <c r="A234" s="2" t="s">
        <v>24</v>
      </c>
      <c r="B234" s="2" t="s">
        <v>321</v>
      </c>
      <c r="C234" s="4">
        <v>239</v>
      </c>
      <c r="D234" s="4">
        <v>41805</v>
      </c>
      <c r="E234" s="4">
        <v>768.08</v>
      </c>
    </row>
    <row r="235" spans="1:5" x14ac:dyDescent="0.25">
      <c r="A235" s="2" t="s">
        <v>24</v>
      </c>
      <c r="B235" s="2" t="s">
        <v>322</v>
      </c>
      <c r="C235" s="4">
        <v>615</v>
      </c>
      <c r="D235" s="4">
        <v>144073</v>
      </c>
      <c r="E235" s="4">
        <v>2015.21</v>
      </c>
    </row>
    <row r="236" spans="1:5" x14ac:dyDescent="0.25">
      <c r="A236" s="2" t="s">
        <v>24</v>
      </c>
      <c r="B236" s="2" t="s">
        <v>323</v>
      </c>
      <c r="C236" s="4">
        <v>434</v>
      </c>
      <c r="D236" s="4">
        <v>145802</v>
      </c>
      <c r="E236" s="4">
        <v>1468.99</v>
      </c>
    </row>
    <row r="237" spans="1:5" x14ac:dyDescent="0.25">
      <c r="A237" s="2" t="s">
        <v>24</v>
      </c>
      <c r="B237" s="2" t="s">
        <v>324</v>
      </c>
      <c r="C237" s="4">
        <v>250</v>
      </c>
      <c r="D237" s="4">
        <v>58929</v>
      </c>
      <c r="E237" s="4">
        <v>819.57</v>
      </c>
    </row>
    <row r="238" spans="1:5" x14ac:dyDescent="0.25">
      <c r="A238" s="2" t="s">
        <v>24</v>
      </c>
      <c r="B238" s="2" t="s">
        <v>325</v>
      </c>
      <c r="C238" s="4">
        <v>0</v>
      </c>
      <c r="D238" s="4">
        <v>0</v>
      </c>
      <c r="E238" s="4">
        <v>0</v>
      </c>
    </row>
    <row r="239" spans="1:5" x14ac:dyDescent="0.25">
      <c r="A239" s="2" t="s">
        <v>24</v>
      </c>
      <c r="B239" s="2" t="s">
        <v>326</v>
      </c>
      <c r="C239" s="4">
        <v>102</v>
      </c>
      <c r="D239" s="4">
        <v>18937</v>
      </c>
      <c r="E239" s="4">
        <v>328.96</v>
      </c>
    </row>
    <row r="240" spans="1:5" x14ac:dyDescent="0.25">
      <c r="A240" s="2" t="s">
        <v>24</v>
      </c>
      <c r="B240" s="2" t="s">
        <v>327</v>
      </c>
      <c r="C240" s="4">
        <v>121</v>
      </c>
      <c r="D240" s="4">
        <v>33633</v>
      </c>
      <c r="E240" s="4">
        <v>402.1</v>
      </c>
    </row>
    <row r="241" spans="1:5" x14ac:dyDescent="0.25">
      <c r="A241" s="2" t="s">
        <v>24</v>
      </c>
      <c r="B241" s="2" t="s">
        <v>328</v>
      </c>
      <c r="C241" s="4">
        <v>775</v>
      </c>
      <c r="D241" s="4">
        <v>175325</v>
      </c>
      <c r="E241" s="4">
        <v>2532.87</v>
      </c>
    </row>
    <row r="242" spans="1:5" x14ac:dyDescent="0.25">
      <c r="A242" s="2" t="s">
        <v>25</v>
      </c>
      <c r="B242" s="2" t="s">
        <v>329</v>
      </c>
      <c r="C242" s="4">
        <v>97</v>
      </c>
      <c r="D242" s="4">
        <v>18642</v>
      </c>
      <c r="E242" s="4">
        <v>418.38</v>
      </c>
    </row>
    <row r="243" spans="1:5" x14ac:dyDescent="0.25">
      <c r="A243" s="2" t="s">
        <v>25</v>
      </c>
      <c r="B243" s="2" t="s">
        <v>330</v>
      </c>
      <c r="C243" s="4">
        <v>33</v>
      </c>
      <c r="D243" s="4">
        <v>22935</v>
      </c>
      <c r="E243" s="4">
        <v>168.26</v>
      </c>
    </row>
    <row r="244" spans="1:5" x14ac:dyDescent="0.25">
      <c r="A244" s="2" t="s">
        <v>25</v>
      </c>
      <c r="B244" s="2" t="s">
        <v>331</v>
      </c>
      <c r="C244" s="4">
        <v>34</v>
      </c>
      <c r="D244" s="4">
        <v>11685</v>
      </c>
      <c r="E244" s="4">
        <v>154.69999999999999</v>
      </c>
    </row>
    <row r="245" spans="1:5" x14ac:dyDescent="0.25">
      <c r="A245" s="2" t="s">
        <v>25</v>
      </c>
      <c r="B245" s="2" t="s">
        <v>332</v>
      </c>
      <c r="C245" s="4">
        <v>535</v>
      </c>
      <c r="D245" s="4">
        <v>260716</v>
      </c>
      <c r="E245" s="4">
        <v>2554.2600000000002</v>
      </c>
    </row>
    <row r="246" spans="1:5" ht="23.25" x14ac:dyDescent="0.25">
      <c r="A246" s="2" t="s">
        <v>25</v>
      </c>
      <c r="B246" s="2" t="s">
        <v>333</v>
      </c>
      <c r="C246" s="4">
        <v>4056</v>
      </c>
      <c r="D246" s="4">
        <v>9633529</v>
      </c>
      <c r="E246" s="4">
        <v>31327.98</v>
      </c>
    </row>
    <row r="247" spans="1:5" x14ac:dyDescent="0.25">
      <c r="A247" s="2" t="s">
        <v>25</v>
      </c>
      <c r="B247" s="2" t="s">
        <v>334</v>
      </c>
      <c r="C247" s="4">
        <v>250</v>
      </c>
      <c r="D247" s="4">
        <v>56677</v>
      </c>
      <c r="E247" s="4">
        <v>1091.78</v>
      </c>
    </row>
    <row r="248" spans="1:5" x14ac:dyDescent="0.25">
      <c r="A248" s="2" t="s">
        <v>25</v>
      </c>
      <c r="B248" s="2" t="s">
        <v>335</v>
      </c>
      <c r="C248" s="4">
        <v>8373</v>
      </c>
      <c r="D248" s="4">
        <v>3006833</v>
      </c>
      <c r="E248" s="4">
        <v>38298.089999999997</v>
      </c>
    </row>
    <row r="249" spans="1:5" x14ac:dyDescent="0.25">
      <c r="A249" s="2" t="s">
        <v>25</v>
      </c>
      <c r="B249" s="2" t="s">
        <v>336</v>
      </c>
      <c r="C249" s="4">
        <v>485</v>
      </c>
      <c r="D249" s="4">
        <v>131336</v>
      </c>
      <c r="E249" s="4">
        <v>2151.4699999999998</v>
      </c>
    </row>
    <row r="250" spans="1:5" x14ac:dyDescent="0.25">
      <c r="A250" s="2" t="s">
        <v>25</v>
      </c>
      <c r="B250" s="2" t="s">
        <v>337</v>
      </c>
      <c r="C250" s="4">
        <v>267</v>
      </c>
      <c r="D250" s="4">
        <v>87817</v>
      </c>
      <c r="E250" s="4">
        <v>1208.6500000000001</v>
      </c>
    </row>
    <row r="251" spans="1:5" x14ac:dyDescent="0.25">
      <c r="A251" s="2" t="s">
        <v>25</v>
      </c>
      <c r="B251" s="2" t="s">
        <v>338</v>
      </c>
      <c r="C251" s="4">
        <v>775</v>
      </c>
      <c r="D251" s="4">
        <v>261457</v>
      </c>
      <c r="E251" s="4">
        <v>3518.52</v>
      </c>
    </row>
    <row r="252" spans="1:5" x14ac:dyDescent="0.25">
      <c r="A252" s="2" t="s">
        <v>25</v>
      </c>
      <c r="B252" s="2" t="s">
        <v>339</v>
      </c>
      <c r="C252" s="4">
        <v>109</v>
      </c>
      <c r="D252" s="4">
        <v>31647</v>
      </c>
      <c r="E252" s="4">
        <v>486.85</v>
      </c>
    </row>
    <row r="253" spans="1:5" x14ac:dyDescent="0.25">
      <c r="A253" s="2" t="s">
        <v>25</v>
      </c>
      <c r="B253" s="2" t="s">
        <v>340</v>
      </c>
      <c r="C253" s="4">
        <v>830</v>
      </c>
      <c r="D253" s="4">
        <v>360988</v>
      </c>
      <c r="E253" s="4">
        <v>3894.73</v>
      </c>
    </row>
    <row r="254" spans="1:5" x14ac:dyDescent="0.25">
      <c r="A254" s="2" t="s">
        <v>25</v>
      </c>
      <c r="B254" s="2" t="s">
        <v>341</v>
      </c>
      <c r="C254" s="4">
        <v>396</v>
      </c>
      <c r="D254" s="4">
        <v>148144</v>
      </c>
      <c r="E254" s="4">
        <v>1820.58</v>
      </c>
    </row>
    <row r="255" spans="1:5" x14ac:dyDescent="0.25">
      <c r="A255" s="2" t="s">
        <v>25</v>
      </c>
      <c r="B255" s="2" t="s">
        <v>342</v>
      </c>
      <c r="C255" s="4">
        <v>285</v>
      </c>
      <c r="D255" s="4">
        <v>115222</v>
      </c>
      <c r="E255" s="4">
        <v>1323.71</v>
      </c>
    </row>
    <row r="256" spans="1:5" x14ac:dyDescent="0.25">
      <c r="A256" s="2" t="s">
        <v>26</v>
      </c>
      <c r="B256" s="2" t="s">
        <v>343</v>
      </c>
      <c r="C256" s="4">
        <v>6153</v>
      </c>
      <c r="D256" s="4">
        <v>1484822</v>
      </c>
      <c r="E256" s="4">
        <v>194192.31</v>
      </c>
    </row>
    <row r="257" spans="1:5" x14ac:dyDescent="0.25">
      <c r="A257" s="2" t="s">
        <v>26</v>
      </c>
      <c r="B257" s="2" t="s">
        <v>344</v>
      </c>
      <c r="C257" s="4">
        <v>127</v>
      </c>
      <c r="D257" s="4">
        <v>35802</v>
      </c>
      <c r="E257" s="4">
        <v>4177.6400000000003</v>
      </c>
    </row>
    <row r="258" spans="1:5" x14ac:dyDescent="0.25">
      <c r="A258" s="2" t="s">
        <v>26</v>
      </c>
      <c r="B258" s="2" t="s">
        <v>345</v>
      </c>
      <c r="C258" s="4">
        <v>7567</v>
      </c>
      <c r="D258" s="4">
        <v>0</v>
      </c>
      <c r="E258" s="4">
        <v>178792.86</v>
      </c>
    </row>
    <row r="259" spans="1:5" x14ac:dyDescent="0.25">
      <c r="A259" s="2" t="s">
        <v>26</v>
      </c>
      <c r="B259" s="2" t="s">
        <v>346</v>
      </c>
      <c r="C259" s="4">
        <v>1901</v>
      </c>
      <c r="D259" s="4">
        <v>566432</v>
      </c>
      <c r="E259" s="4">
        <v>63536.66</v>
      </c>
    </row>
    <row r="260" spans="1:5" ht="23.25" x14ac:dyDescent="0.25">
      <c r="A260" s="2" t="s">
        <v>26</v>
      </c>
      <c r="B260" s="2" t="s">
        <v>347</v>
      </c>
      <c r="C260" s="4">
        <v>10800</v>
      </c>
      <c r="D260" s="4">
        <v>14618181</v>
      </c>
      <c r="E260" s="4">
        <v>735714.28</v>
      </c>
    </row>
    <row r="261" spans="1:5" x14ac:dyDescent="0.25">
      <c r="A261" s="2" t="s">
        <v>26</v>
      </c>
      <c r="B261" s="2" t="s">
        <v>348</v>
      </c>
      <c r="C261" s="4">
        <v>116</v>
      </c>
      <c r="D261" s="4">
        <v>60888</v>
      </c>
      <c r="E261" s="4">
        <v>4742.37</v>
      </c>
    </row>
    <row r="262" spans="1:5" x14ac:dyDescent="0.25">
      <c r="A262" s="2" t="s">
        <v>26</v>
      </c>
      <c r="B262" s="2" t="s">
        <v>349</v>
      </c>
      <c r="C262" s="4">
        <v>915</v>
      </c>
      <c r="D262" s="4">
        <v>392005</v>
      </c>
      <c r="E262" s="4">
        <v>34505.67</v>
      </c>
    </row>
    <row r="263" spans="1:5" x14ac:dyDescent="0.25">
      <c r="A263" s="2" t="s">
        <v>26</v>
      </c>
      <c r="B263" s="2" t="s">
        <v>350</v>
      </c>
      <c r="C263" s="4">
        <v>640</v>
      </c>
      <c r="D263" s="4">
        <v>295890</v>
      </c>
      <c r="E263" s="4">
        <v>24848.47</v>
      </c>
    </row>
    <row r="264" spans="1:5" x14ac:dyDescent="0.25">
      <c r="A264" s="2" t="s">
        <v>26</v>
      </c>
      <c r="B264" s="2" t="s">
        <v>351</v>
      </c>
      <c r="C264" s="4">
        <v>1215</v>
      </c>
      <c r="D264" s="4">
        <v>199378</v>
      </c>
      <c r="E264" s="4">
        <v>35261.980000000003</v>
      </c>
    </row>
    <row r="265" spans="1:5" x14ac:dyDescent="0.25">
      <c r="A265" s="2" t="s">
        <v>26</v>
      </c>
      <c r="B265" s="2" t="s">
        <v>352</v>
      </c>
      <c r="C265" s="4">
        <v>32</v>
      </c>
      <c r="D265" s="4">
        <v>0</v>
      </c>
      <c r="E265" s="4">
        <v>756.1</v>
      </c>
    </row>
    <row r="266" spans="1:5" x14ac:dyDescent="0.25">
      <c r="A266" s="2" t="s">
        <v>26</v>
      </c>
      <c r="B266" s="2" t="s">
        <v>353</v>
      </c>
      <c r="C266" s="4">
        <v>200</v>
      </c>
      <c r="D266" s="4">
        <v>37443</v>
      </c>
      <c r="E266" s="4">
        <v>5956.43</v>
      </c>
    </row>
    <row r="267" spans="1:5" x14ac:dyDescent="0.25">
      <c r="A267" s="2" t="s">
        <v>26</v>
      </c>
      <c r="B267" s="2" t="s">
        <v>354</v>
      </c>
      <c r="C267" s="4">
        <v>325</v>
      </c>
      <c r="D267" s="4">
        <v>186119</v>
      </c>
      <c r="E267" s="4">
        <v>13797.24</v>
      </c>
    </row>
    <row r="268" spans="1:5" x14ac:dyDescent="0.25">
      <c r="A268" s="2" t="s">
        <v>26</v>
      </c>
      <c r="B268" s="2" t="s">
        <v>355</v>
      </c>
      <c r="C268" s="4">
        <v>7836</v>
      </c>
      <c r="D268" s="4">
        <v>4353856</v>
      </c>
      <c r="E268" s="4">
        <v>328269.73</v>
      </c>
    </row>
    <row r="269" spans="1:5" x14ac:dyDescent="0.25">
      <c r="A269" s="2" t="s">
        <v>26</v>
      </c>
      <c r="B269" s="2" t="s">
        <v>356</v>
      </c>
      <c r="C269" s="4">
        <v>731</v>
      </c>
      <c r="D269" s="4">
        <v>293980</v>
      </c>
      <c r="E269" s="4">
        <v>26935.82</v>
      </c>
    </row>
    <row r="270" spans="1:5" x14ac:dyDescent="0.25">
      <c r="A270" s="2" t="s">
        <v>26</v>
      </c>
      <c r="B270" s="2" t="s">
        <v>357</v>
      </c>
      <c r="C270" s="4">
        <v>11776</v>
      </c>
      <c r="D270" s="4">
        <v>0</v>
      </c>
      <c r="E270" s="4">
        <v>278242.98</v>
      </c>
    </row>
    <row r="271" spans="1:5" x14ac:dyDescent="0.25">
      <c r="A271" s="2" t="s">
        <v>26</v>
      </c>
      <c r="B271" s="2" t="s">
        <v>358</v>
      </c>
      <c r="C271" s="4">
        <v>1484</v>
      </c>
      <c r="D271" s="4">
        <v>219099</v>
      </c>
      <c r="E271" s="4">
        <v>42266.18</v>
      </c>
    </row>
    <row r="272" spans="1:5" x14ac:dyDescent="0.25">
      <c r="A272" s="2" t="s">
        <v>26</v>
      </c>
      <c r="B272" s="2" t="s">
        <v>359</v>
      </c>
      <c r="C272" s="4">
        <v>23940</v>
      </c>
      <c r="D272" s="4">
        <v>786480</v>
      </c>
      <c r="E272" s="4">
        <v>591506.97</v>
      </c>
    </row>
    <row r="273" spans="1:5" x14ac:dyDescent="0.25">
      <c r="A273" s="2" t="s">
        <v>26</v>
      </c>
      <c r="B273" s="2" t="s">
        <v>360</v>
      </c>
      <c r="C273" s="4">
        <v>22912</v>
      </c>
      <c r="D273" s="4">
        <v>0</v>
      </c>
      <c r="E273" s="4">
        <v>541364.06999999995</v>
      </c>
    </row>
    <row r="274" spans="1:5" x14ac:dyDescent="0.25">
      <c r="A274" s="2" t="s">
        <v>26</v>
      </c>
      <c r="B274" s="2" t="s">
        <v>361</v>
      </c>
      <c r="C274" s="4">
        <v>1008</v>
      </c>
      <c r="D274" s="4">
        <v>351880</v>
      </c>
      <c r="E274" s="4">
        <v>35384.07</v>
      </c>
    </row>
    <row r="275" spans="1:5" x14ac:dyDescent="0.25">
      <c r="A275" s="2" t="s">
        <v>27</v>
      </c>
      <c r="B275" s="2" t="s">
        <v>362</v>
      </c>
      <c r="C275" s="4">
        <v>2682</v>
      </c>
      <c r="D275" s="4">
        <v>1739080</v>
      </c>
      <c r="E275" s="4">
        <v>36916.370000000003</v>
      </c>
    </row>
    <row r="276" spans="1:5" ht="23.25" x14ac:dyDescent="0.25">
      <c r="A276" s="2" t="s">
        <v>27</v>
      </c>
      <c r="B276" s="2" t="s">
        <v>363</v>
      </c>
      <c r="C276" s="4">
        <v>5884</v>
      </c>
      <c r="D276" s="4">
        <v>4248666</v>
      </c>
      <c r="E276" s="4">
        <v>83246.44</v>
      </c>
    </row>
    <row r="277" spans="1:5" x14ac:dyDescent="0.25">
      <c r="A277" s="2" t="s">
        <v>27</v>
      </c>
      <c r="B277" s="2" t="s">
        <v>364</v>
      </c>
      <c r="C277" s="4">
        <v>164</v>
      </c>
      <c r="D277" s="4">
        <v>26107</v>
      </c>
      <c r="E277" s="4">
        <v>1839.62</v>
      </c>
    </row>
    <row r="278" spans="1:5" x14ac:dyDescent="0.25">
      <c r="A278" s="2" t="s">
        <v>27</v>
      </c>
      <c r="B278" s="2" t="s">
        <v>365</v>
      </c>
      <c r="C278" s="4">
        <v>116</v>
      </c>
      <c r="D278" s="4">
        <v>13825</v>
      </c>
      <c r="E278" s="4">
        <v>1277.03</v>
      </c>
    </row>
    <row r="279" spans="1:5" x14ac:dyDescent="0.25">
      <c r="A279" s="2" t="s">
        <v>27</v>
      </c>
      <c r="B279" s="2" t="s">
        <v>366</v>
      </c>
      <c r="C279" s="4">
        <v>264</v>
      </c>
      <c r="D279" s="4">
        <v>31108</v>
      </c>
      <c r="E279" s="4">
        <v>2904.5</v>
      </c>
    </row>
    <row r="280" spans="1:5" x14ac:dyDescent="0.25">
      <c r="A280" s="2" t="s">
        <v>28</v>
      </c>
      <c r="B280" s="2" t="s">
        <v>27</v>
      </c>
      <c r="C280" s="4">
        <v>179</v>
      </c>
      <c r="D280" s="4">
        <v>40377</v>
      </c>
      <c r="E280" s="4">
        <v>638.85</v>
      </c>
    </row>
    <row r="281" spans="1:5" x14ac:dyDescent="0.25">
      <c r="A281" s="2" t="s">
        <v>28</v>
      </c>
      <c r="B281" s="2" t="s">
        <v>28</v>
      </c>
      <c r="C281" s="4">
        <v>175</v>
      </c>
      <c r="D281" s="4">
        <v>22033</v>
      </c>
      <c r="E281" s="4">
        <v>600.1</v>
      </c>
    </row>
    <row r="282" spans="1:5" ht="23.25" x14ac:dyDescent="0.25">
      <c r="A282" s="2" t="s">
        <v>28</v>
      </c>
      <c r="B282" s="2" t="s">
        <v>367</v>
      </c>
      <c r="C282" s="4">
        <v>2773</v>
      </c>
      <c r="D282" s="4">
        <v>4100995</v>
      </c>
      <c r="E282" s="4">
        <v>14773.82</v>
      </c>
    </row>
    <row r="283" spans="1:5" x14ac:dyDescent="0.25">
      <c r="A283" s="2" t="s">
        <v>28</v>
      </c>
      <c r="B283" s="2" t="s">
        <v>368</v>
      </c>
      <c r="C283" s="4">
        <v>174</v>
      </c>
      <c r="D283" s="4">
        <v>31140</v>
      </c>
      <c r="E283" s="4">
        <v>609.62</v>
      </c>
    </row>
    <row r="284" spans="1:5" x14ac:dyDescent="0.25">
      <c r="A284" s="2" t="s">
        <v>28</v>
      </c>
      <c r="B284" s="2" t="s">
        <v>369</v>
      </c>
      <c r="C284" s="4">
        <v>196</v>
      </c>
      <c r="D284" s="4">
        <v>21453</v>
      </c>
      <c r="E284" s="4">
        <v>667.59</v>
      </c>
    </row>
    <row r="285" spans="1:5" x14ac:dyDescent="0.25">
      <c r="A285" s="2" t="s">
        <v>28</v>
      </c>
      <c r="B285" s="2" t="s">
        <v>370</v>
      </c>
      <c r="C285" s="4">
        <v>1969</v>
      </c>
      <c r="D285" s="4">
        <v>762503</v>
      </c>
      <c r="E285" s="4">
        <v>7474.08</v>
      </c>
    </row>
    <row r="286" spans="1:5" x14ac:dyDescent="0.25">
      <c r="A286" s="2" t="s">
        <v>28</v>
      </c>
      <c r="B286" s="2" t="s">
        <v>371</v>
      </c>
      <c r="C286" s="4">
        <v>11</v>
      </c>
      <c r="D286" s="4">
        <v>2719</v>
      </c>
      <c r="E286" s="4">
        <v>0</v>
      </c>
    </row>
    <row r="287" spans="1:5" x14ac:dyDescent="0.25">
      <c r="A287" s="2" t="s">
        <v>28</v>
      </c>
      <c r="B287" s="2" t="s">
        <v>372</v>
      </c>
      <c r="C287" s="4">
        <v>1822</v>
      </c>
      <c r="D287" s="4">
        <v>881813</v>
      </c>
      <c r="E287" s="4">
        <v>7163.39</v>
      </c>
    </row>
    <row r="288" spans="1:5" x14ac:dyDescent="0.25">
      <c r="A288" s="2" t="s">
        <v>28</v>
      </c>
      <c r="B288" s="2" t="s">
        <v>373</v>
      </c>
      <c r="C288" s="4">
        <v>32</v>
      </c>
      <c r="D288" s="4">
        <v>1677</v>
      </c>
      <c r="E288" s="4">
        <v>106.43</v>
      </c>
    </row>
    <row r="289" spans="1:6" x14ac:dyDescent="0.25">
      <c r="A289" s="2" t="s">
        <v>28</v>
      </c>
      <c r="B289" s="2" t="s">
        <v>374</v>
      </c>
      <c r="C289" s="4">
        <v>178</v>
      </c>
      <c r="D289" s="4">
        <v>27426</v>
      </c>
      <c r="E289" s="4">
        <v>617.41999999999996</v>
      </c>
    </row>
    <row r="290" spans="1:6" x14ac:dyDescent="0.25">
      <c r="A290" s="2" t="s">
        <v>28</v>
      </c>
      <c r="B290" s="2" t="s">
        <v>375</v>
      </c>
      <c r="C290" s="4">
        <v>136</v>
      </c>
      <c r="D290" s="4">
        <v>14350</v>
      </c>
      <c r="E290" s="4">
        <v>462.47</v>
      </c>
    </row>
    <row r="291" spans="1:6" x14ac:dyDescent="0.25">
      <c r="A291" s="2" t="s">
        <v>29</v>
      </c>
      <c r="B291" s="2" t="s">
        <v>376</v>
      </c>
      <c r="C291" s="4">
        <v>386</v>
      </c>
      <c r="D291" s="4">
        <v>175898</v>
      </c>
      <c r="E291" s="4">
        <v>5519.17</v>
      </c>
    </row>
    <row r="292" spans="1:6" x14ac:dyDescent="0.25">
      <c r="A292" s="2" t="s">
        <v>29</v>
      </c>
      <c r="B292" s="2" t="s">
        <v>29</v>
      </c>
      <c r="C292" s="4">
        <v>142</v>
      </c>
      <c r="D292" s="4">
        <v>31801</v>
      </c>
      <c r="E292" s="4">
        <v>1827.29</v>
      </c>
    </row>
    <row r="293" spans="1:6" ht="23.25" x14ac:dyDescent="0.25">
      <c r="A293" s="2" t="s">
        <v>29</v>
      </c>
      <c r="B293" s="2" t="s">
        <v>377</v>
      </c>
      <c r="C293" s="4">
        <v>8356</v>
      </c>
      <c r="D293" s="4">
        <v>7754170</v>
      </c>
      <c r="E293" s="4">
        <v>143831.29</v>
      </c>
    </row>
    <row r="294" spans="1:6" x14ac:dyDescent="0.25">
      <c r="A294" s="2" t="s">
        <v>29</v>
      </c>
      <c r="B294" s="2" t="s">
        <v>378</v>
      </c>
      <c r="C294" s="4">
        <v>420</v>
      </c>
      <c r="D294" s="4">
        <v>142117</v>
      </c>
      <c r="E294" s="4">
        <v>5701.23</v>
      </c>
    </row>
    <row r="295" spans="1:6" x14ac:dyDescent="0.25">
      <c r="A295" s="2" t="s">
        <v>29</v>
      </c>
      <c r="B295" s="2" t="s">
        <v>379</v>
      </c>
      <c r="C295" s="4">
        <v>198</v>
      </c>
      <c r="D295" s="4">
        <v>21930</v>
      </c>
      <c r="E295" s="4">
        <v>2409.6</v>
      </c>
    </row>
    <row r="296" spans="1:6" x14ac:dyDescent="0.25">
      <c r="A296" s="2" t="s">
        <v>29</v>
      </c>
      <c r="B296" s="2" t="s">
        <v>380</v>
      </c>
      <c r="C296" s="4">
        <v>297</v>
      </c>
      <c r="D296" s="4">
        <v>0</v>
      </c>
      <c r="E296" s="4">
        <v>3411.4</v>
      </c>
    </row>
    <row r="297" spans="1:6" x14ac:dyDescent="0.25">
      <c r="A297" s="2" t="s">
        <v>29</v>
      </c>
      <c r="B297" s="2" t="s">
        <v>381</v>
      </c>
      <c r="C297" s="4">
        <v>716</v>
      </c>
      <c r="D297" s="4">
        <v>200571</v>
      </c>
      <c r="E297" s="4">
        <v>9461.8799999999992</v>
      </c>
    </row>
    <row r="298" spans="1:6" x14ac:dyDescent="0.25">
      <c r="A298" s="2" t="s">
        <v>29</v>
      </c>
      <c r="B298" s="2" t="s">
        <v>299</v>
      </c>
      <c r="C298" s="4">
        <v>620</v>
      </c>
      <c r="D298" s="4">
        <v>306965</v>
      </c>
      <c r="E298" s="4">
        <v>9015.7800000000007</v>
      </c>
    </row>
    <row r="299" spans="1:6" x14ac:dyDescent="0.25">
      <c r="A299" s="2" t="s">
        <v>29</v>
      </c>
      <c r="B299" s="2" t="s">
        <v>382</v>
      </c>
      <c r="C299" s="4">
        <v>217</v>
      </c>
      <c r="D299" s="4">
        <v>57835</v>
      </c>
      <c r="E299" s="4">
        <v>2849.42</v>
      </c>
    </row>
    <row r="300" spans="1:6" x14ac:dyDescent="0.25">
      <c r="A300" s="2" t="s">
        <v>29</v>
      </c>
      <c r="B300" s="2" t="s">
        <v>383</v>
      </c>
      <c r="C300" s="4">
        <v>622</v>
      </c>
      <c r="D300" s="4">
        <v>227039</v>
      </c>
      <c r="E300" s="4">
        <v>8545.52</v>
      </c>
    </row>
    <row r="301" spans="1:6" x14ac:dyDescent="0.25">
      <c r="A301" s="2" t="s">
        <v>29</v>
      </c>
      <c r="B301" s="2" t="s">
        <v>384</v>
      </c>
      <c r="C301" s="4">
        <v>5065</v>
      </c>
      <c r="D301" s="4">
        <v>1775223</v>
      </c>
      <c r="E301" s="4">
        <v>69132.83</v>
      </c>
    </row>
    <row r="302" spans="1:6" x14ac:dyDescent="0.25">
      <c r="A302" s="2" t="s">
        <v>29</v>
      </c>
      <c r="B302" s="2" t="s">
        <v>385</v>
      </c>
      <c r="C302" s="4">
        <v>99</v>
      </c>
      <c r="D302" s="4">
        <v>35939</v>
      </c>
      <c r="E302" s="4">
        <v>1358.92</v>
      </c>
    </row>
    <row r="303" spans="1:6" x14ac:dyDescent="0.25">
      <c r="A303" s="2" t="s">
        <v>29</v>
      </c>
      <c r="B303" s="2" t="s">
        <v>386</v>
      </c>
      <c r="C303" s="4">
        <v>350</v>
      </c>
      <c r="D303" s="4">
        <v>120352</v>
      </c>
      <c r="E303" s="4">
        <v>4762.88</v>
      </c>
    </row>
    <row r="304" spans="1:6" x14ac:dyDescent="0.25">
      <c r="A304" s="2" t="s">
        <v>30</v>
      </c>
      <c r="B304" s="2" t="s">
        <v>387</v>
      </c>
      <c r="C304" s="4">
        <v>23982</v>
      </c>
      <c r="D304" s="4">
        <v>16567662</v>
      </c>
      <c r="E304" s="4">
        <v>0</v>
      </c>
      <c r="F304" s="11" t="s">
        <v>1081</v>
      </c>
    </row>
    <row r="305" spans="1:6" x14ac:dyDescent="0.25">
      <c r="A305" s="2" t="s">
        <v>30</v>
      </c>
      <c r="B305" s="2" t="s">
        <v>388</v>
      </c>
      <c r="C305" s="4">
        <v>927</v>
      </c>
      <c r="D305" s="4">
        <v>356688</v>
      </c>
      <c r="E305" s="4">
        <v>0</v>
      </c>
      <c r="F305" s="11" t="s">
        <v>1081</v>
      </c>
    </row>
    <row r="306" spans="1:6" ht="23.25" x14ac:dyDescent="0.25">
      <c r="A306" s="2" t="s">
        <v>30</v>
      </c>
      <c r="B306" s="2" t="s">
        <v>389</v>
      </c>
      <c r="C306" s="4">
        <v>8753</v>
      </c>
      <c r="D306" s="4">
        <v>12931307</v>
      </c>
      <c r="E306" s="4">
        <v>0</v>
      </c>
      <c r="F306" s="11" t="s">
        <v>1081</v>
      </c>
    </row>
    <row r="307" spans="1:6" x14ac:dyDescent="0.25">
      <c r="A307" s="2" t="s">
        <v>30</v>
      </c>
      <c r="B307" s="2" t="s">
        <v>390</v>
      </c>
      <c r="C307" s="4">
        <v>1688</v>
      </c>
      <c r="D307" s="4">
        <v>509918</v>
      </c>
      <c r="E307" s="4">
        <v>0</v>
      </c>
      <c r="F307" s="11" t="s">
        <v>1081</v>
      </c>
    </row>
    <row r="308" spans="1:6" x14ac:dyDescent="0.25">
      <c r="A308" s="2" t="s">
        <v>30</v>
      </c>
      <c r="B308" s="2" t="s">
        <v>391</v>
      </c>
      <c r="C308" s="4">
        <v>363</v>
      </c>
      <c r="D308" s="4">
        <v>50967</v>
      </c>
      <c r="E308" s="4">
        <v>0</v>
      </c>
      <c r="F308" s="11" t="s">
        <v>1081</v>
      </c>
    </row>
    <row r="309" spans="1:6" x14ac:dyDescent="0.25">
      <c r="A309" s="2" t="s">
        <v>30</v>
      </c>
      <c r="B309" s="2" t="s">
        <v>392</v>
      </c>
      <c r="C309" s="4">
        <v>3197</v>
      </c>
      <c r="D309" s="4">
        <v>2395843</v>
      </c>
      <c r="E309" s="4">
        <v>0</v>
      </c>
      <c r="F309" s="11" t="s">
        <v>1081</v>
      </c>
    </row>
    <row r="310" spans="1:6" x14ac:dyDescent="0.25">
      <c r="A310" s="2" t="s">
        <v>31</v>
      </c>
      <c r="B310" s="2" t="s">
        <v>393</v>
      </c>
      <c r="C310" s="4">
        <v>1110</v>
      </c>
      <c r="D310" s="4">
        <v>840865</v>
      </c>
      <c r="E310" s="4">
        <v>15766.11</v>
      </c>
    </row>
    <row r="311" spans="1:6" ht="23.25" x14ac:dyDescent="0.25">
      <c r="A311" s="2" t="s">
        <v>31</v>
      </c>
      <c r="B311" s="2" t="s">
        <v>394</v>
      </c>
      <c r="C311" s="4">
        <v>4258</v>
      </c>
      <c r="D311" s="4">
        <v>7133882</v>
      </c>
      <c r="E311" s="4">
        <v>79160.77</v>
      </c>
    </row>
    <row r="312" spans="1:6" x14ac:dyDescent="0.25">
      <c r="A312" s="2" t="s">
        <v>31</v>
      </c>
      <c r="B312" s="2" t="s">
        <v>395</v>
      </c>
      <c r="C312" s="4">
        <v>1167</v>
      </c>
      <c r="D312" s="4">
        <v>419993</v>
      </c>
      <c r="E312" s="4">
        <v>14357.59</v>
      </c>
    </row>
    <row r="313" spans="1:6" x14ac:dyDescent="0.25">
      <c r="A313" s="2" t="s">
        <v>31</v>
      </c>
      <c r="B313" s="2" t="s">
        <v>396</v>
      </c>
      <c r="C313" s="4">
        <v>3321</v>
      </c>
      <c r="D313" s="4">
        <v>826320</v>
      </c>
      <c r="E313" s="4">
        <v>39095.01</v>
      </c>
    </row>
    <row r="314" spans="1:6" x14ac:dyDescent="0.25">
      <c r="A314" s="2" t="s">
        <v>31</v>
      </c>
      <c r="B314" s="2" t="s">
        <v>397</v>
      </c>
      <c r="C314" s="4">
        <v>768</v>
      </c>
      <c r="D314" s="4">
        <v>713879</v>
      </c>
      <c r="E314" s="4">
        <v>11539.83</v>
      </c>
    </row>
    <row r="315" spans="1:6" x14ac:dyDescent="0.25">
      <c r="A315" s="2" t="s">
        <v>31</v>
      </c>
      <c r="B315" s="2" t="s">
        <v>398</v>
      </c>
      <c r="C315" s="4">
        <v>521</v>
      </c>
      <c r="D315" s="4">
        <v>211688</v>
      </c>
      <c r="E315" s="4">
        <v>6525.46</v>
      </c>
    </row>
    <row r="316" spans="1:6" x14ac:dyDescent="0.25">
      <c r="A316" s="2" t="s">
        <v>31</v>
      </c>
      <c r="B316" s="2" t="s">
        <v>399</v>
      </c>
      <c r="C316" s="4">
        <v>5439</v>
      </c>
      <c r="D316" s="4">
        <v>2350386</v>
      </c>
      <c r="E316" s="4">
        <v>68794.179999999993</v>
      </c>
    </row>
    <row r="317" spans="1:6" x14ac:dyDescent="0.25">
      <c r="A317" s="2" t="s">
        <v>31</v>
      </c>
      <c r="B317" s="2" t="s">
        <v>400</v>
      </c>
      <c r="C317" s="4">
        <v>132</v>
      </c>
      <c r="D317" s="4">
        <v>109346</v>
      </c>
      <c r="E317" s="4">
        <v>1919.59</v>
      </c>
    </row>
    <row r="318" spans="1:6" x14ac:dyDescent="0.25">
      <c r="A318" s="2" t="s">
        <v>31</v>
      </c>
      <c r="B318" s="2" t="s">
        <v>401</v>
      </c>
      <c r="C318" s="4">
        <v>334</v>
      </c>
      <c r="D318" s="4">
        <v>120600</v>
      </c>
      <c r="E318" s="4">
        <v>4111.09</v>
      </c>
    </row>
    <row r="319" spans="1:6" x14ac:dyDescent="0.25">
      <c r="A319" s="2" t="s">
        <v>31</v>
      </c>
      <c r="B319" s="2" t="s">
        <v>402</v>
      </c>
      <c r="C319" s="4">
        <v>345</v>
      </c>
      <c r="D319" s="4">
        <v>250369</v>
      </c>
      <c r="E319" s="4">
        <v>4847.79</v>
      </c>
    </row>
    <row r="320" spans="1:6" x14ac:dyDescent="0.25">
      <c r="A320" s="2" t="s">
        <v>31</v>
      </c>
      <c r="B320" s="2" t="s">
        <v>403</v>
      </c>
      <c r="C320" s="4">
        <v>308</v>
      </c>
      <c r="D320" s="4">
        <v>87433</v>
      </c>
      <c r="E320" s="4">
        <v>3677.41</v>
      </c>
    </row>
    <row r="321" spans="1:5" x14ac:dyDescent="0.25">
      <c r="A321" s="2" t="s">
        <v>32</v>
      </c>
      <c r="B321" s="2" t="s">
        <v>404</v>
      </c>
      <c r="C321" s="4">
        <v>5943</v>
      </c>
      <c r="D321" s="4">
        <v>467394</v>
      </c>
      <c r="E321" s="4">
        <v>59190.35</v>
      </c>
    </row>
    <row r="322" spans="1:5" x14ac:dyDescent="0.25">
      <c r="A322" s="2" t="s">
        <v>32</v>
      </c>
      <c r="B322" s="2" t="s">
        <v>405</v>
      </c>
      <c r="C322" s="4">
        <v>79</v>
      </c>
      <c r="D322" s="4">
        <v>4283</v>
      </c>
      <c r="E322" s="4">
        <v>777.6</v>
      </c>
    </row>
    <row r="323" spans="1:5" x14ac:dyDescent="0.25">
      <c r="A323" s="2" t="s">
        <v>32</v>
      </c>
      <c r="B323" s="2" t="s">
        <v>406</v>
      </c>
      <c r="C323" s="4">
        <v>23</v>
      </c>
      <c r="D323" s="4">
        <v>0</v>
      </c>
      <c r="E323" s="4">
        <v>220.44</v>
      </c>
    </row>
    <row r="324" spans="1:5" x14ac:dyDescent="0.25">
      <c r="A324" s="2" t="s">
        <v>32</v>
      </c>
      <c r="B324" s="2" t="s">
        <v>407</v>
      </c>
      <c r="C324" s="4">
        <v>114</v>
      </c>
      <c r="D324" s="4">
        <v>25780</v>
      </c>
      <c r="E324" s="4">
        <v>1215.68</v>
      </c>
    </row>
    <row r="325" spans="1:5" x14ac:dyDescent="0.25">
      <c r="A325" s="2" t="s">
        <v>32</v>
      </c>
      <c r="B325" s="2" t="s">
        <v>408</v>
      </c>
      <c r="C325" s="4">
        <v>1996</v>
      </c>
      <c r="D325" s="4">
        <v>480953</v>
      </c>
      <c r="E325" s="4">
        <v>21426.34</v>
      </c>
    </row>
    <row r="326" spans="1:5" x14ac:dyDescent="0.25">
      <c r="A326" s="2" t="s">
        <v>32</v>
      </c>
      <c r="B326" s="2" t="s">
        <v>409</v>
      </c>
      <c r="C326" s="4">
        <v>116</v>
      </c>
      <c r="D326" s="4">
        <v>0</v>
      </c>
      <c r="E326" s="4">
        <v>1111.76</v>
      </c>
    </row>
    <row r="327" spans="1:5" x14ac:dyDescent="0.25">
      <c r="A327" s="2" t="s">
        <v>32</v>
      </c>
      <c r="B327" s="2" t="s">
        <v>32</v>
      </c>
      <c r="C327" s="4">
        <v>59667</v>
      </c>
      <c r="D327" s="4">
        <v>35797842</v>
      </c>
      <c r="E327" s="4">
        <v>742776.92</v>
      </c>
    </row>
    <row r="328" spans="1:5" ht="23.25" x14ac:dyDescent="0.25">
      <c r="A328" s="2" t="s">
        <v>32</v>
      </c>
      <c r="B328" s="2" t="s">
        <v>410</v>
      </c>
      <c r="C328" s="4">
        <v>19441</v>
      </c>
      <c r="D328" s="4">
        <v>27014821</v>
      </c>
      <c r="E328" s="4">
        <v>315309.02</v>
      </c>
    </row>
    <row r="329" spans="1:5" x14ac:dyDescent="0.25">
      <c r="A329" s="2" t="s">
        <v>32</v>
      </c>
      <c r="B329" s="2" t="s">
        <v>380</v>
      </c>
      <c r="C329" s="4">
        <v>4180</v>
      </c>
      <c r="D329" s="4">
        <v>1380782</v>
      </c>
      <c r="E329" s="4">
        <v>46654.44</v>
      </c>
    </row>
    <row r="330" spans="1:5" x14ac:dyDescent="0.25">
      <c r="A330" s="2" t="s">
        <v>32</v>
      </c>
      <c r="B330" s="2" t="s">
        <v>411</v>
      </c>
      <c r="C330" s="4">
        <v>2023</v>
      </c>
      <c r="D330" s="4">
        <v>299875</v>
      </c>
      <c r="E330" s="4">
        <v>20820.55</v>
      </c>
    </row>
    <row r="331" spans="1:5" x14ac:dyDescent="0.25">
      <c r="A331" s="2" t="s">
        <v>32</v>
      </c>
      <c r="B331" s="2" t="s">
        <v>412</v>
      </c>
      <c r="C331" s="4">
        <v>1766</v>
      </c>
      <c r="D331" s="4">
        <v>454626</v>
      </c>
      <c r="E331" s="4">
        <v>19096.28</v>
      </c>
    </row>
    <row r="332" spans="1:5" x14ac:dyDescent="0.25">
      <c r="A332" s="2" t="s">
        <v>32</v>
      </c>
      <c r="B332" s="2" t="s">
        <v>413</v>
      </c>
      <c r="C332" s="4">
        <v>76</v>
      </c>
      <c r="D332" s="4">
        <v>9723</v>
      </c>
      <c r="E332" s="4">
        <v>774.82</v>
      </c>
    </row>
    <row r="333" spans="1:5" x14ac:dyDescent="0.25">
      <c r="A333" s="2" t="s">
        <v>32</v>
      </c>
      <c r="B333" s="2" t="s">
        <v>414</v>
      </c>
      <c r="C333" s="4">
        <v>356</v>
      </c>
      <c r="D333" s="4">
        <v>77754</v>
      </c>
      <c r="E333" s="4">
        <v>3783.21</v>
      </c>
    </row>
    <row r="334" spans="1:5" x14ac:dyDescent="0.25">
      <c r="A334" s="2" t="s">
        <v>32</v>
      </c>
      <c r="B334" s="2" t="s">
        <v>415</v>
      </c>
      <c r="C334" s="4">
        <v>245</v>
      </c>
      <c r="D334" s="4">
        <v>76972</v>
      </c>
      <c r="E334" s="4">
        <v>2715.63</v>
      </c>
    </row>
    <row r="335" spans="1:5" x14ac:dyDescent="0.25">
      <c r="A335" s="2" t="s">
        <v>32</v>
      </c>
      <c r="B335" s="2" t="s">
        <v>416</v>
      </c>
      <c r="C335" s="4">
        <v>382</v>
      </c>
      <c r="D335" s="4">
        <v>125895</v>
      </c>
      <c r="E335" s="4">
        <v>4262.24</v>
      </c>
    </row>
    <row r="336" spans="1:5" x14ac:dyDescent="0.25">
      <c r="A336" s="2" t="s">
        <v>32</v>
      </c>
      <c r="B336" s="2" t="s">
        <v>417</v>
      </c>
      <c r="C336" s="4">
        <v>1908</v>
      </c>
      <c r="D336" s="4">
        <v>17791</v>
      </c>
      <c r="E336" s="4">
        <v>18371.55</v>
      </c>
    </row>
    <row r="337" spans="1:5" x14ac:dyDescent="0.25">
      <c r="A337" s="2" t="s">
        <v>32</v>
      </c>
      <c r="B337" s="2" t="s">
        <v>418</v>
      </c>
      <c r="C337" s="4">
        <v>202</v>
      </c>
      <c r="D337" s="4">
        <v>11020</v>
      </c>
      <c r="E337" s="4">
        <v>1988.62</v>
      </c>
    </row>
    <row r="338" spans="1:5" x14ac:dyDescent="0.25">
      <c r="A338" s="2" t="s">
        <v>32</v>
      </c>
      <c r="B338" s="2" t="s">
        <v>419</v>
      </c>
      <c r="C338" s="4">
        <v>95</v>
      </c>
      <c r="D338" s="4">
        <v>0</v>
      </c>
      <c r="E338" s="4">
        <v>910.5</v>
      </c>
    </row>
    <row r="339" spans="1:5" x14ac:dyDescent="0.25">
      <c r="A339" s="2" t="s">
        <v>32</v>
      </c>
      <c r="B339" s="2" t="s">
        <v>420</v>
      </c>
      <c r="C339" s="4">
        <v>189</v>
      </c>
      <c r="D339" s="4">
        <v>3386</v>
      </c>
      <c r="E339" s="4">
        <v>1827.58</v>
      </c>
    </row>
    <row r="340" spans="1:5" x14ac:dyDescent="0.25">
      <c r="A340" s="2" t="s">
        <v>32</v>
      </c>
      <c r="B340" s="2" t="s">
        <v>421</v>
      </c>
      <c r="C340" s="4">
        <v>382</v>
      </c>
      <c r="D340" s="4">
        <v>148402</v>
      </c>
      <c r="E340" s="4">
        <v>4369.71</v>
      </c>
    </row>
    <row r="341" spans="1:5" x14ac:dyDescent="0.25">
      <c r="A341" s="2" t="s">
        <v>32</v>
      </c>
      <c r="B341" s="2" t="s">
        <v>422</v>
      </c>
      <c r="C341" s="4">
        <v>63</v>
      </c>
      <c r="D341" s="4">
        <v>10046</v>
      </c>
      <c r="E341" s="4">
        <v>651.77</v>
      </c>
    </row>
    <row r="342" spans="1:5" x14ac:dyDescent="0.25">
      <c r="A342" s="2" t="s">
        <v>33</v>
      </c>
      <c r="B342" s="2" t="s">
        <v>423</v>
      </c>
      <c r="C342" s="4">
        <v>875</v>
      </c>
      <c r="D342" s="4">
        <v>449025</v>
      </c>
      <c r="E342" s="4">
        <v>2220.5100000000002</v>
      </c>
    </row>
    <row r="343" spans="1:5" x14ac:dyDescent="0.25">
      <c r="A343" s="2" t="s">
        <v>33</v>
      </c>
      <c r="B343" s="2" t="s">
        <v>424</v>
      </c>
      <c r="C343" s="4">
        <v>65</v>
      </c>
      <c r="D343" s="4">
        <v>24000</v>
      </c>
      <c r="E343" s="4">
        <v>158.85</v>
      </c>
    </row>
    <row r="344" spans="1:5" ht="23.25" x14ac:dyDescent="0.25">
      <c r="A344" s="2" t="s">
        <v>33</v>
      </c>
      <c r="B344" s="2" t="s">
        <v>425</v>
      </c>
      <c r="C344" s="4">
        <v>1951</v>
      </c>
      <c r="D344" s="4">
        <v>6524416</v>
      </c>
      <c r="E344" s="4">
        <v>8550.43</v>
      </c>
    </row>
    <row r="345" spans="1:5" x14ac:dyDescent="0.25">
      <c r="A345" s="2" t="s">
        <v>33</v>
      </c>
      <c r="B345" s="2" t="s">
        <v>426</v>
      </c>
      <c r="C345" s="4">
        <v>5904</v>
      </c>
      <c r="D345" s="4">
        <v>3294258</v>
      </c>
      <c r="E345" s="4">
        <v>15155.11</v>
      </c>
    </row>
    <row r="346" spans="1:5" x14ac:dyDescent="0.25">
      <c r="A346" s="2" t="s">
        <v>33</v>
      </c>
      <c r="B346" s="2" t="s">
        <v>427</v>
      </c>
      <c r="C346" s="4">
        <v>63</v>
      </c>
      <c r="D346" s="4">
        <v>22967</v>
      </c>
      <c r="E346" s="4">
        <v>153.78</v>
      </c>
    </row>
    <row r="347" spans="1:5" x14ac:dyDescent="0.25">
      <c r="A347" s="2" t="s">
        <v>33</v>
      </c>
      <c r="B347" s="2" t="s">
        <v>428</v>
      </c>
      <c r="C347" s="4">
        <v>365</v>
      </c>
      <c r="D347" s="4">
        <v>207104</v>
      </c>
      <c r="E347" s="4">
        <v>939.17</v>
      </c>
    </row>
    <row r="348" spans="1:5" x14ac:dyDescent="0.25">
      <c r="A348" s="2" t="s">
        <v>33</v>
      </c>
      <c r="B348" s="2" t="s">
        <v>429</v>
      </c>
      <c r="C348" s="4">
        <v>165</v>
      </c>
      <c r="D348" s="4">
        <v>58542</v>
      </c>
      <c r="E348" s="4">
        <v>401.7</v>
      </c>
    </row>
    <row r="349" spans="1:5" x14ac:dyDescent="0.25">
      <c r="A349" s="2" t="s">
        <v>34</v>
      </c>
      <c r="B349" s="2" t="s">
        <v>430</v>
      </c>
      <c r="C349" s="4">
        <v>419</v>
      </c>
      <c r="D349" s="4">
        <v>185025</v>
      </c>
      <c r="E349" s="4">
        <v>969.3</v>
      </c>
    </row>
    <row r="350" spans="1:5" x14ac:dyDescent="0.25">
      <c r="A350" s="2" t="s">
        <v>34</v>
      </c>
      <c r="B350" s="2" t="s">
        <v>431</v>
      </c>
      <c r="C350" s="4">
        <v>586</v>
      </c>
      <c r="D350" s="4">
        <v>159824</v>
      </c>
      <c r="E350" s="4">
        <v>1277.71</v>
      </c>
    </row>
    <row r="351" spans="1:5" x14ac:dyDescent="0.25">
      <c r="A351" s="2" t="s">
        <v>34</v>
      </c>
      <c r="B351" s="2" t="s">
        <v>432</v>
      </c>
      <c r="C351" s="4">
        <v>685</v>
      </c>
      <c r="D351" s="4">
        <v>188267</v>
      </c>
      <c r="E351" s="4">
        <v>1494.7</v>
      </c>
    </row>
    <row r="352" spans="1:5" x14ac:dyDescent="0.25">
      <c r="A352" s="2" t="s">
        <v>34</v>
      </c>
      <c r="B352" s="2" t="s">
        <v>186</v>
      </c>
      <c r="C352" s="4">
        <v>361</v>
      </c>
      <c r="D352" s="4">
        <v>0</v>
      </c>
      <c r="E352" s="4">
        <v>709.58</v>
      </c>
    </row>
    <row r="353" spans="1:5" x14ac:dyDescent="0.25">
      <c r="A353" s="2" t="s">
        <v>34</v>
      </c>
      <c r="B353" s="2" t="s">
        <v>34</v>
      </c>
      <c r="C353" s="4">
        <v>1256</v>
      </c>
      <c r="D353" s="4">
        <v>441548</v>
      </c>
      <c r="E353" s="4">
        <v>2816.53</v>
      </c>
    </row>
    <row r="354" spans="1:5" ht="23.25" x14ac:dyDescent="0.25">
      <c r="A354" s="2" t="s">
        <v>34</v>
      </c>
      <c r="B354" s="2" t="s">
        <v>433</v>
      </c>
      <c r="C354" s="4">
        <v>6020</v>
      </c>
      <c r="D354" s="4">
        <v>9307977</v>
      </c>
      <c r="E354" s="4">
        <v>19163.66</v>
      </c>
    </row>
    <row r="355" spans="1:5" x14ac:dyDescent="0.25">
      <c r="A355" s="2" t="s">
        <v>34</v>
      </c>
      <c r="B355" s="2" t="s">
        <v>434</v>
      </c>
      <c r="C355" s="4">
        <v>438</v>
      </c>
      <c r="D355" s="4">
        <v>139059</v>
      </c>
      <c r="E355" s="4">
        <v>970.45</v>
      </c>
    </row>
    <row r="356" spans="1:5" x14ac:dyDescent="0.25">
      <c r="A356" s="2" t="s">
        <v>34</v>
      </c>
      <c r="B356" s="2" t="s">
        <v>435</v>
      </c>
      <c r="C356" s="4">
        <v>476</v>
      </c>
      <c r="D356" s="4">
        <v>188064</v>
      </c>
      <c r="E356" s="4">
        <v>1083.74</v>
      </c>
    </row>
    <row r="357" spans="1:5" x14ac:dyDescent="0.25">
      <c r="A357" s="2" t="s">
        <v>34</v>
      </c>
      <c r="B357" s="2" t="s">
        <v>436</v>
      </c>
      <c r="C357" s="4">
        <v>5920</v>
      </c>
      <c r="D357" s="4">
        <v>4103412</v>
      </c>
      <c r="E357" s="4">
        <v>14868.06</v>
      </c>
    </row>
    <row r="358" spans="1:5" x14ac:dyDescent="0.25">
      <c r="A358" s="2" t="s">
        <v>34</v>
      </c>
      <c r="B358" s="2" t="s">
        <v>437</v>
      </c>
      <c r="C358" s="4">
        <v>50</v>
      </c>
      <c r="D358" s="4">
        <v>10786</v>
      </c>
      <c r="E358" s="4">
        <v>106.77</v>
      </c>
    </row>
    <row r="359" spans="1:5" x14ac:dyDescent="0.25">
      <c r="A359" s="2" t="s">
        <v>34</v>
      </c>
      <c r="B359" s="2" t="s">
        <v>438</v>
      </c>
      <c r="C359" s="4">
        <v>167</v>
      </c>
      <c r="D359" s="4">
        <v>40089</v>
      </c>
      <c r="E359" s="4">
        <v>359.83</v>
      </c>
    </row>
    <row r="360" spans="1:5" x14ac:dyDescent="0.25">
      <c r="A360" s="2" t="s">
        <v>34</v>
      </c>
      <c r="B360" s="2" t="s">
        <v>439</v>
      </c>
      <c r="C360" s="4">
        <v>209</v>
      </c>
      <c r="D360" s="4">
        <v>43183</v>
      </c>
      <c r="E360" s="4">
        <v>444.82</v>
      </c>
    </row>
    <row r="361" spans="1:5" x14ac:dyDescent="0.25">
      <c r="A361" s="2" t="s">
        <v>34</v>
      </c>
      <c r="B361" s="2" t="s">
        <v>440</v>
      </c>
      <c r="C361" s="4">
        <v>229</v>
      </c>
      <c r="D361" s="4">
        <v>72427</v>
      </c>
      <c r="E361" s="4">
        <v>507.16</v>
      </c>
    </row>
    <row r="362" spans="1:5" x14ac:dyDescent="0.25">
      <c r="A362" s="2" t="s">
        <v>34</v>
      </c>
      <c r="B362" s="2" t="s">
        <v>441</v>
      </c>
      <c r="C362" s="4">
        <v>2490</v>
      </c>
      <c r="D362" s="4">
        <v>1282912</v>
      </c>
      <c r="E362" s="4">
        <v>5904.71</v>
      </c>
    </row>
    <row r="363" spans="1:5" x14ac:dyDescent="0.25">
      <c r="A363" s="2" t="s">
        <v>34</v>
      </c>
      <c r="B363" s="2" t="s">
        <v>442</v>
      </c>
      <c r="C363" s="4">
        <v>192</v>
      </c>
      <c r="D363" s="4">
        <v>57848</v>
      </c>
      <c r="E363" s="4">
        <v>422.95</v>
      </c>
    </row>
    <row r="364" spans="1:5" x14ac:dyDescent="0.25">
      <c r="A364" s="2" t="s">
        <v>35</v>
      </c>
      <c r="B364" s="2" t="s">
        <v>443</v>
      </c>
      <c r="C364" s="4">
        <v>7396</v>
      </c>
      <c r="D364" s="4">
        <v>4670091</v>
      </c>
      <c r="E364" s="4">
        <v>109497.47</v>
      </c>
    </row>
    <row r="365" spans="1:5" x14ac:dyDescent="0.25">
      <c r="A365" s="2" t="s">
        <v>35</v>
      </c>
      <c r="B365" s="2" t="s">
        <v>444</v>
      </c>
      <c r="C365" s="4">
        <v>55</v>
      </c>
      <c r="D365" s="4">
        <v>23515</v>
      </c>
      <c r="E365" s="4">
        <v>763.32</v>
      </c>
    </row>
    <row r="366" spans="1:5" x14ac:dyDescent="0.25">
      <c r="A366" s="2" t="s">
        <v>35</v>
      </c>
      <c r="B366" s="2" t="s">
        <v>35</v>
      </c>
      <c r="C366" s="4">
        <v>313</v>
      </c>
      <c r="D366" s="4">
        <v>116770</v>
      </c>
      <c r="E366" s="4">
        <v>4266.5</v>
      </c>
    </row>
    <row r="367" spans="1:5" ht="23.25" x14ac:dyDescent="0.25">
      <c r="A367" s="2" t="s">
        <v>35</v>
      </c>
      <c r="B367" s="2" t="s">
        <v>445</v>
      </c>
      <c r="C367" s="4">
        <v>5110</v>
      </c>
      <c r="D367" s="4">
        <v>7695848</v>
      </c>
      <c r="E367" s="4">
        <v>95960.52</v>
      </c>
    </row>
    <row r="368" spans="1:5" x14ac:dyDescent="0.25">
      <c r="A368" s="2" t="s">
        <v>35</v>
      </c>
      <c r="B368" s="2" t="s">
        <v>446</v>
      </c>
      <c r="C368" s="4">
        <v>271</v>
      </c>
      <c r="D368" s="4">
        <v>162311</v>
      </c>
      <c r="E368" s="4">
        <v>3972.12</v>
      </c>
    </row>
    <row r="369" spans="1:6" x14ac:dyDescent="0.25">
      <c r="A369" s="2" t="s">
        <v>35</v>
      </c>
      <c r="B369" s="2" t="s">
        <v>447</v>
      </c>
      <c r="C369" s="4">
        <v>1366</v>
      </c>
      <c r="D369" s="4">
        <v>573695</v>
      </c>
      <c r="E369" s="4">
        <v>18911.12</v>
      </c>
    </row>
    <row r="370" spans="1:6" x14ac:dyDescent="0.25">
      <c r="A370" s="2" t="s">
        <v>35</v>
      </c>
      <c r="B370" s="2" t="s">
        <v>448</v>
      </c>
      <c r="C370" s="4">
        <v>758</v>
      </c>
      <c r="D370" s="4">
        <v>278736</v>
      </c>
      <c r="E370" s="4">
        <v>10313.89</v>
      </c>
    </row>
    <row r="371" spans="1:6" x14ac:dyDescent="0.25">
      <c r="A371" s="2" t="s">
        <v>35</v>
      </c>
      <c r="B371" s="2" t="s">
        <v>449</v>
      </c>
      <c r="C371" s="4">
        <v>358</v>
      </c>
      <c r="D371" s="4">
        <v>162290</v>
      </c>
      <c r="E371" s="4">
        <v>5010.45</v>
      </c>
    </row>
    <row r="372" spans="1:6" x14ac:dyDescent="0.25">
      <c r="A372" s="2" t="s">
        <v>36</v>
      </c>
      <c r="B372" s="2" t="s">
        <v>450</v>
      </c>
      <c r="C372" s="4">
        <v>164</v>
      </c>
      <c r="D372" s="4">
        <v>37858</v>
      </c>
      <c r="E372" s="4">
        <v>2139.5300000000002</v>
      </c>
    </row>
    <row r="373" spans="1:6" x14ac:dyDescent="0.25">
      <c r="A373" s="2" t="s">
        <v>36</v>
      </c>
      <c r="B373" s="2" t="s">
        <v>451</v>
      </c>
      <c r="C373" s="4">
        <v>219</v>
      </c>
      <c r="D373" s="4">
        <v>97150</v>
      </c>
      <c r="E373" s="4">
        <v>3008.76</v>
      </c>
    </row>
    <row r="374" spans="1:6" x14ac:dyDescent="0.25">
      <c r="A374" s="2" t="s">
        <v>36</v>
      </c>
      <c r="B374" s="2" t="s">
        <v>452</v>
      </c>
      <c r="C374" s="4">
        <v>44</v>
      </c>
      <c r="D374" s="4">
        <v>0</v>
      </c>
      <c r="E374" s="4">
        <v>540.95000000000005</v>
      </c>
    </row>
    <row r="375" spans="1:6" ht="23.25" x14ac:dyDescent="0.25">
      <c r="A375" s="2" t="s">
        <v>36</v>
      </c>
      <c r="B375" s="2" t="s">
        <v>453</v>
      </c>
      <c r="C375" s="4">
        <v>3315</v>
      </c>
      <c r="D375" s="4">
        <v>8797167</v>
      </c>
      <c r="E375" s="4">
        <v>69396.929999999993</v>
      </c>
    </row>
    <row r="376" spans="1:6" x14ac:dyDescent="0.25">
      <c r="A376" s="2" t="s">
        <v>36</v>
      </c>
      <c r="B376" s="2" t="s">
        <v>454</v>
      </c>
      <c r="C376" s="4">
        <v>136</v>
      </c>
      <c r="D376" s="4">
        <v>63032</v>
      </c>
      <c r="E376" s="4">
        <v>1877.25</v>
      </c>
    </row>
    <row r="377" spans="1:6" x14ac:dyDescent="0.25">
      <c r="A377" s="2" t="s">
        <v>36</v>
      </c>
      <c r="B377" s="2" t="s">
        <v>455</v>
      </c>
      <c r="C377" s="4">
        <v>4337</v>
      </c>
      <c r="D377" s="4">
        <v>2852495</v>
      </c>
      <c r="E377" s="4">
        <v>62607.56</v>
      </c>
    </row>
    <row r="378" spans="1:6" x14ac:dyDescent="0.25">
      <c r="A378" s="2" t="s">
        <v>36</v>
      </c>
      <c r="B378" s="2" t="s">
        <v>456</v>
      </c>
      <c r="C378" s="4">
        <v>82</v>
      </c>
      <c r="D378" s="4">
        <v>40591</v>
      </c>
      <c r="E378" s="4">
        <v>1140.29</v>
      </c>
    </row>
    <row r="379" spans="1:6" x14ac:dyDescent="0.25">
      <c r="A379" s="2" t="s">
        <v>36</v>
      </c>
      <c r="B379" s="2" t="s">
        <v>457</v>
      </c>
      <c r="C379" s="4">
        <v>477</v>
      </c>
      <c r="D379" s="4">
        <v>181828</v>
      </c>
      <c r="E379" s="4">
        <v>6456.39</v>
      </c>
    </row>
    <row r="380" spans="1:6" x14ac:dyDescent="0.25">
      <c r="A380" s="2" t="s">
        <v>36</v>
      </c>
      <c r="B380" s="2" t="s">
        <v>458</v>
      </c>
      <c r="C380" s="4">
        <v>77</v>
      </c>
      <c r="D380" s="4">
        <v>9362</v>
      </c>
      <c r="E380" s="4">
        <v>977.14</v>
      </c>
    </row>
    <row r="381" spans="1:6" x14ac:dyDescent="0.25">
      <c r="A381" s="2" t="s">
        <v>36</v>
      </c>
      <c r="B381" s="2" t="s">
        <v>459</v>
      </c>
      <c r="C381" s="4">
        <v>1130</v>
      </c>
      <c r="D381" s="4">
        <v>484036</v>
      </c>
      <c r="E381" s="4">
        <v>15468.51</v>
      </c>
    </row>
    <row r="382" spans="1:6" x14ac:dyDescent="0.25">
      <c r="A382" s="2" t="s">
        <v>37</v>
      </c>
      <c r="B382" s="2" t="s">
        <v>460</v>
      </c>
      <c r="C382" s="4">
        <v>490</v>
      </c>
      <c r="D382" s="4">
        <v>177685</v>
      </c>
      <c r="E382" s="4">
        <v>0</v>
      </c>
      <c r="F382" s="11" t="s">
        <v>1081</v>
      </c>
    </row>
    <row r="383" spans="1:6" ht="23.25" x14ac:dyDescent="0.25">
      <c r="A383" s="2" t="s">
        <v>37</v>
      </c>
      <c r="B383" s="2" t="s">
        <v>461</v>
      </c>
      <c r="C383" s="4">
        <v>2587</v>
      </c>
      <c r="D383" s="4">
        <v>6460490</v>
      </c>
      <c r="E383" s="4">
        <v>0</v>
      </c>
      <c r="F383" s="11" t="s">
        <v>1081</v>
      </c>
    </row>
    <row r="384" spans="1:6" x14ac:dyDescent="0.25">
      <c r="A384" s="2" t="s">
        <v>37</v>
      </c>
      <c r="B384" s="2" t="s">
        <v>462</v>
      </c>
      <c r="C384" s="4">
        <v>890</v>
      </c>
      <c r="D384" s="4">
        <v>625893</v>
      </c>
      <c r="E384" s="4">
        <v>0</v>
      </c>
      <c r="F384" s="11" t="s">
        <v>1081</v>
      </c>
    </row>
    <row r="385" spans="1:6" x14ac:dyDescent="0.25">
      <c r="A385" s="2" t="s">
        <v>37</v>
      </c>
      <c r="B385" s="2" t="s">
        <v>463</v>
      </c>
      <c r="C385" s="4">
        <v>39</v>
      </c>
      <c r="D385" s="4">
        <v>18554</v>
      </c>
      <c r="E385" s="4">
        <v>0</v>
      </c>
      <c r="F385" s="11" t="s">
        <v>1081</v>
      </c>
    </row>
    <row r="386" spans="1:6" x14ac:dyDescent="0.25">
      <c r="A386" s="2" t="s">
        <v>37</v>
      </c>
      <c r="B386" s="2" t="s">
        <v>464</v>
      </c>
      <c r="C386" s="4">
        <v>189</v>
      </c>
      <c r="D386" s="4">
        <v>49857</v>
      </c>
      <c r="E386" s="4">
        <v>0</v>
      </c>
      <c r="F386" s="11" t="s">
        <v>1081</v>
      </c>
    </row>
    <row r="387" spans="1:6" x14ac:dyDescent="0.25">
      <c r="A387" s="2" t="s">
        <v>37</v>
      </c>
      <c r="B387" s="2" t="s">
        <v>465</v>
      </c>
      <c r="C387" s="4">
        <v>245</v>
      </c>
      <c r="D387" s="4">
        <v>66365</v>
      </c>
      <c r="E387" s="4">
        <v>0</v>
      </c>
      <c r="F387" s="11" t="s">
        <v>1081</v>
      </c>
    </row>
    <row r="388" spans="1:6" x14ac:dyDescent="0.25">
      <c r="A388" s="2" t="s">
        <v>37</v>
      </c>
      <c r="B388" s="2" t="s">
        <v>466</v>
      </c>
      <c r="C388" s="4">
        <v>1070</v>
      </c>
      <c r="D388" s="4">
        <v>442914</v>
      </c>
      <c r="E388" s="4">
        <v>0</v>
      </c>
      <c r="F388" s="11" t="s">
        <v>1081</v>
      </c>
    </row>
    <row r="389" spans="1:6" x14ac:dyDescent="0.25">
      <c r="A389" s="2" t="s">
        <v>37</v>
      </c>
      <c r="B389" s="2" t="s">
        <v>467</v>
      </c>
      <c r="C389" s="4">
        <v>928</v>
      </c>
      <c r="D389" s="4">
        <v>281931</v>
      </c>
      <c r="E389" s="4">
        <v>0</v>
      </c>
      <c r="F389" s="11" t="s">
        <v>1081</v>
      </c>
    </row>
    <row r="390" spans="1:6" x14ac:dyDescent="0.25">
      <c r="A390" s="2" t="s">
        <v>37</v>
      </c>
      <c r="B390" s="2" t="s">
        <v>468</v>
      </c>
      <c r="C390" s="4">
        <v>167</v>
      </c>
      <c r="D390" s="4">
        <v>42865</v>
      </c>
      <c r="E390" s="4">
        <v>0</v>
      </c>
      <c r="F390" s="11" t="s">
        <v>1081</v>
      </c>
    </row>
    <row r="391" spans="1:6" x14ac:dyDescent="0.25">
      <c r="A391" s="2" t="s">
        <v>38</v>
      </c>
      <c r="B391" s="2" t="s">
        <v>469</v>
      </c>
      <c r="C391" s="4">
        <v>365</v>
      </c>
      <c r="D391" s="4">
        <v>239609</v>
      </c>
      <c r="E391" s="4">
        <v>5437.16</v>
      </c>
    </row>
    <row r="392" spans="1:6" x14ac:dyDescent="0.25">
      <c r="A392" s="2" t="s">
        <v>38</v>
      </c>
      <c r="B392" s="2" t="s">
        <v>470</v>
      </c>
      <c r="C392" s="4">
        <v>38</v>
      </c>
      <c r="D392" s="4">
        <v>29663</v>
      </c>
      <c r="E392" s="4">
        <v>583.87</v>
      </c>
    </row>
    <row r="393" spans="1:6" x14ac:dyDescent="0.25">
      <c r="A393" s="2" t="s">
        <v>38</v>
      </c>
      <c r="B393" s="2" t="s">
        <v>471</v>
      </c>
      <c r="C393" s="4">
        <v>725</v>
      </c>
      <c r="D393" s="4">
        <v>240835</v>
      </c>
      <c r="E393" s="4">
        <v>9912.58</v>
      </c>
    </row>
    <row r="394" spans="1:6" ht="23.25" x14ac:dyDescent="0.25">
      <c r="A394" s="2" t="s">
        <v>38</v>
      </c>
      <c r="B394" s="2" t="s">
        <v>472</v>
      </c>
      <c r="C394" s="4">
        <v>2504</v>
      </c>
      <c r="D394" s="4">
        <v>6518266</v>
      </c>
      <c r="E394" s="4">
        <v>55696.65</v>
      </c>
    </row>
    <row r="395" spans="1:6" x14ac:dyDescent="0.25">
      <c r="A395" s="2" t="s">
        <v>38</v>
      </c>
      <c r="B395" s="2" t="s">
        <v>52</v>
      </c>
      <c r="C395" s="4">
        <v>4182</v>
      </c>
      <c r="D395" s="4">
        <v>2173200</v>
      </c>
      <c r="E395" s="4">
        <v>60137.27</v>
      </c>
    </row>
    <row r="396" spans="1:6" x14ac:dyDescent="0.25">
      <c r="A396" s="2" t="s">
        <v>38</v>
      </c>
      <c r="B396" s="2" t="s">
        <v>473</v>
      </c>
      <c r="C396" s="4">
        <v>221</v>
      </c>
      <c r="D396" s="4">
        <v>63777</v>
      </c>
      <c r="E396" s="4">
        <v>2985.26</v>
      </c>
    </row>
    <row r="397" spans="1:6" x14ac:dyDescent="0.25">
      <c r="A397" s="2" t="s">
        <v>38</v>
      </c>
      <c r="B397" s="2" t="s">
        <v>474</v>
      </c>
      <c r="C397" s="4">
        <v>220</v>
      </c>
      <c r="D397" s="4">
        <v>123059</v>
      </c>
      <c r="E397" s="4">
        <v>3196.57</v>
      </c>
    </row>
    <row r="398" spans="1:6" x14ac:dyDescent="0.25">
      <c r="A398" s="2" t="s">
        <v>38</v>
      </c>
      <c r="B398" s="2" t="s">
        <v>475</v>
      </c>
      <c r="C398" s="4">
        <v>511</v>
      </c>
      <c r="D398" s="4">
        <v>226862</v>
      </c>
      <c r="E398" s="4">
        <v>7202.21</v>
      </c>
    </row>
    <row r="399" spans="1:6" x14ac:dyDescent="0.25">
      <c r="A399" s="2" t="s">
        <v>39</v>
      </c>
      <c r="B399" s="2" t="s">
        <v>476</v>
      </c>
      <c r="C399" s="4">
        <v>161</v>
      </c>
      <c r="D399" s="4">
        <v>129685</v>
      </c>
      <c r="E399" s="4">
        <v>554.22</v>
      </c>
    </row>
    <row r="400" spans="1:6" x14ac:dyDescent="0.25">
      <c r="A400" s="2" t="s">
        <v>39</v>
      </c>
      <c r="B400" s="2" t="s">
        <v>477</v>
      </c>
      <c r="C400" s="4">
        <v>1093</v>
      </c>
      <c r="D400" s="4">
        <v>641517</v>
      </c>
      <c r="E400" s="4">
        <v>3535.09</v>
      </c>
    </row>
    <row r="401" spans="1:5" x14ac:dyDescent="0.25">
      <c r="A401" s="2" t="s">
        <v>39</v>
      </c>
      <c r="B401" s="2" t="s">
        <v>478</v>
      </c>
      <c r="C401" s="4">
        <v>1304</v>
      </c>
      <c r="D401" s="4">
        <v>532267</v>
      </c>
      <c r="E401" s="4">
        <v>3995.68</v>
      </c>
    </row>
    <row r="402" spans="1:5" x14ac:dyDescent="0.25">
      <c r="A402" s="2" t="s">
        <v>39</v>
      </c>
      <c r="B402" s="2" t="s">
        <v>479</v>
      </c>
      <c r="C402" s="4">
        <v>2796</v>
      </c>
      <c r="D402" s="4">
        <v>1703204</v>
      </c>
      <c r="E402" s="4">
        <v>9102.26</v>
      </c>
    </row>
    <row r="403" spans="1:5" ht="23.25" x14ac:dyDescent="0.25">
      <c r="A403" s="2" t="s">
        <v>39</v>
      </c>
      <c r="B403" s="2" t="s">
        <v>480</v>
      </c>
      <c r="C403" s="4">
        <v>4035</v>
      </c>
      <c r="D403" s="4">
        <v>7347151</v>
      </c>
      <c r="E403" s="4">
        <v>17789.169999999998</v>
      </c>
    </row>
    <row r="404" spans="1:5" x14ac:dyDescent="0.25">
      <c r="A404" s="2" t="s">
        <v>39</v>
      </c>
      <c r="B404" s="2" t="s">
        <v>481</v>
      </c>
      <c r="C404" s="4">
        <v>269</v>
      </c>
      <c r="D404" s="4">
        <v>71787</v>
      </c>
      <c r="E404" s="4">
        <v>788.08</v>
      </c>
    </row>
    <row r="405" spans="1:5" x14ac:dyDescent="0.25">
      <c r="A405" s="2" t="s">
        <v>39</v>
      </c>
      <c r="B405" s="2" t="s">
        <v>482</v>
      </c>
      <c r="C405" s="4">
        <v>98</v>
      </c>
      <c r="D405" s="4">
        <v>23250</v>
      </c>
      <c r="E405" s="4">
        <v>284.35000000000002</v>
      </c>
    </row>
    <row r="406" spans="1:5" x14ac:dyDescent="0.25">
      <c r="A406" s="2" t="s">
        <v>39</v>
      </c>
      <c r="B406" s="2" t="s">
        <v>483</v>
      </c>
      <c r="C406" s="4">
        <v>1662</v>
      </c>
      <c r="D406" s="4">
        <v>798128</v>
      </c>
      <c r="E406" s="4">
        <v>5206.6099999999997</v>
      </c>
    </row>
    <row r="407" spans="1:5" x14ac:dyDescent="0.25">
      <c r="A407" s="2" t="s">
        <v>39</v>
      </c>
      <c r="B407" s="2" t="s">
        <v>484</v>
      </c>
      <c r="C407" s="4">
        <v>191</v>
      </c>
      <c r="D407" s="4">
        <v>41487</v>
      </c>
      <c r="E407" s="4">
        <v>550.54</v>
      </c>
    </row>
    <row r="408" spans="1:5" x14ac:dyDescent="0.25">
      <c r="A408" s="2" t="s">
        <v>39</v>
      </c>
      <c r="B408" s="2" t="s">
        <v>485</v>
      </c>
      <c r="C408" s="4">
        <v>720</v>
      </c>
      <c r="D408" s="4">
        <v>264868</v>
      </c>
      <c r="E408" s="4">
        <v>2178.58</v>
      </c>
    </row>
    <row r="409" spans="1:5" x14ac:dyDescent="0.25">
      <c r="A409" s="2" t="s">
        <v>40</v>
      </c>
      <c r="B409" s="2" t="s">
        <v>486</v>
      </c>
      <c r="C409" s="4">
        <v>233</v>
      </c>
      <c r="D409" s="4">
        <v>73856</v>
      </c>
      <c r="E409" s="4">
        <v>626.66999999999996</v>
      </c>
    </row>
    <row r="410" spans="1:5" x14ac:dyDescent="0.25">
      <c r="A410" s="2" t="s">
        <v>40</v>
      </c>
      <c r="B410" s="2" t="s">
        <v>487</v>
      </c>
      <c r="C410" s="4">
        <v>405</v>
      </c>
      <c r="D410" s="4">
        <v>315011</v>
      </c>
      <c r="E410" s="4">
        <v>1247.6199999999999</v>
      </c>
    </row>
    <row r="411" spans="1:5" x14ac:dyDescent="0.25">
      <c r="A411" s="2" t="s">
        <v>40</v>
      </c>
      <c r="B411" s="2" t="s">
        <v>488</v>
      </c>
      <c r="C411" s="4">
        <v>368</v>
      </c>
      <c r="D411" s="4">
        <v>118496</v>
      </c>
      <c r="E411" s="4">
        <v>991.33</v>
      </c>
    </row>
    <row r="412" spans="1:5" x14ac:dyDescent="0.25">
      <c r="A412" s="2" t="s">
        <v>40</v>
      </c>
      <c r="B412" s="2" t="s">
        <v>489</v>
      </c>
      <c r="C412" s="4">
        <v>1593</v>
      </c>
      <c r="D412" s="4">
        <v>1050755</v>
      </c>
      <c r="E412" s="4">
        <v>4747.55</v>
      </c>
    </row>
    <row r="413" spans="1:5" ht="23.25" x14ac:dyDescent="0.25">
      <c r="A413" s="2" t="s">
        <v>40</v>
      </c>
      <c r="B413" s="2" t="s">
        <v>490</v>
      </c>
      <c r="C413" s="4">
        <v>5049</v>
      </c>
      <c r="D413" s="4">
        <v>7151092</v>
      </c>
      <c r="E413" s="4">
        <v>18289</v>
      </c>
    </row>
    <row r="414" spans="1:5" x14ac:dyDescent="0.25">
      <c r="A414" s="2" t="s">
        <v>40</v>
      </c>
      <c r="B414" s="2" t="s">
        <v>491</v>
      </c>
      <c r="C414" s="4">
        <v>195</v>
      </c>
      <c r="D414" s="4">
        <v>38652</v>
      </c>
      <c r="E414" s="4">
        <v>504.81</v>
      </c>
    </row>
    <row r="415" spans="1:5" x14ac:dyDescent="0.25">
      <c r="A415" s="2" t="s">
        <v>40</v>
      </c>
      <c r="B415" s="2" t="s">
        <v>492</v>
      </c>
      <c r="C415" s="4">
        <v>345</v>
      </c>
      <c r="D415" s="4">
        <v>72961</v>
      </c>
      <c r="E415" s="4">
        <v>897.02</v>
      </c>
    </row>
    <row r="416" spans="1:5" x14ac:dyDescent="0.25">
      <c r="A416" s="2" t="s">
        <v>40</v>
      </c>
      <c r="B416" s="2" t="s">
        <v>493</v>
      </c>
      <c r="C416" s="4">
        <v>1091</v>
      </c>
      <c r="D416" s="4">
        <v>461178</v>
      </c>
      <c r="E416" s="4">
        <v>3032.18</v>
      </c>
    </row>
    <row r="417" spans="1:5" x14ac:dyDescent="0.25">
      <c r="A417" s="2" t="s">
        <v>40</v>
      </c>
      <c r="B417" s="2" t="s">
        <v>109</v>
      </c>
      <c r="C417" s="4">
        <v>1059</v>
      </c>
      <c r="D417" s="4">
        <v>642289</v>
      </c>
      <c r="E417" s="4">
        <v>3108.38</v>
      </c>
    </row>
    <row r="418" spans="1:5" x14ac:dyDescent="0.25">
      <c r="A418" s="2" t="s">
        <v>40</v>
      </c>
      <c r="B418" s="2" t="s">
        <v>494</v>
      </c>
      <c r="C418" s="4">
        <v>267</v>
      </c>
      <c r="D418" s="4">
        <v>161109</v>
      </c>
      <c r="E418" s="4">
        <v>783</v>
      </c>
    </row>
    <row r="419" spans="1:5" x14ac:dyDescent="0.25">
      <c r="A419" s="2" t="s">
        <v>41</v>
      </c>
      <c r="B419" s="2" t="s">
        <v>495</v>
      </c>
      <c r="C419" s="4">
        <v>176</v>
      </c>
      <c r="D419" s="4">
        <v>88988</v>
      </c>
      <c r="E419" s="4">
        <v>1104.57</v>
      </c>
    </row>
    <row r="420" spans="1:5" x14ac:dyDescent="0.25">
      <c r="A420" s="2" t="s">
        <v>41</v>
      </c>
      <c r="B420" s="2" t="s">
        <v>496</v>
      </c>
      <c r="C420" s="4">
        <v>508</v>
      </c>
      <c r="D420" s="4">
        <v>159950</v>
      </c>
      <c r="E420" s="4">
        <v>3040.38</v>
      </c>
    </row>
    <row r="421" spans="1:5" ht="23.25" x14ac:dyDescent="0.25">
      <c r="A421" s="2" t="s">
        <v>41</v>
      </c>
      <c r="B421" s="2" t="s">
        <v>497</v>
      </c>
      <c r="C421" s="4">
        <v>3625</v>
      </c>
      <c r="D421" s="4">
        <v>11020033</v>
      </c>
      <c r="E421" s="4">
        <v>36764.33</v>
      </c>
    </row>
    <row r="422" spans="1:5" x14ac:dyDescent="0.25">
      <c r="A422" s="2" t="s">
        <v>41</v>
      </c>
      <c r="B422" s="2" t="s">
        <v>498</v>
      </c>
      <c r="C422" s="4">
        <v>1216</v>
      </c>
      <c r="D422" s="4">
        <v>658820</v>
      </c>
      <c r="E422" s="4">
        <v>7698.7</v>
      </c>
    </row>
    <row r="423" spans="1:5" x14ac:dyDescent="0.25">
      <c r="A423" s="2" t="s">
        <v>41</v>
      </c>
      <c r="B423" s="2" t="s">
        <v>499</v>
      </c>
      <c r="C423" s="4">
        <v>179</v>
      </c>
      <c r="D423" s="4">
        <v>64694</v>
      </c>
      <c r="E423" s="4">
        <v>1084.03</v>
      </c>
    </row>
    <row r="424" spans="1:5" x14ac:dyDescent="0.25">
      <c r="A424" s="2" t="s">
        <v>41</v>
      </c>
      <c r="B424" s="2" t="s">
        <v>500</v>
      </c>
      <c r="C424" s="4">
        <v>154</v>
      </c>
      <c r="D424" s="4">
        <v>60143</v>
      </c>
      <c r="E424" s="4">
        <v>939.47</v>
      </c>
    </row>
    <row r="425" spans="1:5" x14ac:dyDescent="0.25">
      <c r="A425" s="2" t="s">
        <v>41</v>
      </c>
      <c r="B425" s="2" t="s">
        <v>501</v>
      </c>
      <c r="C425" s="4">
        <v>364</v>
      </c>
      <c r="D425" s="4">
        <v>138938</v>
      </c>
      <c r="E425" s="4">
        <v>2215.65</v>
      </c>
    </row>
    <row r="426" spans="1:5" x14ac:dyDescent="0.25">
      <c r="A426" s="2" t="s">
        <v>41</v>
      </c>
      <c r="B426" s="2" t="s">
        <v>502</v>
      </c>
      <c r="C426" s="4">
        <v>685</v>
      </c>
      <c r="D426" s="4">
        <v>290578</v>
      </c>
      <c r="E426" s="4">
        <v>4213.9799999999996</v>
      </c>
    </row>
    <row r="427" spans="1:5" x14ac:dyDescent="0.25">
      <c r="A427" s="2" t="s">
        <v>41</v>
      </c>
      <c r="B427" s="2" t="s">
        <v>95</v>
      </c>
      <c r="C427" s="4">
        <v>7825</v>
      </c>
      <c r="D427" s="4">
        <v>5469972</v>
      </c>
      <c r="E427" s="4">
        <v>51418.239999999998</v>
      </c>
    </row>
    <row r="428" spans="1:5" x14ac:dyDescent="0.25">
      <c r="A428" s="2" t="s">
        <v>41</v>
      </c>
      <c r="B428" s="2" t="s">
        <v>503</v>
      </c>
      <c r="C428" s="4">
        <v>307</v>
      </c>
      <c r="D428" s="4">
        <v>138626</v>
      </c>
      <c r="E428" s="4">
        <v>1901.41</v>
      </c>
    </row>
    <row r="429" spans="1:5" x14ac:dyDescent="0.25">
      <c r="A429" s="2" t="s">
        <v>42</v>
      </c>
      <c r="B429" s="2" t="s">
        <v>504</v>
      </c>
      <c r="C429" s="4">
        <v>2044</v>
      </c>
      <c r="D429" s="4">
        <v>1084045</v>
      </c>
      <c r="E429" s="4">
        <v>14648.15</v>
      </c>
    </row>
    <row r="430" spans="1:5" x14ac:dyDescent="0.25">
      <c r="A430" s="2" t="s">
        <v>42</v>
      </c>
      <c r="B430" s="2" t="s">
        <v>505</v>
      </c>
      <c r="C430" s="4">
        <v>266</v>
      </c>
      <c r="D430" s="4">
        <v>128035</v>
      </c>
      <c r="E430" s="4">
        <v>1881.49</v>
      </c>
    </row>
    <row r="431" spans="1:5" x14ac:dyDescent="0.25">
      <c r="A431" s="2" t="s">
        <v>42</v>
      </c>
      <c r="B431" s="2" t="s">
        <v>506</v>
      </c>
      <c r="C431" s="4">
        <v>253</v>
      </c>
      <c r="D431" s="4">
        <v>69708</v>
      </c>
      <c r="E431" s="4">
        <v>1690.61</v>
      </c>
    </row>
    <row r="432" spans="1:5" x14ac:dyDescent="0.25">
      <c r="A432" s="2" t="s">
        <v>42</v>
      </c>
      <c r="B432" s="2" t="s">
        <v>507</v>
      </c>
      <c r="C432" s="4">
        <v>358</v>
      </c>
      <c r="D432" s="4">
        <v>0</v>
      </c>
      <c r="E432" s="4">
        <v>2204.83</v>
      </c>
    </row>
    <row r="433" spans="1:5" x14ac:dyDescent="0.25">
      <c r="A433" s="2" t="s">
        <v>42</v>
      </c>
      <c r="B433" s="2" t="s">
        <v>508</v>
      </c>
      <c r="C433" s="4">
        <v>3065</v>
      </c>
      <c r="D433" s="4">
        <v>1607580</v>
      </c>
      <c r="E433" s="4">
        <v>21930.95</v>
      </c>
    </row>
    <row r="434" spans="1:5" x14ac:dyDescent="0.25">
      <c r="A434" s="2" t="s">
        <v>42</v>
      </c>
      <c r="B434" s="2" t="s">
        <v>509</v>
      </c>
      <c r="C434" s="4">
        <v>140</v>
      </c>
      <c r="D434" s="4">
        <v>43474</v>
      </c>
      <c r="E434" s="4">
        <v>944.83</v>
      </c>
    </row>
    <row r="435" spans="1:5" ht="23.25" x14ac:dyDescent="0.25">
      <c r="A435" s="2" t="s">
        <v>42</v>
      </c>
      <c r="B435" s="2" t="s">
        <v>510</v>
      </c>
      <c r="C435" s="4">
        <v>3382</v>
      </c>
      <c r="D435" s="4">
        <v>7893889</v>
      </c>
      <c r="E435" s="4">
        <v>35827.089999999997</v>
      </c>
    </row>
    <row r="436" spans="1:5" x14ac:dyDescent="0.25">
      <c r="A436" s="2" t="s">
        <v>42</v>
      </c>
      <c r="B436" s="2" t="s">
        <v>511</v>
      </c>
      <c r="C436" s="4">
        <v>658</v>
      </c>
      <c r="D436" s="4">
        <v>430272</v>
      </c>
      <c r="E436" s="4">
        <v>4869.97</v>
      </c>
    </row>
    <row r="437" spans="1:5" x14ac:dyDescent="0.25">
      <c r="A437" s="2" t="s">
        <v>42</v>
      </c>
      <c r="B437" s="2" t="s">
        <v>512</v>
      </c>
      <c r="C437" s="4">
        <v>441</v>
      </c>
      <c r="D437" s="4">
        <v>331558</v>
      </c>
      <c r="E437" s="4">
        <v>3345.96</v>
      </c>
    </row>
    <row r="438" spans="1:5" x14ac:dyDescent="0.25">
      <c r="A438" s="2" t="s">
        <v>42</v>
      </c>
      <c r="B438" s="2" t="s">
        <v>513</v>
      </c>
      <c r="C438" s="4">
        <v>188</v>
      </c>
      <c r="D438" s="4">
        <v>75419</v>
      </c>
      <c r="E438" s="4">
        <v>1301.1400000000001</v>
      </c>
    </row>
    <row r="439" spans="1:5" x14ac:dyDescent="0.25">
      <c r="A439" s="2" t="s">
        <v>43</v>
      </c>
      <c r="B439" s="2" t="s">
        <v>514</v>
      </c>
      <c r="C439" s="4">
        <v>1561</v>
      </c>
      <c r="D439" s="4">
        <v>702002</v>
      </c>
      <c r="E439" s="4">
        <v>11887.28</v>
      </c>
    </row>
    <row r="440" spans="1:5" x14ac:dyDescent="0.25">
      <c r="A440" s="2" t="s">
        <v>43</v>
      </c>
      <c r="B440" s="2" t="s">
        <v>515</v>
      </c>
      <c r="C440" s="4">
        <v>763</v>
      </c>
      <c r="D440" s="4">
        <v>488813</v>
      </c>
      <c r="E440" s="4">
        <v>6123.52</v>
      </c>
    </row>
    <row r="441" spans="1:5" x14ac:dyDescent="0.25">
      <c r="A441" s="2" t="s">
        <v>43</v>
      </c>
      <c r="B441" s="2" t="s">
        <v>516</v>
      </c>
      <c r="C441" s="4">
        <v>86</v>
      </c>
      <c r="D441" s="4">
        <v>52561</v>
      </c>
      <c r="E441" s="4">
        <v>684.75</v>
      </c>
    </row>
    <row r="442" spans="1:5" x14ac:dyDescent="0.25">
      <c r="A442" s="2" t="s">
        <v>43</v>
      </c>
      <c r="B442" s="2" t="s">
        <v>517</v>
      </c>
      <c r="C442" s="4">
        <v>2663</v>
      </c>
      <c r="D442" s="4">
        <v>1804128</v>
      </c>
      <c r="E442" s="4">
        <v>21582.99</v>
      </c>
    </row>
    <row r="443" spans="1:5" ht="23.25" x14ac:dyDescent="0.25">
      <c r="A443" s="2" t="s">
        <v>43</v>
      </c>
      <c r="B443" s="2" t="s">
        <v>518</v>
      </c>
      <c r="C443" s="4">
        <v>4251</v>
      </c>
      <c r="D443" s="4">
        <v>9439330</v>
      </c>
      <c r="E443" s="4">
        <v>48553</v>
      </c>
    </row>
    <row r="444" spans="1:5" x14ac:dyDescent="0.25">
      <c r="A444" s="2" t="s">
        <v>43</v>
      </c>
      <c r="B444" s="2" t="s">
        <v>519</v>
      </c>
      <c r="C444" s="4">
        <v>860</v>
      </c>
      <c r="D444" s="4">
        <v>332039</v>
      </c>
      <c r="E444" s="4">
        <v>6431.44</v>
      </c>
    </row>
    <row r="445" spans="1:5" x14ac:dyDescent="0.25">
      <c r="A445" s="2" t="s">
        <v>43</v>
      </c>
      <c r="B445" s="2" t="s">
        <v>520</v>
      </c>
      <c r="C445" s="4">
        <v>5106</v>
      </c>
      <c r="D445" s="4">
        <v>3966110</v>
      </c>
      <c r="E445" s="4">
        <v>42472.53</v>
      </c>
    </row>
    <row r="446" spans="1:5" x14ac:dyDescent="0.25">
      <c r="A446" s="2" t="s">
        <v>43</v>
      </c>
      <c r="B446" s="2" t="s">
        <v>521</v>
      </c>
      <c r="C446" s="4">
        <v>236</v>
      </c>
      <c r="D446" s="4">
        <v>56444</v>
      </c>
      <c r="E446" s="4">
        <v>1690.37</v>
      </c>
    </row>
    <row r="447" spans="1:5" x14ac:dyDescent="0.25">
      <c r="A447" s="2" t="s">
        <v>43</v>
      </c>
      <c r="B447" s="2" t="s">
        <v>522</v>
      </c>
      <c r="C447" s="4">
        <v>34</v>
      </c>
      <c r="D447" s="4">
        <v>20118</v>
      </c>
      <c r="E447" s="4">
        <v>269.29000000000002</v>
      </c>
    </row>
    <row r="448" spans="1:5" x14ac:dyDescent="0.25">
      <c r="A448" s="2" t="s">
        <v>43</v>
      </c>
      <c r="B448" s="2" t="s">
        <v>523</v>
      </c>
      <c r="C448" s="4">
        <v>555</v>
      </c>
      <c r="D448" s="4">
        <v>175032</v>
      </c>
      <c r="E448" s="4">
        <v>4066.15</v>
      </c>
    </row>
    <row r="449" spans="1:6" x14ac:dyDescent="0.25">
      <c r="A449" s="2" t="s">
        <v>43</v>
      </c>
      <c r="B449" s="2" t="s">
        <v>524</v>
      </c>
      <c r="C449" s="4">
        <v>264</v>
      </c>
      <c r="D449" s="4">
        <v>177072</v>
      </c>
      <c r="E449" s="4">
        <v>2135.83</v>
      </c>
    </row>
    <row r="450" spans="1:6" x14ac:dyDescent="0.25">
      <c r="A450" s="2" t="s">
        <v>43</v>
      </c>
      <c r="B450" s="2" t="s">
        <v>89</v>
      </c>
      <c r="C450" s="4">
        <v>399</v>
      </c>
      <c r="D450" s="4">
        <v>142688</v>
      </c>
      <c r="E450" s="4">
        <v>2959.46</v>
      </c>
    </row>
    <row r="451" spans="1:6" x14ac:dyDescent="0.25">
      <c r="A451" s="2" t="s">
        <v>43</v>
      </c>
      <c r="B451" s="2" t="s">
        <v>525</v>
      </c>
      <c r="C451" s="4">
        <v>100</v>
      </c>
      <c r="D451" s="4">
        <v>44747</v>
      </c>
      <c r="E451" s="4">
        <v>761.03</v>
      </c>
    </row>
    <row r="452" spans="1:6" x14ac:dyDescent="0.25">
      <c r="A452" s="2" t="s">
        <v>44</v>
      </c>
      <c r="B452" s="2" t="s">
        <v>526</v>
      </c>
      <c r="C452" s="4">
        <v>1038</v>
      </c>
      <c r="D452" s="4">
        <v>500159</v>
      </c>
      <c r="E452" s="4">
        <v>0</v>
      </c>
      <c r="F452" s="11" t="s">
        <v>1081</v>
      </c>
    </row>
    <row r="453" spans="1:6" ht="23.25" x14ac:dyDescent="0.25">
      <c r="A453" s="2" t="s">
        <v>44</v>
      </c>
      <c r="B453" s="2" t="s">
        <v>527</v>
      </c>
      <c r="C453" s="4">
        <v>6330</v>
      </c>
      <c r="D453" s="4">
        <v>7400618</v>
      </c>
      <c r="E453" s="4">
        <v>0</v>
      </c>
      <c r="F453" s="11" t="s">
        <v>1081</v>
      </c>
    </row>
    <row r="454" spans="1:6" x14ac:dyDescent="0.25">
      <c r="A454" s="2" t="s">
        <v>44</v>
      </c>
      <c r="B454" s="2" t="s">
        <v>528</v>
      </c>
      <c r="C454" s="4">
        <v>166</v>
      </c>
      <c r="D454" s="4">
        <v>35525</v>
      </c>
      <c r="E454" s="4">
        <v>0</v>
      </c>
      <c r="F454" s="11" t="s">
        <v>1081</v>
      </c>
    </row>
    <row r="455" spans="1:6" x14ac:dyDescent="0.25">
      <c r="A455" s="2" t="s">
        <v>44</v>
      </c>
      <c r="B455" s="2" t="s">
        <v>529</v>
      </c>
      <c r="C455" s="4">
        <v>1397</v>
      </c>
      <c r="D455" s="4">
        <v>637158</v>
      </c>
      <c r="E455" s="4">
        <v>0</v>
      </c>
      <c r="F455" s="11" t="s">
        <v>1081</v>
      </c>
    </row>
    <row r="456" spans="1:6" x14ac:dyDescent="0.25">
      <c r="A456" s="2" t="s">
        <v>44</v>
      </c>
      <c r="B456" s="2" t="s">
        <v>530</v>
      </c>
      <c r="C456" s="4">
        <v>190</v>
      </c>
      <c r="D456" s="4">
        <v>44155</v>
      </c>
      <c r="E456" s="4">
        <v>0</v>
      </c>
      <c r="F456" s="11" t="s">
        <v>1081</v>
      </c>
    </row>
    <row r="457" spans="1:6" x14ac:dyDescent="0.25">
      <c r="A457" s="2" t="s">
        <v>44</v>
      </c>
      <c r="B457" s="2" t="s">
        <v>531</v>
      </c>
      <c r="C457" s="4">
        <v>2678</v>
      </c>
      <c r="D457" s="4">
        <v>1213594</v>
      </c>
      <c r="E457" s="4">
        <v>0</v>
      </c>
      <c r="F457" s="11" t="s">
        <v>1081</v>
      </c>
    </row>
    <row r="458" spans="1:6" x14ac:dyDescent="0.25">
      <c r="A458" s="2" t="s">
        <v>44</v>
      </c>
      <c r="B458" s="2" t="s">
        <v>532</v>
      </c>
      <c r="C458" s="4">
        <v>273</v>
      </c>
      <c r="D458" s="4">
        <v>135868</v>
      </c>
      <c r="E458" s="4">
        <v>0</v>
      </c>
      <c r="F458" s="11" t="s">
        <v>1081</v>
      </c>
    </row>
    <row r="459" spans="1:6" x14ac:dyDescent="0.25">
      <c r="A459" s="2" t="s">
        <v>44</v>
      </c>
      <c r="B459" s="2" t="s">
        <v>533</v>
      </c>
      <c r="C459" s="4">
        <v>339</v>
      </c>
      <c r="D459" s="4">
        <v>108763</v>
      </c>
      <c r="E459" s="4">
        <v>0</v>
      </c>
      <c r="F459" s="11" t="s">
        <v>1081</v>
      </c>
    </row>
    <row r="460" spans="1:6" x14ac:dyDescent="0.25">
      <c r="A460" s="2" t="s">
        <v>44</v>
      </c>
      <c r="B460" s="2" t="s">
        <v>534</v>
      </c>
      <c r="C460" s="4">
        <v>297</v>
      </c>
      <c r="D460" s="4">
        <v>78969</v>
      </c>
      <c r="E460" s="4">
        <v>0</v>
      </c>
      <c r="F460" s="11" t="s">
        <v>1081</v>
      </c>
    </row>
    <row r="461" spans="1:6" x14ac:dyDescent="0.25">
      <c r="A461" s="2" t="s">
        <v>44</v>
      </c>
      <c r="B461" s="2" t="s">
        <v>535</v>
      </c>
      <c r="C461" s="4">
        <v>249</v>
      </c>
      <c r="D461" s="4">
        <v>63716</v>
      </c>
      <c r="E461" s="4">
        <v>0</v>
      </c>
      <c r="F461" s="11" t="s">
        <v>1081</v>
      </c>
    </row>
    <row r="462" spans="1:6" x14ac:dyDescent="0.25">
      <c r="A462" s="2" t="s">
        <v>44</v>
      </c>
      <c r="B462" s="2" t="s">
        <v>536</v>
      </c>
      <c r="C462" s="4">
        <v>1625</v>
      </c>
      <c r="D462" s="4">
        <v>479394</v>
      </c>
      <c r="E462" s="4">
        <v>0</v>
      </c>
      <c r="F462" s="11" t="s">
        <v>1081</v>
      </c>
    </row>
    <row r="463" spans="1:6" x14ac:dyDescent="0.25">
      <c r="A463" s="2" t="s">
        <v>45</v>
      </c>
      <c r="B463" s="2" t="s">
        <v>537</v>
      </c>
      <c r="C463" s="4">
        <v>18</v>
      </c>
      <c r="D463" s="4">
        <v>4129</v>
      </c>
      <c r="E463" s="4">
        <v>181.28</v>
      </c>
    </row>
    <row r="464" spans="1:6" ht="23.25" x14ac:dyDescent="0.25">
      <c r="A464" s="2" t="s">
        <v>45</v>
      </c>
      <c r="B464" s="2" t="s">
        <v>538</v>
      </c>
      <c r="C464" s="4">
        <v>6319</v>
      </c>
      <c r="D464" s="4">
        <v>8909245</v>
      </c>
      <c r="E464" s="4">
        <v>99553.47</v>
      </c>
    </row>
    <row r="465" spans="1:5" x14ac:dyDescent="0.25">
      <c r="A465" s="2" t="s">
        <v>45</v>
      </c>
      <c r="B465" s="2" t="s">
        <v>539</v>
      </c>
      <c r="C465" s="4">
        <v>163</v>
      </c>
      <c r="D465" s="4">
        <v>27584</v>
      </c>
      <c r="E465" s="4">
        <v>1594.36</v>
      </c>
    </row>
    <row r="466" spans="1:5" x14ac:dyDescent="0.25">
      <c r="A466" s="2" t="s">
        <v>45</v>
      </c>
      <c r="B466" s="2" t="s">
        <v>540</v>
      </c>
      <c r="C466" s="4">
        <v>9274</v>
      </c>
      <c r="D466" s="4">
        <v>2618873</v>
      </c>
      <c r="E466" s="4">
        <v>95764.73</v>
      </c>
    </row>
    <row r="467" spans="1:5" x14ac:dyDescent="0.25">
      <c r="A467" s="2" t="s">
        <v>45</v>
      </c>
      <c r="B467" s="2" t="s">
        <v>541</v>
      </c>
      <c r="C467" s="4">
        <v>1910</v>
      </c>
      <c r="D467" s="4">
        <v>476810</v>
      </c>
      <c r="E467" s="4">
        <v>19421.79</v>
      </c>
    </row>
    <row r="468" spans="1:5" x14ac:dyDescent="0.25">
      <c r="A468" s="2" t="s">
        <v>45</v>
      </c>
      <c r="B468" s="2" t="s">
        <v>542</v>
      </c>
      <c r="C468" s="4">
        <v>192</v>
      </c>
      <c r="D468" s="4">
        <v>48817</v>
      </c>
      <c r="E468" s="4">
        <v>1956.61</v>
      </c>
    </row>
    <row r="469" spans="1:5" x14ac:dyDescent="0.25">
      <c r="A469" s="2" t="s">
        <v>45</v>
      </c>
      <c r="B469" s="2" t="s">
        <v>543</v>
      </c>
      <c r="C469" s="4">
        <v>114</v>
      </c>
      <c r="D469" s="4">
        <v>8640</v>
      </c>
      <c r="E469" s="4">
        <v>1063.79</v>
      </c>
    </row>
    <row r="470" spans="1:5" x14ac:dyDescent="0.25">
      <c r="A470" s="2" t="s">
        <v>45</v>
      </c>
      <c r="B470" s="2" t="s">
        <v>544</v>
      </c>
      <c r="C470" s="4">
        <v>394</v>
      </c>
      <c r="D470" s="4">
        <v>34587</v>
      </c>
      <c r="E470" s="4">
        <v>3699.36</v>
      </c>
    </row>
    <row r="471" spans="1:5" x14ac:dyDescent="0.25">
      <c r="A471" s="2" t="s">
        <v>45</v>
      </c>
      <c r="B471" s="2" t="s">
        <v>545</v>
      </c>
      <c r="C471" s="4">
        <v>964</v>
      </c>
      <c r="D471" s="4">
        <v>308164</v>
      </c>
      <c r="E471" s="4">
        <v>10127.450000000001</v>
      </c>
    </row>
    <row r="472" spans="1:5" x14ac:dyDescent="0.25">
      <c r="A472" s="2" t="s">
        <v>45</v>
      </c>
      <c r="B472" s="2" t="s">
        <v>546</v>
      </c>
      <c r="C472" s="4">
        <v>101</v>
      </c>
      <c r="D472" s="4">
        <v>34060</v>
      </c>
      <c r="E472" s="4">
        <v>1069.6099999999999</v>
      </c>
    </row>
    <row r="473" spans="1:5" x14ac:dyDescent="0.25">
      <c r="A473" s="2" t="s">
        <v>45</v>
      </c>
      <c r="B473" s="2" t="s">
        <v>547</v>
      </c>
      <c r="C473" s="4">
        <v>1033</v>
      </c>
      <c r="D473" s="4">
        <v>244401</v>
      </c>
      <c r="E473" s="4">
        <v>10439.16</v>
      </c>
    </row>
    <row r="474" spans="1:5" x14ac:dyDescent="0.25">
      <c r="A474" s="2" t="s">
        <v>46</v>
      </c>
      <c r="B474" s="2" t="s">
        <v>548</v>
      </c>
      <c r="C474" s="4">
        <v>139</v>
      </c>
      <c r="D474" s="4">
        <v>66106</v>
      </c>
      <c r="E474" s="4">
        <v>2026.8</v>
      </c>
    </row>
    <row r="475" spans="1:5" x14ac:dyDescent="0.25">
      <c r="A475" s="2" t="s">
        <v>46</v>
      </c>
      <c r="B475" s="2" t="s">
        <v>549</v>
      </c>
      <c r="C475" s="4">
        <v>3888</v>
      </c>
      <c r="D475" s="4">
        <v>1977134</v>
      </c>
      <c r="E475" s="4">
        <v>57260.56</v>
      </c>
    </row>
    <row r="476" spans="1:5" x14ac:dyDescent="0.25">
      <c r="A476" s="2" t="s">
        <v>46</v>
      </c>
      <c r="B476" s="2" t="s">
        <v>550</v>
      </c>
      <c r="C476" s="4">
        <v>505</v>
      </c>
      <c r="D476" s="4">
        <v>164069</v>
      </c>
      <c r="E476" s="4">
        <v>7025.75</v>
      </c>
    </row>
    <row r="477" spans="1:5" ht="23.25" x14ac:dyDescent="0.25">
      <c r="A477" s="2" t="s">
        <v>46</v>
      </c>
      <c r="B477" s="2" t="s">
        <v>551</v>
      </c>
      <c r="C477" s="4">
        <v>3885</v>
      </c>
      <c r="D477" s="4">
        <v>6404321</v>
      </c>
      <c r="E477" s="4">
        <v>76874.929999999993</v>
      </c>
    </row>
    <row r="478" spans="1:5" x14ac:dyDescent="0.25">
      <c r="A478" s="2" t="s">
        <v>46</v>
      </c>
      <c r="B478" s="2" t="s">
        <v>552</v>
      </c>
      <c r="C478" s="4">
        <v>473</v>
      </c>
      <c r="D478" s="4">
        <v>173282</v>
      </c>
      <c r="E478" s="4">
        <v>6667.6</v>
      </c>
    </row>
    <row r="479" spans="1:5" x14ac:dyDescent="0.25">
      <c r="A479" s="2" t="s">
        <v>46</v>
      </c>
      <c r="B479" s="2" t="s">
        <v>553</v>
      </c>
      <c r="C479" s="4">
        <v>260</v>
      </c>
      <c r="D479" s="4">
        <v>82226</v>
      </c>
      <c r="E479" s="4">
        <v>3607.25</v>
      </c>
    </row>
    <row r="480" spans="1:5" x14ac:dyDescent="0.25">
      <c r="A480" s="2" t="s">
        <v>46</v>
      </c>
      <c r="B480" s="2" t="s">
        <v>554</v>
      </c>
      <c r="C480" s="4">
        <v>319</v>
      </c>
      <c r="D480" s="4">
        <v>0</v>
      </c>
      <c r="E480" s="4">
        <v>3978.01</v>
      </c>
    </row>
    <row r="481" spans="1:6" x14ac:dyDescent="0.25">
      <c r="A481" s="2" t="s">
        <v>47</v>
      </c>
      <c r="B481" s="2" t="s">
        <v>555</v>
      </c>
      <c r="C481" s="4">
        <v>302</v>
      </c>
      <c r="D481" s="4">
        <v>122293</v>
      </c>
      <c r="E481" s="4">
        <v>0</v>
      </c>
      <c r="F481" s="11" t="s">
        <v>1081</v>
      </c>
    </row>
    <row r="482" spans="1:6" x14ac:dyDescent="0.25">
      <c r="A482" s="2" t="s">
        <v>47</v>
      </c>
      <c r="B482" s="2" t="s">
        <v>556</v>
      </c>
      <c r="C482" s="4">
        <v>75</v>
      </c>
      <c r="D482" s="4">
        <v>34359</v>
      </c>
      <c r="E482" s="4">
        <v>0</v>
      </c>
      <c r="F482" s="11" t="s">
        <v>1081</v>
      </c>
    </row>
    <row r="483" spans="1:6" x14ac:dyDescent="0.25">
      <c r="A483" s="2" t="s">
        <v>47</v>
      </c>
      <c r="B483" s="2" t="s">
        <v>557</v>
      </c>
      <c r="C483" s="4">
        <v>759</v>
      </c>
      <c r="D483" s="4">
        <v>291495</v>
      </c>
      <c r="E483" s="4">
        <v>0</v>
      </c>
      <c r="F483" s="11" t="s">
        <v>1081</v>
      </c>
    </row>
    <row r="484" spans="1:6" x14ac:dyDescent="0.25">
      <c r="A484" s="2" t="s">
        <v>47</v>
      </c>
      <c r="B484" s="2" t="s">
        <v>558</v>
      </c>
      <c r="C484" s="4">
        <v>270</v>
      </c>
      <c r="D484" s="4">
        <v>180559</v>
      </c>
      <c r="E484" s="4">
        <v>0</v>
      </c>
      <c r="F484" s="11" t="s">
        <v>1081</v>
      </c>
    </row>
    <row r="485" spans="1:6" x14ac:dyDescent="0.25">
      <c r="A485" s="2" t="s">
        <v>47</v>
      </c>
      <c r="B485" s="2" t="s">
        <v>559</v>
      </c>
      <c r="C485" s="4">
        <v>57</v>
      </c>
      <c r="D485" s="4">
        <v>32179</v>
      </c>
      <c r="E485" s="4">
        <v>0</v>
      </c>
      <c r="F485" s="11" t="s">
        <v>1081</v>
      </c>
    </row>
    <row r="486" spans="1:6" x14ac:dyDescent="0.25">
      <c r="A486" s="2" t="s">
        <v>47</v>
      </c>
      <c r="B486" s="2" t="s">
        <v>47</v>
      </c>
      <c r="C486" s="4">
        <v>4792</v>
      </c>
      <c r="D486" s="4">
        <v>2553343</v>
      </c>
      <c r="E486" s="4">
        <v>0</v>
      </c>
      <c r="F486" s="11" t="s">
        <v>1081</v>
      </c>
    </row>
    <row r="487" spans="1:6" ht="23.25" x14ac:dyDescent="0.25">
      <c r="A487" s="2" t="s">
        <v>47</v>
      </c>
      <c r="B487" s="2" t="s">
        <v>560</v>
      </c>
      <c r="C487" s="4">
        <v>2363</v>
      </c>
      <c r="D487" s="4">
        <v>7239990</v>
      </c>
      <c r="E487" s="4">
        <v>0</v>
      </c>
      <c r="F487" s="11" t="s">
        <v>1081</v>
      </c>
    </row>
    <row r="488" spans="1:6" x14ac:dyDescent="0.25">
      <c r="A488" s="2" t="s">
        <v>47</v>
      </c>
      <c r="B488" s="2" t="s">
        <v>561</v>
      </c>
      <c r="C488" s="4">
        <v>381</v>
      </c>
      <c r="D488" s="4">
        <v>189914</v>
      </c>
      <c r="E488" s="4">
        <v>0</v>
      </c>
      <c r="F488" s="11" t="s">
        <v>1081</v>
      </c>
    </row>
    <row r="489" spans="1:6" x14ac:dyDescent="0.25">
      <c r="A489" s="2" t="s">
        <v>47</v>
      </c>
      <c r="B489" s="2" t="s">
        <v>562</v>
      </c>
      <c r="C489" s="4">
        <v>30</v>
      </c>
      <c r="D489" s="4">
        <v>0</v>
      </c>
      <c r="E489" s="4">
        <v>0</v>
      </c>
      <c r="F489" s="11" t="s">
        <v>1081</v>
      </c>
    </row>
    <row r="490" spans="1:6" x14ac:dyDescent="0.25">
      <c r="A490" s="2" t="s">
        <v>47</v>
      </c>
      <c r="B490" s="2" t="s">
        <v>563</v>
      </c>
      <c r="C490" s="4">
        <v>40</v>
      </c>
      <c r="D490" s="4">
        <v>34994</v>
      </c>
      <c r="E490" s="4">
        <v>0</v>
      </c>
      <c r="F490" s="11" t="s">
        <v>1081</v>
      </c>
    </row>
    <row r="491" spans="1:6" x14ac:dyDescent="0.25">
      <c r="A491" s="2" t="s">
        <v>47</v>
      </c>
      <c r="B491" s="2" t="s">
        <v>564</v>
      </c>
      <c r="C491" s="4">
        <v>234</v>
      </c>
      <c r="D491" s="4">
        <v>124364</v>
      </c>
      <c r="E491" s="4">
        <v>0</v>
      </c>
      <c r="F491" s="11" t="s">
        <v>1081</v>
      </c>
    </row>
    <row r="492" spans="1:6" x14ac:dyDescent="0.25">
      <c r="A492" s="2" t="s">
        <v>47</v>
      </c>
      <c r="B492" s="2" t="s">
        <v>565</v>
      </c>
      <c r="C492" s="4">
        <v>113</v>
      </c>
      <c r="D492" s="4">
        <v>41768</v>
      </c>
      <c r="E492" s="4">
        <v>0</v>
      </c>
      <c r="F492" s="11" t="s">
        <v>1081</v>
      </c>
    </row>
    <row r="493" spans="1:6" x14ac:dyDescent="0.25">
      <c r="A493" s="2" t="s">
        <v>47</v>
      </c>
      <c r="B493" s="2" t="s">
        <v>566</v>
      </c>
      <c r="C493" s="4">
        <v>181</v>
      </c>
      <c r="D493" s="4">
        <v>59843</v>
      </c>
      <c r="E493" s="4">
        <v>0</v>
      </c>
      <c r="F493" s="11" t="s">
        <v>1081</v>
      </c>
    </row>
    <row r="494" spans="1:6" x14ac:dyDescent="0.25">
      <c r="A494" s="2" t="s">
        <v>48</v>
      </c>
      <c r="B494" s="2" t="s">
        <v>567</v>
      </c>
      <c r="C494" s="4">
        <v>222</v>
      </c>
      <c r="D494" s="4">
        <v>84938</v>
      </c>
      <c r="E494" s="4">
        <v>354.15</v>
      </c>
    </row>
    <row r="495" spans="1:6" x14ac:dyDescent="0.25">
      <c r="A495" s="2" t="s">
        <v>48</v>
      </c>
      <c r="B495" s="2" t="s">
        <v>568</v>
      </c>
      <c r="C495" s="4">
        <v>700</v>
      </c>
      <c r="D495" s="4">
        <v>224456</v>
      </c>
      <c r="E495" s="4">
        <v>1096.82</v>
      </c>
    </row>
    <row r="496" spans="1:6" x14ac:dyDescent="0.25">
      <c r="A496" s="2" t="s">
        <v>48</v>
      </c>
      <c r="B496" s="2" t="s">
        <v>569</v>
      </c>
      <c r="C496" s="4">
        <v>435</v>
      </c>
      <c r="D496" s="4">
        <v>129103</v>
      </c>
      <c r="E496" s="4">
        <v>676.84</v>
      </c>
    </row>
    <row r="497" spans="1:5" x14ac:dyDescent="0.25">
      <c r="A497" s="2" t="s">
        <v>48</v>
      </c>
      <c r="B497" s="2" t="s">
        <v>570</v>
      </c>
      <c r="C497" s="4">
        <v>1501</v>
      </c>
      <c r="D497" s="4">
        <v>526128</v>
      </c>
      <c r="E497" s="4">
        <v>2372.4299999999998</v>
      </c>
    </row>
    <row r="498" spans="1:5" x14ac:dyDescent="0.25">
      <c r="A498" s="2" t="s">
        <v>48</v>
      </c>
      <c r="B498" s="2" t="s">
        <v>571</v>
      </c>
      <c r="C498" s="4">
        <v>2096</v>
      </c>
      <c r="D498" s="4">
        <v>4978172</v>
      </c>
      <c r="E498" s="4">
        <v>5256.11</v>
      </c>
    </row>
    <row r="499" spans="1:5" x14ac:dyDescent="0.25">
      <c r="A499" s="2" t="s">
        <v>48</v>
      </c>
      <c r="B499" s="2" t="s">
        <v>572</v>
      </c>
      <c r="C499" s="4">
        <v>2051</v>
      </c>
      <c r="D499" s="4">
        <v>1297979</v>
      </c>
      <c r="E499" s="4">
        <v>3506.91</v>
      </c>
    </row>
    <row r="500" spans="1:5" ht="23.25" x14ac:dyDescent="0.25">
      <c r="A500" s="2" t="s">
        <v>49</v>
      </c>
      <c r="B500" s="2" t="s">
        <v>573</v>
      </c>
      <c r="C500" s="4">
        <v>8477</v>
      </c>
      <c r="D500" s="4">
        <v>9861495</v>
      </c>
      <c r="E500" s="4">
        <v>308229.46000000002</v>
      </c>
    </row>
    <row r="501" spans="1:5" x14ac:dyDescent="0.25">
      <c r="A501" s="2" t="s">
        <v>49</v>
      </c>
      <c r="B501" s="2" t="s">
        <v>574</v>
      </c>
      <c r="C501" s="4">
        <v>229</v>
      </c>
      <c r="D501" s="4">
        <v>66086</v>
      </c>
      <c r="E501" s="4">
        <v>6165.79</v>
      </c>
    </row>
    <row r="502" spans="1:5" x14ac:dyDescent="0.25">
      <c r="A502" s="2" t="s">
        <v>49</v>
      </c>
      <c r="B502" s="2" t="s">
        <v>575</v>
      </c>
      <c r="C502" s="4">
        <v>2435</v>
      </c>
      <c r="D502" s="4">
        <v>740898</v>
      </c>
      <c r="E502" s="4">
        <v>65974</v>
      </c>
    </row>
    <row r="503" spans="1:5" x14ac:dyDescent="0.25">
      <c r="A503" s="2" t="s">
        <v>49</v>
      </c>
      <c r="B503" s="2" t="s">
        <v>576</v>
      </c>
      <c r="C503" s="4">
        <v>135</v>
      </c>
      <c r="D503" s="4">
        <v>27417</v>
      </c>
      <c r="E503" s="4">
        <v>3510.35</v>
      </c>
    </row>
    <row r="504" spans="1:5" x14ac:dyDescent="0.25">
      <c r="A504" s="2" t="s">
        <v>49</v>
      </c>
      <c r="B504" s="2" t="s">
        <v>577</v>
      </c>
      <c r="C504" s="4">
        <v>1060</v>
      </c>
      <c r="D504" s="4">
        <v>221008</v>
      </c>
      <c r="E504" s="4">
        <v>27624.61</v>
      </c>
    </row>
    <row r="505" spans="1:5" x14ac:dyDescent="0.25">
      <c r="A505" s="2" t="s">
        <v>49</v>
      </c>
      <c r="B505" s="2" t="s">
        <v>578</v>
      </c>
      <c r="C505" s="4">
        <v>194</v>
      </c>
      <c r="D505" s="4">
        <v>35827</v>
      </c>
      <c r="E505" s="4">
        <v>5005.97</v>
      </c>
    </row>
    <row r="506" spans="1:5" x14ac:dyDescent="0.25">
      <c r="A506" s="2" t="s">
        <v>49</v>
      </c>
      <c r="B506" s="2" t="s">
        <v>579</v>
      </c>
      <c r="C506" s="4">
        <v>786</v>
      </c>
      <c r="D506" s="4">
        <v>379212</v>
      </c>
      <c r="E506" s="4">
        <v>22806.7</v>
      </c>
    </row>
    <row r="507" spans="1:5" x14ac:dyDescent="0.25">
      <c r="A507" s="2" t="s">
        <v>49</v>
      </c>
      <c r="B507" s="2" t="s">
        <v>580</v>
      </c>
      <c r="C507" s="4">
        <v>3346</v>
      </c>
      <c r="D507" s="4">
        <v>928264</v>
      </c>
      <c r="E507" s="4">
        <v>89687.74</v>
      </c>
    </row>
    <row r="508" spans="1:5" x14ac:dyDescent="0.25">
      <c r="A508" s="2" t="s">
        <v>50</v>
      </c>
      <c r="B508" s="2" t="s">
        <v>581</v>
      </c>
      <c r="C508" s="4">
        <v>380</v>
      </c>
      <c r="D508" s="4">
        <v>63633</v>
      </c>
      <c r="E508" s="4">
        <v>2083.5500000000002</v>
      </c>
    </row>
    <row r="509" spans="1:5" x14ac:dyDescent="0.25">
      <c r="A509" s="2" t="s">
        <v>50</v>
      </c>
      <c r="B509" s="2" t="s">
        <v>582</v>
      </c>
      <c r="C509" s="4">
        <v>99</v>
      </c>
      <c r="D509" s="4">
        <v>23645</v>
      </c>
      <c r="E509" s="4">
        <v>562.04999999999995</v>
      </c>
    </row>
    <row r="510" spans="1:5" x14ac:dyDescent="0.25">
      <c r="A510" s="2" t="s">
        <v>50</v>
      </c>
      <c r="B510" s="2" t="s">
        <v>583</v>
      </c>
      <c r="C510" s="4">
        <v>2363</v>
      </c>
      <c r="D510" s="4">
        <v>894223</v>
      </c>
      <c r="E510" s="4">
        <v>14313</v>
      </c>
    </row>
    <row r="511" spans="1:5" ht="23.25" x14ac:dyDescent="0.25">
      <c r="A511" s="2" t="s">
        <v>50</v>
      </c>
      <c r="B511" s="2" t="s">
        <v>584</v>
      </c>
      <c r="C511" s="4">
        <v>7910</v>
      </c>
      <c r="D511" s="4">
        <v>7953185</v>
      </c>
      <c r="E511" s="4">
        <v>61408.84</v>
      </c>
    </row>
    <row r="512" spans="1:5" x14ac:dyDescent="0.25">
      <c r="A512" s="2" t="s">
        <v>50</v>
      </c>
      <c r="B512" s="2" t="s">
        <v>585</v>
      </c>
      <c r="C512" s="4">
        <v>237</v>
      </c>
      <c r="D512" s="4">
        <v>63099</v>
      </c>
      <c r="E512" s="4">
        <v>1363.19</v>
      </c>
    </row>
    <row r="513" spans="1:5" x14ac:dyDescent="0.25">
      <c r="A513" s="2" t="s">
        <v>50</v>
      </c>
      <c r="B513" s="2" t="s">
        <v>325</v>
      </c>
      <c r="C513" s="4">
        <v>6128</v>
      </c>
      <c r="D513" s="4">
        <v>2325318</v>
      </c>
      <c r="E513" s="4">
        <v>37135.279999999999</v>
      </c>
    </row>
    <row r="514" spans="1:5" x14ac:dyDescent="0.25">
      <c r="A514" s="2" t="s">
        <v>50</v>
      </c>
      <c r="B514" s="2" t="s">
        <v>586</v>
      </c>
      <c r="C514" s="4">
        <v>408</v>
      </c>
      <c r="D514" s="4">
        <v>132396</v>
      </c>
      <c r="E514" s="4">
        <v>2411.4299999999998</v>
      </c>
    </row>
    <row r="515" spans="1:5" x14ac:dyDescent="0.25">
      <c r="A515" s="2" t="s">
        <v>50</v>
      </c>
      <c r="B515" s="2" t="s">
        <v>587</v>
      </c>
      <c r="C515" s="4">
        <v>129</v>
      </c>
      <c r="D515" s="4">
        <v>25654</v>
      </c>
      <c r="E515" s="4">
        <v>718.34</v>
      </c>
    </row>
    <row r="516" spans="1:5" x14ac:dyDescent="0.25">
      <c r="A516" s="2" t="s">
        <v>50</v>
      </c>
      <c r="B516" s="2" t="s">
        <v>588</v>
      </c>
      <c r="C516" s="4">
        <v>949</v>
      </c>
      <c r="D516" s="4">
        <v>286815</v>
      </c>
      <c r="E516" s="4">
        <v>5551.44</v>
      </c>
    </row>
    <row r="517" spans="1:5" x14ac:dyDescent="0.25">
      <c r="A517" s="2" t="s">
        <v>50</v>
      </c>
      <c r="B517" s="2" t="s">
        <v>589</v>
      </c>
      <c r="C517" s="4">
        <v>506</v>
      </c>
      <c r="D517" s="4">
        <v>146782</v>
      </c>
      <c r="E517" s="4">
        <v>2943.26</v>
      </c>
    </row>
    <row r="518" spans="1:5" x14ac:dyDescent="0.25">
      <c r="A518" s="2" t="s">
        <v>50</v>
      </c>
      <c r="B518" s="2" t="s">
        <v>590</v>
      </c>
      <c r="C518" s="4">
        <v>92</v>
      </c>
      <c r="D518" s="4">
        <v>23491</v>
      </c>
      <c r="E518" s="4">
        <v>526.44000000000005</v>
      </c>
    </row>
    <row r="519" spans="1:5" x14ac:dyDescent="0.25">
      <c r="A519" s="2" t="s">
        <v>50</v>
      </c>
      <c r="B519" s="2" t="s">
        <v>591</v>
      </c>
      <c r="C519" s="4">
        <v>143</v>
      </c>
      <c r="D519" s="4">
        <v>37832</v>
      </c>
      <c r="E519" s="4">
        <v>821.86</v>
      </c>
    </row>
    <row r="520" spans="1:5" x14ac:dyDescent="0.25">
      <c r="A520" s="2" t="s">
        <v>50</v>
      </c>
      <c r="B520" s="2" t="s">
        <v>592</v>
      </c>
      <c r="C520" s="4">
        <v>120</v>
      </c>
      <c r="D520" s="4">
        <v>23013</v>
      </c>
      <c r="E520" s="4">
        <v>665.9</v>
      </c>
    </row>
    <row r="521" spans="1:5" x14ac:dyDescent="0.25">
      <c r="A521" s="2" t="s">
        <v>50</v>
      </c>
      <c r="B521" s="2" t="s">
        <v>422</v>
      </c>
      <c r="C521" s="4">
        <v>21</v>
      </c>
      <c r="D521" s="4">
        <v>0</v>
      </c>
      <c r="E521" s="4">
        <v>105.57</v>
      </c>
    </row>
    <row r="522" spans="1:5" x14ac:dyDescent="0.25">
      <c r="A522" s="2" t="s">
        <v>51</v>
      </c>
      <c r="B522" s="2" t="s">
        <v>593</v>
      </c>
      <c r="C522" s="4">
        <v>962</v>
      </c>
      <c r="D522" s="4">
        <v>370046</v>
      </c>
      <c r="E522" s="4">
        <v>3034.18</v>
      </c>
    </row>
    <row r="523" spans="1:5" x14ac:dyDescent="0.25">
      <c r="A523" s="2" t="s">
        <v>51</v>
      </c>
      <c r="B523" s="2" t="s">
        <v>594</v>
      </c>
      <c r="C523" s="4">
        <v>2255</v>
      </c>
      <c r="D523" s="4">
        <v>720520</v>
      </c>
      <c r="E523" s="4">
        <v>6948.25</v>
      </c>
    </row>
    <row r="524" spans="1:5" ht="23.25" x14ac:dyDescent="0.25">
      <c r="A524" s="2" t="s">
        <v>51</v>
      </c>
      <c r="B524" s="2" t="s">
        <v>595</v>
      </c>
      <c r="C524" s="4">
        <v>12432</v>
      </c>
      <c r="D524" s="4">
        <v>17654392</v>
      </c>
      <c r="E524" s="4">
        <v>53590.37</v>
      </c>
    </row>
    <row r="525" spans="1:5" x14ac:dyDescent="0.25">
      <c r="A525" s="2" t="s">
        <v>51</v>
      </c>
      <c r="B525" s="2" t="s">
        <v>596</v>
      </c>
      <c r="C525" s="4">
        <v>606</v>
      </c>
      <c r="D525" s="4">
        <v>142652</v>
      </c>
      <c r="E525" s="4">
        <v>1810.3</v>
      </c>
    </row>
    <row r="526" spans="1:5" x14ac:dyDescent="0.25">
      <c r="A526" s="2" t="s">
        <v>51</v>
      </c>
      <c r="B526" s="2" t="s">
        <v>597</v>
      </c>
      <c r="C526" s="4">
        <v>174</v>
      </c>
      <c r="D526" s="4">
        <v>69346</v>
      </c>
      <c r="E526" s="4">
        <v>551.5</v>
      </c>
    </row>
    <row r="527" spans="1:5" x14ac:dyDescent="0.25">
      <c r="A527" s="2" t="s">
        <v>51</v>
      </c>
      <c r="B527" s="2" t="s">
        <v>598</v>
      </c>
      <c r="C527" s="4">
        <v>380</v>
      </c>
      <c r="D527" s="4">
        <v>104519</v>
      </c>
      <c r="E527" s="4">
        <v>1152</v>
      </c>
    </row>
    <row r="528" spans="1:5" x14ac:dyDescent="0.25">
      <c r="A528" s="2" t="s">
        <v>51</v>
      </c>
      <c r="B528" s="2" t="s">
        <v>599</v>
      </c>
      <c r="C528" s="4">
        <v>302</v>
      </c>
      <c r="D528" s="4">
        <v>54774</v>
      </c>
      <c r="E528" s="4">
        <v>883.94</v>
      </c>
    </row>
    <row r="529" spans="1:6" x14ac:dyDescent="0.25">
      <c r="A529" s="2" t="s">
        <v>51</v>
      </c>
      <c r="B529" s="2" t="s">
        <v>69</v>
      </c>
      <c r="C529" s="4">
        <v>1967</v>
      </c>
      <c r="D529" s="4">
        <v>678982</v>
      </c>
      <c r="E529" s="4">
        <v>6117.25</v>
      </c>
    </row>
    <row r="530" spans="1:6" x14ac:dyDescent="0.25">
      <c r="A530" s="2" t="s">
        <v>51</v>
      </c>
      <c r="B530" s="2" t="s">
        <v>600</v>
      </c>
      <c r="C530" s="4">
        <v>15760</v>
      </c>
      <c r="D530" s="4">
        <v>10078134</v>
      </c>
      <c r="E530" s="4">
        <v>54193.63</v>
      </c>
    </row>
    <row r="531" spans="1:6" x14ac:dyDescent="0.25">
      <c r="A531" s="2" t="s">
        <v>51</v>
      </c>
      <c r="B531" s="2" t="s">
        <v>601</v>
      </c>
      <c r="C531" s="4">
        <v>176</v>
      </c>
      <c r="D531" s="4">
        <v>31587</v>
      </c>
      <c r="E531" s="4">
        <v>514.77</v>
      </c>
    </row>
    <row r="532" spans="1:6" x14ac:dyDescent="0.25">
      <c r="A532" s="2" t="s">
        <v>51</v>
      </c>
      <c r="B532" s="2" t="s">
        <v>602</v>
      </c>
      <c r="C532" s="4">
        <v>1700</v>
      </c>
      <c r="D532" s="4">
        <v>422365</v>
      </c>
      <c r="E532" s="4">
        <v>5103.18</v>
      </c>
    </row>
    <row r="533" spans="1:6" x14ac:dyDescent="0.25">
      <c r="A533" s="2" t="s">
        <v>51</v>
      </c>
      <c r="B533" s="2" t="s">
        <v>603</v>
      </c>
      <c r="C533" s="4">
        <v>152</v>
      </c>
      <c r="D533" s="4">
        <v>38207</v>
      </c>
      <c r="E533" s="4">
        <v>456.78</v>
      </c>
    </row>
    <row r="534" spans="1:6" x14ac:dyDescent="0.25">
      <c r="A534" s="2" t="s">
        <v>51</v>
      </c>
      <c r="B534" s="2" t="s">
        <v>604</v>
      </c>
      <c r="C534" s="4">
        <v>881</v>
      </c>
      <c r="D534" s="4">
        <v>345319</v>
      </c>
      <c r="E534" s="4">
        <v>2785.89</v>
      </c>
    </row>
    <row r="535" spans="1:6" x14ac:dyDescent="0.25">
      <c r="A535" s="2" t="s">
        <v>51</v>
      </c>
      <c r="B535" s="2" t="s">
        <v>605</v>
      </c>
      <c r="C535" s="4">
        <v>39</v>
      </c>
      <c r="D535" s="4">
        <v>6527</v>
      </c>
      <c r="E535" s="4">
        <v>113.54</v>
      </c>
    </row>
    <row r="536" spans="1:6" x14ac:dyDescent="0.25">
      <c r="A536" s="2" t="s">
        <v>52</v>
      </c>
      <c r="B536" s="2" t="s">
        <v>606</v>
      </c>
      <c r="C536" s="4">
        <v>430</v>
      </c>
      <c r="D536" s="4">
        <v>87971</v>
      </c>
      <c r="E536" s="4">
        <v>520.55999999999995</v>
      </c>
    </row>
    <row r="537" spans="1:6" x14ac:dyDescent="0.25">
      <c r="A537" s="2" t="s">
        <v>52</v>
      </c>
      <c r="B537" s="2" t="s">
        <v>607</v>
      </c>
      <c r="C537" s="4">
        <v>9416</v>
      </c>
      <c r="D537" s="4">
        <v>3580809</v>
      </c>
      <c r="E537" s="4">
        <v>12324.11</v>
      </c>
    </row>
    <row r="538" spans="1:6" ht="23.25" x14ac:dyDescent="0.25">
      <c r="A538" s="2" t="s">
        <v>52</v>
      </c>
      <c r="B538" s="2" t="s">
        <v>608</v>
      </c>
      <c r="C538" s="4">
        <v>4755</v>
      </c>
      <c r="D538" s="4">
        <v>6403600</v>
      </c>
      <c r="E538" s="4">
        <v>8792.99</v>
      </c>
    </row>
    <row r="539" spans="1:6" x14ac:dyDescent="0.25">
      <c r="A539" s="2" t="s">
        <v>52</v>
      </c>
      <c r="B539" s="2" t="s">
        <v>609</v>
      </c>
      <c r="C539" s="4">
        <v>274</v>
      </c>
      <c r="D539" s="4">
        <v>61564</v>
      </c>
      <c r="E539" s="4">
        <v>334.79</v>
      </c>
    </row>
    <row r="540" spans="1:6" x14ac:dyDescent="0.25">
      <c r="A540" s="2" t="s">
        <v>52</v>
      </c>
      <c r="B540" s="2" t="s">
        <v>610</v>
      </c>
      <c r="C540" s="4">
        <v>244</v>
      </c>
      <c r="D540" s="4">
        <v>35912</v>
      </c>
      <c r="E540" s="4">
        <v>287.56</v>
      </c>
    </row>
    <row r="541" spans="1:6" x14ac:dyDescent="0.25">
      <c r="A541" s="2" t="s">
        <v>52</v>
      </c>
      <c r="B541" s="2" t="s">
        <v>611</v>
      </c>
      <c r="C541" s="4">
        <v>277</v>
      </c>
      <c r="D541" s="4">
        <v>0</v>
      </c>
      <c r="E541" s="4">
        <v>303.64999999999998</v>
      </c>
    </row>
    <row r="542" spans="1:6" x14ac:dyDescent="0.25">
      <c r="A542" s="2" t="s">
        <v>52</v>
      </c>
      <c r="B542" s="2" t="s">
        <v>612</v>
      </c>
      <c r="C542" s="4">
        <v>183</v>
      </c>
      <c r="D542" s="4">
        <v>55526</v>
      </c>
      <c r="E542" s="4">
        <v>231.65</v>
      </c>
    </row>
    <row r="543" spans="1:6" x14ac:dyDescent="0.25">
      <c r="A543" s="2" t="s">
        <v>52</v>
      </c>
      <c r="B543" s="2" t="s">
        <v>613</v>
      </c>
      <c r="C543" s="4">
        <v>84</v>
      </c>
      <c r="D543" s="4">
        <v>10629</v>
      </c>
      <c r="E543" s="4">
        <v>98.02</v>
      </c>
    </row>
    <row r="544" spans="1:6" x14ac:dyDescent="0.25">
      <c r="A544" s="2" t="s">
        <v>53</v>
      </c>
      <c r="B544" s="2" t="s">
        <v>614</v>
      </c>
      <c r="C544" s="4">
        <v>863</v>
      </c>
      <c r="D544" s="4">
        <v>215103</v>
      </c>
      <c r="E544" s="4">
        <v>0</v>
      </c>
      <c r="F544" s="11" t="s">
        <v>1081</v>
      </c>
    </row>
    <row r="545" spans="1:6" x14ac:dyDescent="0.25">
      <c r="A545" s="2" t="s">
        <v>53</v>
      </c>
      <c r="B545" s="2" t="s">
        <v>615</v>
      </c>
      <c r="C545" s="4">
        <v>1357</v>
      </c>
      <c r="D545" s="4">
        <v>327132</v>
      </c>
      <c r="E545" s="4">
        <v>0</v>
      </c>
      <c r="F545" s="11" t="s">
        <v>1081</v>
      </c>
    </row>
    <row r="546" spans="1:6" x14ac:dyDescent="0.25">
      <c r="A546" s="2" t="s">
        <v>53</v>
      </c>
      <c r="B546" s="2" t="s">
        <v>616</v>
      </c>
      <c r="C546" s="4">
        <v>3018</v>
      </c>
      <c r="D546" s="4">
        <v>365128</v>
      </c>
      <c r="E546" s="4">
        <v>0</v>
      </c>
      <c r="F546" s="11" t="s">
        <v>1081</v>
      </c>
    </row>
    <row r="547" spans="1:6" x14ac:dyDescent="0.25">
      <c r="A547" s="2" t="s">
        <v>53</v>
      </c>
      <c r="B547" s="2" t="s">
        <v>617</v>
      </c>
      <c r="C547" s="4">
        <v>914</v>
      </c>
      <c r="D547" s="4">
        <v>206407</v>
      </c>
      <c r="E547" s="4">
        <v>0</v>
      </c>
      <c r="F547" s="11" t="s">
        <v>1081</v>
      </c>
    </row>
    <row r="548" spans="1:6" x14ac:dyDescent="0.25">
      <c r="A548" s="2" t="s">
        <v>53</v>
      </c>
      <c r="B548" s="2" t="s">
        <v>258</v>
      </c>
      <c r="C548" s="4">
        <v>100</v>
      </c>
      <c r="D548" s="4">
        <v>0</v>
      </c>
      <c r="E548" s="4">
        <v>0</v>
      </c>
      <c r="F548" s="11" t="s">
        <v>1081</v>
      </c>
    </row>
    <row r="549" spans="1:6" x14ac:dyDescent="0.25">
      <c r="A549" s="2" t="s">
        <v>54</v>
      </c>
      <c r="B549" s="2" t="s">
        <v>618</v>
      </c>
      <c r="C549" s="4">
        <v>5450</v>
      </c>
      <c r="D549" s="4">
        <v>1209904</v>
      </c>
      <c r="E549" s="4">
        <v>33561.519999999997</v>
      </c>
    </row>
    <row r="550" spans="1:6" x14ac:dyDescent="0.25">
      <c r="A550" s="2" t="s">
        <v>54</v>
      </c>
      <c r="B550" s="2" t="s">
        <v>408</v>
      </c>
      <c r="C550" s="4">
        <v>390</v>
      </c>
      <c r="D550" s="4">
        <v>0</v>
      </c>
      <c r="E550" s="4">
        <v>2132.12</v>
      </c>
    </row>
    <row r="551" spans="1:6" ht="23.25" x14ac:dyDescent="0.25">
      <c r="A551" s="2" t="s">
        <v>54</v>
      </c>
      <c r="B551" s="2" t="s">
        <v>619</v>
      </c>
      <c r="C551" s="4">
        <v>8622</v>
      </c>
      <c r="D551" s="4">
        <v>8201228</v>
      </c>
      <c r="E551" s="4">
        <v>72667.38</v>
      </c>
    </row>
    <row r="552" spans="1:6" x14ac:dyDescent="0.25">
      <c r="A552" s="2" t="s">
        <v>54</v>
      </c>
      <c r="B552" s="2" t="s">
        <v>620</v>
      </c>
      <c r="C552" s="4">
        <v>249</v>
      </c>
      <c r="D552" s="4">
        <v>139883</v>
      </c>
      <c r="E552" s="4">
        <v>1796.74</v>
      </c>
    </row>
    <row r="553" spans="1:6" x14ac:dyDescent="0.25">
      <c r="A553" s="2" t="s">
        <v>54</v>
      </c>
      <c r="B553" s="2" t="s">
        <v>621</v>
      </c>
      <c r="C553" s="4">
        <v>4040</v>
      </c>
      <c r="D553" s="4">
        <v>1824718</v>
      </c>
      <c r="E553" s="4">
        <v>27767.07</v>
      </c>
    </row>
    <row r="554" spans="1:6" x14ac:dyDescent="0.25">
      <c r="A554" s="2" t="s">
        <v>54</v>
      </c>
      <c r="B554" s="2" t="s">
        <v>622</v>
      </c>
      <c r="C554" s="4">
        <v>96</v>
      </c>
      <c r="D554" s="4">
        <v>16157</v>
      </c>
      <c r="E554" s="4">
        <v>575.13</v>
      </c>
    </row>
    <row r="555" spans="1:6" x14ac:dyDescent="0.25">
      <c r="A555" s="2" t="s">
        <v>54</v>
      </c>
      <c r="B555" s="2" t="s">
        <v>623</v>
      </c>
      <c r="C555" s="4">
        <v>651</v>
      </c>
      <c r="D555" s="4">
        <v>242492</v>
      </c>
      <c r="E555" s="4">
        <v>4313.8999999999996</v>
      </c>
    </row>
    <row r="556" spans="1:6" x14ac:dyDescent="0.25">
      <c r="A556" s="2" t="s">
        <v>54</v>
      </c>
      <c r="B556" s="2" t="s">
        <v>624</v>
      </c>
      <c r="C556" s="4">
        <v>201</v>
      </c>
      <c r="D556" s="4">
        <v>47900</v>
      </c>
      <c r="E556" s="4">
        <v>1247.98</v>
      </c>
    </row>
    <row r="557" spans="1:6" x14ac:dyDescent="0.25">
      <c r="A557" s="2" t="s">
        <v>54</v>
      </c>
      <c r="B557" s="2" t="s">
        <v>625</v>
      </c>
      <c r="C557" s="4">
        <v>424</v>
      </c>
      <c r="D557" s="4">
        <v>179808</v>
      </c>
      <c r="E557" s="4">
        <v>2877.75</v>
      </c>
    </row>
    <row r="558" spans="1:6" x14ac:dyDescent="0.25">
      <c r="A558" s="2" t="s">
        <v>54</v>
      </c>
      <c r="B558" s="2" t="s">
        <v>626</v>
      </c>
      <c r="C558" s="4">
        <v>523</v>
      </c>
      <c r="D558" s="4">
        <v>223544</v>
      </c>
      <c r="E558" s="4">
        <v>3555.14</v>
      </c>
    </row>
    <row r="559" spans="1:6" x14ac:dyDescent="0.25">
      <c r="A559" s="2" t="s">
        <v>55</v>
      </c>
      <c r="B559" s="2" t="s">
        <v>627</v>
      </c>
      <c r="C559" s="4">
        <v>264</v>
      </c>
      <c r="D559" s="4">
        <v>75303</v>
      </c>
      <c r="E559" s="4">
        <v>0</v>
      </c>
      <c r="F559" s="11" t="s">
        <v>1081</v>
      </c>
    </row>
    <row r="560" spans="1:6" x14ac:dyDescent="0.25">
      <c r="A560" s="2" t="s">
        <v>55</v>
      </c>
      <c r="B560" s="2" t="s">
        <v>628</v>
      </c>
      <c r="C560" s="4">
        <v>63</v>
      </c>
      <c r="D560" s="4">
        <v>13128</v>
      </c>
      <c r="E560" s="4">
        <v>0</v>
      </c>
      <c r="F560" s="11" t="s">
        <v>1081</v>
      </c>
    </row>
    <row r="561" spans="1:6" x14ac:dyDescent="0.25">
      <c r="A561" s="2" t="s">
        <v>55</v>
      </c>
      <c r="B561" s="2" t="s">
        <v>629</v>
      </c>
      <c r="C561" s="4">
        <v>118</v>
      </c>
      <c r="D561" s="4">
        <v>16611</v>
      </c>
      <c r="E561" s="4">
        <v>0</v>
      </c>
      <c r="F561" s="11" t="s">
        <v>1081</v>
      </c>
    </row>
    <row r="562" spans="1:6" x14ac:dyDescent="0.25">
      <c r="A562" s="2" t="s">
        <v>55</v>
      </c>
      <c r="B562" s="2" t="s">
        <v>630</v>
      </c>
      <c r="C562" s="4">
        <v>41</v>
      </c>
      <c r="D562" s="4">
        <v>17532</v>
      </c>
      <c r="E562" s="4">
        <v>0</v>
      </c>
      <c r="F562" s="11" t="s">
        <v>1081</v>
      </c>
    </row>
    <row r="563" spans="1:6" x14ac:dyDescent="0.25">
      <c r="A563" s="2" t="s">
        <v>55</v>
      </c>
      <c r="B563" s="2" t="s">
        <v>631</v>
      </c>
      <c r="C563" s="4">
        <v>728</v>
      </c>
      <c r="D563" s="4">
        <v>196250</v>
      </c>
      <c r="E563" s="4">
        <v>0</v>
      </c>
      <c r="F563" s="11" t="s">
        <v>1081</v>
      </c>
    </row>
    <row r="564" spans="1:6" ht="23.25" x14ac:dyDescent="0.25">
      <c r="A564" s="2" t="s">
        <v>55</v>
      </c>
      <c r="B564" s="2" t="s">
        <v>632</v>
      </c>
      <c r="C564" s="4">
        <v>3790</v>
      </c>
      <c r="D564" s="4">
        <v>6184432</v>
      </c>
      <c r="E564" s="4">
        <v>0</v>
      </c>
      <c r="F564" s="11" t="s">
        <v>1081</v>
      </c>
    </row>
    <row r="565" spans="1:6" x14ac:dyDescent="0.25">
      <c r="A565" s="2" t="s">
        <v>55</v>
      </c>
      <c r="B565" s="2" t="s">
        <v>633</v>
      </c>
      <c r="C565" s="4">
        <v>897</v>
      </c>
      <c r="D565" s="4">
        <v>336646</v>
      </c>
      <c r="E565" s="4">
        <v>0</v>
      </c>
      <c r="F565" s="11" t="s">
        <v>1081</v>
      </c>
    </row>
    <row r="566" spans="1:6" x14ac:dyDescent="0.25">
      <c r="A566" s="2" t="s">
        <v>55</v>
      </c>
      <c r="B566" s="2" t="s">
        <v>634</v>
      </c>
      <c r="C566" s="4">
        <v>242</v>
      </c>
      <c r="D566" s="4">
        <v>78544</v>
      </c>
      <c r="E566" s="4">
        <v>0</v>
      </c>
      <c r="F566" s="11" t="s">
        <v>1081</v>
      </c>
    </row>
    <row r="567" spans="1:6" x14ac:dyDescent="0.25">
      <c r="A567" s="2" t="s">
        <v>55</v>
      </c>
      <c r="B567" s="2" t="s">
        <v>635</v>
      </c>
      <c r="C567" s="4">
        <v>80</v>
      </c>
      <c r="D567" s="4">
        <v>7502</v>
      </c>
      <c r="E567" s="4">
        <v>0</v>
      </c>
      <c r="F567" s="11" t="s">
        <v>1081</v>
      </c>
    </row>
    <row r="568" spans="1:6" x14ac:dyDescent="0.25">
      <c r="A568" s="2" t="s">
        <v>55</v>
      </c>
      <c r="B568" s="2" t="s">
        <v>636</v>
      </c>
      <c r="C568" s="4">
        <v>110</v>
      </c>
      <c r="D568" s="4">
        <v>22248</v>
      </c>
      <c r="E568" s="4">
        <v>0</v>
      </c>
      <c r="F568" s="11" t="s">
        <v>1081</v>
      </c>
    </row>
    <row r="569" spans="1:6" x14ac:dyDescent="0.25">
      <c r="A569" s="2" t="s">
        <v>55</v>
      </c>
      <c r="B569" s="2" t="s">
        <v>637</v>
      </c>
      <c r="C569" s="4">
        <v>201</v>
      </c>
      <c r="D569" s="4">
        <v>28033</v>
      </c>
      <c r="E569" s="4">
        <v>0</v>
      </c>
      <c r="F569" s="11" t="s">
        <v>1081</v>
      </c>
    </row>
    <row r="570" spans="1:6" x14ac:dyDescent="0.25">
      <c r="A570" s="2" t="s">
        <v>55</v>
      </c>
      <c r="B570" s="2" t="s">
        <v>638</v>
      </c>
      <c r="C570" s="4">
        <v>542</v>
      </c>
      <c r="D570" s="4">
        <v>163440</v>
      </c>
      <c r="E570" s="4">
        <v>0</v>
      </c>
      <c r="F570" s="11" t="s">
        <v>1081</v>
      </c>
    </row>
    <row r="571" spans="1:6" x14ac:dyDescent="0.25">
      <c r="A571" s="2" t="s">
        <v>55</v>
      </c>
      <c r="B571" s="2" t="s">
        <v>639</v>
      </c>
      <c r="C571" s="4">
        <v>2004</v>
      </c>
      <c r="D571" s="4">
        <v>927231</v>
      </c>
      <c r="E571" s="4">
        <v>0</v>
      </c>
      <c r="F571" s="11" t="s">
        <v>1081</v>
      </c>
    </row>
    <row r="572" spans="1:6" x14ac:dyDescent="0.25">
      <c r="A572" s="2" t="s">
        <v>55</v>
      </c>
      <c r="B572" s="2" t="s">
        <v>640</v>
      </c>
      <c r="C572" s="4">
        <v>202</v>
      </c>
      <c r="D572" s="4">
        <v>42140</v>
      </c>
      <c r="E572" s="4">
        <v>0</v>
      </c>
      <c r="F572" s="11" t="s">
        <v>1081</v>
      </c>
    </row>
    <row r="573" spans="1:6" x14ac:dyDescent="0.25">
      <c r="A573" s="2" t="s">
        <v>55</v>
      </c>
      <c r="B573" s="2" t="s">
        <v>641</v>
      </c>
      <c r="C573" s="4">
        <v>45</v>
      </c>
      <c r="D573" s="4">
        <v>14788</v>
      </c>
      <c r="E573" s="4">
        <v>0</v>
      </c>
      <c r="F573" s="11" t="s">
        <v>1081</v>
      </c>
    </row>
    <row r="574" spans="1:6" x14ac:dyDescent="0.25">
      <c r="A574" s="2" t="s">
        <v>55</v>
      </c>
      <c r="B574" s="2" t="s">
        <v>95</v>
      </c>
      <c r="C574" s="4">
        <v>94</v>
      </c>
      <c r="D574" s="4">
        <v>20346</v>
      </c>
      <c r="E574" s="4">
        <v>0</v>
      </c>
      <c r="F574" s="11" t="s">
        <v>1081</v>
      </c>
    </row>
    <row r="575" spans="1:6" x14ac:dyDescent="0.25">
      <c r="A575" s="2" t="s">
        <v>55</v>
      </c>
      <c r="B575" s="2" t="s">
        <v>642</v>
      </c>
      <c r="C575" s="4">
        <v>607</v>
      </c>
      <c r="D575" s="4">
        <v>188814</v>
      </c>
      <c r="E575" s="4">
        <v>0</v>
      </c>
      <c r="F575" s="11" t="s">
        <v>1081</v>
      </c>
    </row>
    <row r="576" spans="1:6" x14ac:dyDescent="0.25">
      <c r="A576" s="2" t="s">
        <v>56</v>
      </c>
      <c r="B576" s="2" t="s">
        <v>643</v>
      </c>
      <c r="C576" s="4">
        <v>5487</v>
      </c>
      <c r="D576" s="4">
        <v>4098437</v>
      </c>
      <c r="E576" s="4">
        <v>6195.5</v>
      </c>
    </row>
    <row r="577" spans="1:6" x14ac:dyDescent="0.25">
      <c r="A577" s="2" t="s">
        <v>56</v>
      </c>
      <c r="B577" s="2" t="s">
        <v>644</v>
      </c>
      <c r="C577" s="4">
        <v>699</v>
      </c>
      <c r="D577" s="4">
        <v>406022</v>
      </c>
      <c r="E577" s="4">
        <v>759.54</v>
      </c>
    </row>
    <row r="578" spans="1:6" x14ac:dyDescent="0.25">
      <c r="A578" s="2" t="s">
        <v>56</v>
      </c>
      <c r="B578" s="2" t="s">
        <v>645</v>
      </c>
      <c r="C578" s="4">
        <v>418</v>
      </c>
      <c r="D578" s="4">
        <v>172948</v>
      </c>
      <c r="E578" s="4">
        <v>436.33</v>
      </c>
    </row>
    <row r="579" spans="1:6" x14ac:dyDescent="0.25">
      <c r="A579" s="2" t="s">
        <v>56</v>
      </c>
      <c r="B579" s="2" t="s">
        <v>646</v>
      </c>
      <c r="C579" s="4">
        <v>271</v>
      </c>
      <c r="D579" s="4">
        <v>140803</v>
      </c>
      <c r="E579" s="4">
        <v>290.22000000000003</v>
      </c>
    </row>
    <row r="580" spans="1:6" ht="23.25" x14ac:dyDescent="0.25">
      <c r="A580" s="2" t="s">
        <v>56</v>
      </c>
      <c r="B580" s="2" t="s">
        <v>647</v>
      </c>
      <c r="C580" s="4">
        <v>5207</v>
      </c>
      <c r="D580" s="4">
        <v>11769342</v>
      </c>
      <c r="E580" s="4">
        <v>7896.27</v>
      </c>
    </row>
    <row r="581" spans="1:6" x14ac:dyDescent="0.25">
      <c r="A581" s="2" t="s">
        <v>56</v>
      </c>
      <c r="B581" s="2" t="s">
        <v>648</v>
      </c>
      <c r="C581" s="4">
        <v>267</v>
      </c>
      <c r="D581" s="4">
        <v>67601</v>
      </c>
      <c r="E581" s="4">
        <v>267.73</v>
      </c>
    </row>
    <row r="582" spans="1:6" x14ac:dyDescent="0.25">
      <c r="A582" s="2" t="s">
        <v>56</v>
      </c>
      <c r="B582" s="2" t="s">
        <v>649</v>
      </c>
      <c r="C582" s="4">
        <v>121</v>
      </c>
      <c r="D582" s="4">
        <v>72978</v>
      </c>
      <c r="E582" s="4">
        <v>132.16999999999999</v>
      </c>
    </row>
    <row r="583" spans="1:6" x14ac:dyDescent="0.25">
      <c r="A583" s="2" t="s">
        <v>56</v>
      </c>
      <c r="B583" s="2" t="s">
        <v>650</v>
      </c>
      <c r="C583" s="4">
        <v>146</v>
      </c>
      <c r="D583" s="4">
        <v>69055</v>
      </c>
      <c r="E583" s="4">
        <v>154.61000000000001</v>
      </c>
    </row>
    <row r="584" spans="1:6" x14ac:dyDescent="0.25">
      <c r="A584" s="2" t="s">
        <v>56</v>
      </c>
      <c r="B584" s="2" t="s">
        <v>562</v>
      </c>
      <c r="C584" s="4">
        <v>228</v>
      </c>
      <c r="D584" s="4">
        <v>163134</v>
      </c>
      <c r="E584" s="4">
        <v>255.61</v>
      </c>
    </row>
    <row r="585" spans="1:6" x14ac:dyDescent="0.25">
      <c r="A585" s="2" t="s">
        <v>56</v>
      </c>
      <c r="B585" s="2" t="s">
        <v>651</v>
      </c>
      <c r="C585" s="4">
        <v>566</v>
      </c>
      <c r="D585" s="4">
        <v>401722</v>
      </c>
      <c r="E585" s="4">
        <v>633.70000000000005</v>
      </c>
    </row>
    <row r="586" spans="1:6" x14ac:dyDescent="0.25">
      <c r="A586" s="2" t="s">
        <v>56</v>
      </c>
      <c r="B586" s="2" t="s">
        <v>652</v>
      </c>
      <c r="C586" s="4">
        <v>511</v>
      </c>
      <c r="D586" s="4">
        <v>243836</v>
      </c>
      <c r="E586" s="4">
        <v>541.70000000000005</v>
      </c>
    </row>
    <row r="587" spans="1:6" x14ac:dyDescent="0.25">
      <c r="A587" s="2" t="s">
        <v>56</v>
      </c>
      <c r="B587" s="2" t="s">
        <v>653</v>
      </c>
      <c r="C587" s="4">
        <v>391</v>
      </c>
      <c r="D587" s="4">
        <v>275402</v>
      </c>
      <c r="E587" s="4">
        <v>437.23</v>
      </c>
    </row>
    <row r="588" spans="1:6" x14ac:dyDescent="0.25">
      <c r="A588" s="2" t="s">
        <v>56</v>
      </c>
      <c r="B588" s="2" t="s">
        <v>654</v>
      </c>
      <c r="C588" s="4">
        <v>19</v>
      </c>
      <c r="D588" s="4">
        <v>0</v>
      </c>
      <c r="E588" s="4">
        <v>17.82</v>
      </c>
    </row>
    <row r="589" spans="1:6" x14ac:dyDescent="0.25">
      <c r="A589" s="2" t="s">
        <v>56</v>
      </c>
      <c r="B589" s="2" t="s">
        <v>655</v>
      </c>
      <c r="C589" s="4">
        <v>497</v>
      </c>
      <c r="D589" s="4">
        <v>231050</v>
      </c>
      <c r="E589" s="4">
        <v>525.29</v>
      </c>
    </row>
    <row r="590" spans="1:6" x14ac:dyDescent="0.25">
      <c r="A590" s="2" t="s">
        <v>57</v>
      </c>
      <c r="B590" s="2" t="s">
        <v>656</v>
      </c>
      <c r="C590" s="4">
        <v>885</v>
      </c>
      <c r="D590" s="4">
        <v>317174</v>
      </c>
      <c r="E590" s="4">
        <v>0</v>
      </c>
      <c r="F590" s="11" t="s">
        <v>1081</v>
      </c>
    </row>
    <row r="591" spans="1:6" x14ac:dyDescent="0.25">
      <c r="A591" s="2" t="s">
        <v>57</v>
      </c>
      <c r="B591" s="2" t="s">
        <v>657</v>
      </c>
      <c r="C591" s="4">
        <v>10270</v>
      </c>
      <c r="D591" s="4">
        <v>8840408</v>
      </c>
      <c r="E591" s="4">
        <v>0</v>
      </c>
      <c r="F591" s="11" t="s">
        <v>1081</v>
      </c>
    </row>
    <row r="592" spans="1:6" x14ac:dyDescent="0.25">
      <c r="A592" s="2" t="s">
        <v>57</v>
      </c>
      <c r="B592" s="2" t="s">
        <v>36</v>
      </c>
      <c r="C592" s="4">
        <v>131</v>
      </c>
      <c r="D592" s="4">
        <v>13958</v>
      </c>
      <c r="E592" s="4">
        <v>0</v>
      </c>
      <c r="F592" s="11" t="s">
        <v>1081</v>
      </c>
    </row>
    <row r="593" spans="1:6" x14ac:dyDescent="0.25">
      <c r="A593" s="2" t="s">
        <v>57</v>
      </c>
      <c r="B593" s="2" t="s">
        <v>658</v>
      </c>
      <c r="C593" s="4">
        <v>141</v>
      </c>
      <c r="D593" s="4">
        <v>117887</v>
      </c>
      <c r="E593" s="4">
        <v>0</v>
      </c>
      <c r="F593" s="11" t="s">
        <v>1081</v>
      </c>
    </row>
    <row r="594" spans="1:6" x14ac:dyDescent="0.25">
      <c r="A594" s="2" t="s">
        <v>57</v>
      </c>
      <c r="B594" s="2" t="s">
        <v>55</v>
      </c>
      <c r="C594" s="4">
        <v>9900</v>
      </c>
      <c r="D594" s="4">
        <v>10120724</v>
      </c>
      <c r="E594" s="4">
        <v>0</v>
      </c>
      <c r="F594" s="11" t="s">
        <v>1081</v>
      </c>
    </row>
    <row r="595" spans="1:6" x14ac:dyDescent="0.25">
      <c r="A595" s="2" t="s">
        <v>57</v>
      </c>
      <c r="B595" s="2" t="s">
        <v>659</v>
      </c>
      <c r="C595" s="4">
        <v>10460</v>
      </c>
      <c r="D595" s="4">
        <v>18816339</v>
      </c>
      <c r="E595" s="4">
        <v>0</v>
      </c>
      <c r="F595" s="11" t="s">
        <v>1081</v>
      </c>
    </row>
    <row r="596" spans="1:6" x14ac:dyDescent="0.25">
      <c r="A596" s="2" t="s">
        <v>57</v>
      </c>
      <c r="B596" s="2" t="s">
        <v>660</v>
      </c>
      <c r="C596" s="4">
        <v>738</v>
      </c>
      <c r="D596" s="4">
        <v>243473</v>
      </c>
      <c r="E596" s="4">
        <v>0</v>
      </c>
      <c r="F596" s="11" t="s">
        <v>1081</v>
      </c>
    </row>
    <row r="597" spans="1:6" x14ac:dyDescent="0.25">
      <c r="A597" s="2" t="s">
        <v>57</v>
      </c>
      <c r="B597" s="2" t="s">
        <v>661</v>
      </c>
      <c r="C597" s="4">
        <v>109</v>
      </c>
      <c r="D597" s="4">
        <v>48507</v>
      </c>
      <c r="E597" s="4">
        <v>0</v>
      </c>
      <c r="F597" s="11" t="s">
        <v>1081</v>
      </c>
    </row>
    <row r="598" spans="1:6" x14ac:dyDescent="0.25">
      <c r="A598" s="2" t="s">
        <v>57</v>
      </c>
      <c r="B598" s="2" t="s">
        <v>662</v>
      </c>
      <c r="C598" s="4">
        <v>921</v>
      </c>
      <c r="D598" s="4">
        <v>286648</v>
      </c>
      <c r="E598" s="4">
        <v>0</v>
      </c>
      <c r="F598" s="11" t="s">
        <v>1081</v>
      </c>
    </row>
    <row r="599" spans="1:6" x14ac:dyDescent="0.25">
      <c r="A599" s="2" t="s">
        <v>58</v>
      </c>
      <c r="B599" s="2" t="s">
        <v>663</v>
      </c>
      <c r="C599" s="4">
        <v>675</v>
      </c>
      <c r="D599" s="4">
        <v>112780</v>
      </c>
      <c r="E599" s="4">
        <v>3388.63</v>
      </c>
    </row>
    <row r="600" spans="1:6" x14ac:dyDescent="0.25">
      <c r="A600" s="2" t="s">
        <v>58</v>
      </c>
      <c r="B600" s="2" t="s">
        <v>664</v>
      </c>
      <c r="C600" s="4">
        <v>269</v>
      </c>
      <c r="D600" s="4">
        <v>42190</v>
      </c>
      <c r="E600" s="4">
        <v>1344.53</v>
      </c>
    </row>
    <row r="601" spans="1:6" x14ac:dyDescent="0.25">
      <c r="A601" s="2" t="s">
        <v>58</v>
      </c>
      <c r="B601" s="2" t="s">
        <v>665</v>
      </c>
      <c r="C601" s="4">
        <v>137710</v>
      </c>
      <c r="D601" s="4">
        <v>85973789</v>
      </c>
      <c r="E601" s="4">
        <v>826159.16</v>
      </c>
    </row>
    <row r="602" spans="1:6" x14ac:dyDescent="0.25">
      <c r="A602" s="2" t="s">
        <v>58</v>
      </c>
      <c r="B602" s="2" t="s">
        <v>666</v>
      </c>
      <c r="C602" s="4">
        <v>2579</v>
      </c>
      <c r="D602" s="4">
        <v>632887</v>
      </c>
      <c r="E602" s="4">
        <v>13379.57</v>
      </c>
    </row>
    <row r="603" spans="1:6" x14ac:dyDescent="0.25">
      <c r="A603" s="2" t="s">
        <v>58</v>
      </c>
      <c r="B603" s="2" t="s">
        <v>667</v>
      </c>
      <c r="C603" s="4">
        <v>1264</v>
      </c>
      <c r="D603" s="4">
        <v>299402</v>
      </c>
      <c r="E603" s="4">
        <v>6534.4</v>
      </c>
    </row>
    <row r="604" spans="1:6" x14ac:dyDescent="0.25">
      <c r="A604" s="2" t="s">
        <v>58</v>
      </c>
      <c r="B604" s="2" t="s">
        <v>668</v>
      </c>
      <c r="C604" s="4">
        <v>701</v>
      </c>
      <c r="D604" s="4">
        <v>193753</v>
      </c>
      <c r="E604" s="4">
        <v>3683.24</v>
      </c>
    </row>
    <row r="605" spans="1:6" x14ac:dyDescent="0.25">
      <c r="A605" s="2" t="s">
        <v>58</v>
      </c>
      <c r="B605" s="2" t="s">
        <v>669</v>
      </c>
      <c r="C605" s="4">
        <v>2328</v>
      </c>
      <c r="D605" s="4">
        <v>128922</v>
      </c>
      <c r="E605" s="4">
        <v>11130.15</v>
      </c>
    </row>
    <row r="606" spans="1:6" x14ac:dyDescent="0.25">
      <c r="A606" s="2" t="s">
        <v>58</v>
      </c>
      <c r="B606" s="2" t="s">
        <v>670</v>
      </c>
      <c r="C606" s="4">
        <v>2828</v>
      </c>
      <c r="D606" s="4">
        <v>256677</v>
      </c>
      <c r="E606" s="4">
        <v>13734.92</v>
      </c>
    </row>
    <row r="607" spans="1:6" x14ac:dyDescent="0.25">
      <c r="A607" s="2" t="s">
        <v>58</v>
      </c>
      <c r="B607" s="2" t="s">
        <v>671</v>
      </c>
      <c r="C607" s="4">
        <v>7183</v>
      </c>
      <c r="D607" s="4">
        <v>1498094</v>
      </c>
      <c r="E607" s="4">
        <v>36698</v>
      </c>
    </row>
    <row r="608" spans="1:6" ht="23.25" x14ac:dyDescent="0.25">
      <c r="A608" s="2" t="s">
        <v>58</v>
      </c>
      <c r="B608" s="2" t="s">
        <v>672</v>
      </c>
      <c r="C608" s="4">
        <v>19294</v>
      </c>
      <c r="D608" s="4">
        <v>67019639</v>
      </c>
      <c r="E608" s="4">
        <v>233468.32</v>
      </c>
    </row>
    <row r="609" spans="1:5" x14ac:dyDescent="0.25">
      <c r="A609" s="2" t="s">
        <v>58</v>
      </c>
      <c r="B609" s="2" t="s">
        <v>673</v>
      </c>
      <c r="C609" s="4">
        <v>2233</v>
      </c>
      <c r="D609" s="4">
        <v>575064</v>
      </c>
      <c r="E609" s="4">
        <v>11642.56</v>
      </c>
    </row>
    <row r="610" spans="1:5" x14ac:dyDescent="0.25">
      <c r="A610" s="2" t="s">
        <v>58</v>
      </c>
      <c r="B610" s="2" t="s">
        <v>64</v>
      </c>
      <c r="C610" s="4">
        <v>41535</v>
      </c>
      <c r="D610" s="4">
        <v>8596046</v>
      </c>
      <c r="E610" s="4">
        <v>212060.12</v>
      </c>
    </row>
    <row r="611" spans="1:5" x14ac:dyDescent="0.25">
      <c r="A611" s="2" t="s">
        <v>58</v>
      </c>
      <c r="B611" s="2" t="s">
        <v>674</v>
      </c>
      <c r="C611" s="4">
        <v>4527</v>
      </c>
      <c r="D611" s="4">
        <v>1055406</v>
      </c>
      <c r="E611" s="4">
        <v>23366.7</v>
      </c>
    </row>
    <row r="612" spans="1:5" x14ac:dyDescent="0.25">
      <c r="A612" s="2" t="s">
        <v>58</v>
      </c>
      <c r="B612" s="2" t="s">
        <v>675</v>
      </c>
      <c r="C612" s="4">
        <v>1407</v>
      </c>
      <c r="D612" s="4">
        <v>130806</v>
      </c>
      <c r="E612" s="4">
        <v>6840.11</v>
      </c>
    </row>
    <row r="613" spans="1:5" x14ac:dyDescent="0.25">
      <c r="A613" s="2" t="s">
        <v>58</v>
      </c>
      <c r="B613" s="2" t="s">
        <v>676</v>
      </c>
      <c r="C613" s="4">
        <v>160</v>
      </c>
      <c r="D613" s="4">
        <v>32081</v>
      </c>
      <c r="E613" s="4">
        <v>814.68</v>
      </c>
    </row>
    <row r="614" spans="1:5" x14ac:dyDescent="0.25">
      <c r="A614" s="2" t="s">
        <v>58</v>
      </c>
      <c r="B614" s="2" t="s">
        <v>677</v>
      </c>
      <c r="C614" s="4">
        <v>3353</v>
      </c>
      <c r="D614" s="4">
        <v>236203</v>
      </c>
      <c r="E614" s="4">
        <v>16138.84</v>
      </c>
    </row>
    <row r="615" spans="1:5" x14ac:dyDescent="0.25">
      <c r="A615" s="2" t="s">
        <v>58</v>
      </c>
      <c r="B615" s="2" t="s">
        <v>678</v>
      </c>
      <c r="C615" s="4">
        <v>1154</v>
      </c>
      <c r="D615" s="4">
        <v>183488</v>
      </c>
      <c r="E615" s="4">
        <v>5773.33</v>
      </c>
    </row>
    <row r="616" spans="1:5" x14ac:dyDescent="0.25">
      <c r="A616" s="2" t="s">
        <v>58</v>
      </c>
      <c r="B616" s="2" t="s">
        <v>679</v>
      </c>
      <c r="C616" s="4">
        <v>411</v>
      </c>
      <c r="D616" s="4">
        <v>0</v>
      </c>
      <c r="E616" s="4">
        <v>1916.25</v>
      </c>
    </row>
    <row r="617" spans="1:5" x14ac:dyDescent="0.25">
      <c r="A617" s="2" t="s">
        <v>58</v>
      </c>
      <c r="B617" s="2" t="s">
        <v>680</v>
      </c>
      <c r="C617" s="4">
        <v>688</v>
      </c>
      <c r="D617" s="4">
        <v>178513</v>
      </c>
      <c r="E617" s="4">
        <v>3589.99</v>
      </c>
    </row>
    <row r="618" spans="1:5" x14ac:dyDescent="0.25">
      <c r="A618" s="2" t="s">
        <v>59</v>
      </c>
      <c r="B618" s="2" t="s">
        <v>681</v>
      </c>
      <c r="C618" s="4">
        <v>392</v>
      </c>
      <c r="D618" s="4">
        <v>53033</v>
      </c>
      <c r="E618" s="4">
        <v>5423</v>
      </c>
    </row>
    <row r="619" spans="1:5" x14ac:dyDescent="0.25">
      <c r="A619" s="2" t="s">
        <v>59</v>
      </c>
      <c r="B619" s="2" t="s">
        <v>682</v>
      </c>
      <c r="C619" s="4">
        <v>1830</v>
      </c>
      <c r="D619" s="4">
        <v>320561</v>
      </c>
      <c r="E619" s="4">
        <v>25675.7</v>
      </c>
    </row>
    <row r="620" spans="1:5" x14ac:dyDescent="0.25">
      <c r="A620" s="2" t="s">
        <v>59</v>
      </c>
      <c r="B620" s="2" t="s">
        <v>683</v>
      </c>
      <c r="C620" s="4">
        <v>39</v>
      </c>
      <c r="D620" s="4">
        <v>0</v>
      </c>
      <c r="E620" s="4">
        <v>513.57000000000005</v>
      </c>
    </row>
    <row r="621" spans="1:5" x14ac:dyDescent="0.25">
      <c r="A621" s="2" t="s">
        <v>59</v>
      </c>
      <c r="B621" s="2" t="s">
        <v>684</v>
      </c>
      <c r="C621" s="4">
        <v>222</v>
      </c>
      <c r="D621" s="4">
        <v>23097</v>
      </c>
      <c r="E621" s="4">
        <v>3037.05</v>
      </c>
    </row>
    <row r="622" spans="1:5" x14ac:dyDescent="0.25">
      <c r="A622" s="2" t="s">
        <v>59</v>
      </c>
      <c r="B622" s="2" t="s">
        <v>685</v>
      </c>
      <c r="C622" s="4">
        <v>437</v>
      </c>
      <c r="D622" s="4">
        <v>76300</v>
      </c>
      <c r="E622" s="4">
        <v>6130.08</v>
      </c>
    </row>
    <row r="623" spans="1:5" x14ac:dyDescent="0.25">
      <c r="A623" s="2" t="s">
        <v>59</v>
      </c>
      <c r="B623" s="2" t="s">
        <v>686</v>
      </c>
      <c r="C623" s="4">
        <v>363</v>
      </c>
      <c r="D623" s="4">
        <v>55281</v>
      </c>
      <c r="E623" s="4">
        <v>5052.18</v>
      </c>
    </row>
    <row r="624" spans="1:5" ht="23.25" x14ac:dyDescent="0.25">
      <c r="A624" s="2" t="s">
        <v>59</v>
      </c>
      <c r="B624" s="2" t="s">
        <v>687</v>
      </c>
      <c r="C624" s="4">
        <v>4518</v>
      </c>
      <c r="D624" s="4">
        <v>8053120</v>
      </c>
      <c r="E624" s="4">
        <v>99123.9</v>
      </c>
    </row>
    <row r="625" spans="1:5" x14ac:dyDescent="0.25">
      <c r="A625" s="2" t="s">
        <v>59</v>
      </c>
      <c r="B625" s="2" t="s">
        <v>688</v>
      </c>
      <c r="C625" s="4">
        <v>752</v>
      </c>
      <c r="D625" s="4">
        <v>231289</v>
      </c>
      <c r="E625" s="4">
        <v>11040.82</v>
      </c>
    </row>
    <row r="626" spans="1:5" x14ac:dyDescent="0.25">
      <c r="A626" s="2" t="s">
        <v>59</v>
      </c>
      <c r="B626" s="2" t="s">
        <v>689</v>
      </c>
      <c r="C626" s="4">
        <v>200</v>
      </c>
      <c r="D626" s="4">
        <v>83619</v>
      </c>
      <c r="E626" s="4">
        <v>3045.17</v>
      </c>
    </row>
    <row r="627" spans="1:5" x14ac:dyDescent="0.25">
      <c r="A627" s="2" t="s">
        <v>59</v>
      </c>
      <c r="B627" s="2" t="s">
        <v>91</v>
      </c>
      <c r="C627" s="4">
        <v>2084</v>
      </c>
      <c r="D627" s="4">
        <v>770307</v>
      </c>
      <c r="E627" s="4">
        <v>31233.65</v>
      </c>
    </row>
    <row r="628" spans="1:5" x14ac:dyDescent="0.25">
      <c r="A628" s="2" t="s">
        <v>60</v>
      </c>
      <c r="B628" s="2" t="s">
        <v>690</v>
      </c>
      <c r="C628" s="4">
        <v>4193</v>
      </c>
      <c r="D628" s="4">
        <v>2862449</v>
      </c>
      <c r="E628" s="4">
        <v>13955.18</v>
      </c>
    </row>
    <row r="629" spans="1:5" x14ac:dyDescent="0.25">
      <c r="A629" s="2" t="s">
        <v>60</v>
      </c>
      <c r="B629" s="2" t="s">
        <v>691</v>
      </c>
      <c r="C629" s="4">
        <v>90</v>
      </c>
      <c r="D629" s="4">
        <v>20058</v>
      </c>
      <c r="E629" s="4">
        <v>260.74</v>
      </c>
    </row>
    <row r="630" spans="1:5" x14ac:dyDescent="0.25">
      <c r="A630" s="2" t="s">
        <v>60</v>
      </c>
      <c r="B630" s="2" t="s">
        <v>60</v>
      </c>
      <c r="C630" s="4">
        <v>172</v>
      </c>
      <c r="D630" s="4">
        <v>45250</v>
      </c>
      <c r="E630" s="4">
        <v>504.78</v>
      </c>
    </row>
    <row r="631" spans="1:5" ht="23.25" x14ac:dyDescent="0.25">
      <c r="A631" s="2" t="s">
        <v>60</v>
      </c>
      <c r="B631" s="2" t="s">
        <v>692</v>
      </c>
      <c r="C631" s="4">
        <v>3587</v>
      </c>
      <c r="D631" s="4">
        <v>5143438</v>
      </c>
      <c r="E631" s="4">
        <v>14464.96</v>
      </c>
    </row>
    <row r="632" spans="1:5" x14ac:dyDescent="0.25">
      <c r="A632" s="2" t="s">
        <v>60</v>
      </c>
      <c r="B632" s="2" t="s">
        <v>693</v>
      </c>
      <c r="C632" s="4">
        <v>472</v>
      </c>
      <c r="D632" s="4">
        <v>157506</v>
      </c>
      <c r="E632" s="4">
        <v>1416.47</v>
      </c>
    </row>
    <row r="633" spans="1:5" x14ac:dyDescent="0.25">
      <c r="A633" s="2" t="s">
        <v>60</v>
      </c>
      <c r="B633" s="2" t="s">
        <v>694</v>
      </c>
      <c r="C633" s="4">
        <v>120</v>
      </c>
      <c r="D633" s="4">
        <v>22081</v>
      </c>
      <c r="E633" s="4">
        <v>343.28</v>
      </c>
    </row>
    <row r="634" spans="1:5" x14ac:dyDescent="0.25">
      <c r="A634" s="2" t="s">
        <v>61</v>
      </c>
      <c r="B634" s="2" t="s">
        <v>695</v>
      </c>
      <c r="C634" s="4">
        <v>206</v>
      </c>
      <c r="D634" s="4">
        <v>42837</v>
      </c>
      <c r="E634" s="4">
        <v>2259.7399999999998</v>
      </c>
    </row>
    <row r="635" spans="1:5" x14ac:dyDescent="0.25">
      <c r="A635" s="2" t="s">
        <v>61</v>
      </c>
      <c r="B635" s="2" t="s">
        <v>696</v>
      </c>
      <c r="C635" s="4">
        <v>619</v>
      </c>
      <c r="D635" s="4">
        <v>117778</v>
      </c>
      <c r="E635" s="4">
        <v>6737.95</v>
      </c>
    </row>
    <row r="636" spans="1:5" x14ac:dyDescent="0.25">
      <c r="A636" s="2" t="s">
        <v>61</v>
      </c>
      <c r="B636" s="2" t="s">
        <v>697</v>
      </c>
      <c r="C636" s="4">
        <v>1077</v>
      </c>
      <c r="D636" s="4">
        <v>357155</v>
      </c>
      <c r="E636" s="4">
        <v>12450.29</v>
      </c>
    </row>
    <row r="637" spans="1:5" x14ac:dyDescent="0.25">
      <c r="A637" s="2" t="s">
        <v>61</v>
      </c>
      <c r="B637" s="2" t="s">
        <v>698</v>
      </c>
      <c r="C637" s="4">
        <v>928</v>
      </c>
      <c r="D637" s="4">
        <v>263543</v>
      </c>
      <c r="E637" s="4">
        <v>10516.77</v>
      </c>
    </row>
    <row r="638" spans="1:5" x14ac:dyDescent="0.25">
      <c r="A638" s="2" t="s">
        <v>61</v>
      </c>
      <c r="B638" s="2" t="s">
        <v>699</v>
      </c>
      <c r="C638" s="4">
        <v>926</v>
      </c>
      <c r="D638" s="4">
        <v>117432</v>
      </c>
      <c r="E638" s="4">
        <v>9799.14</v>
      </c>
    </row>
    <row r="639" spans="1:5" x14ac:dyDescent="0.25">
      <c r="A639" s="2" t="s">
        <v>61</v>
      </c>
      <c r="B639" s="2" t="s">
        <v>700</v>
      </c>
      <c r="C639" s="4">
        <v>296</v>
      </c>
      <c r="D639" s="4">
        <v>59498</v>
      </c>
      <c r="E639" s="4">
        <v>3237.2</v>
      </c>
    </row>
    <row r="640" spans="1:5" x14ac:dyDescent="0.25">
      <c r="A640" s="2" t="s">
        <v>61</v>
      </c>
      <c r="B640" s="2" t="s">
        <v>701</v>
      </c>
      <c r="C640" s="4">
        <v>439</v>
      </c>
      <c r="D640" s="4">
        <v>114768</v>
      </c>
      <c r="E640" s="4">
        <v>4927.78</v>
      </c>
    </row>
    <row r="641" spans="1:5" ht="23.25" x14ac:dyDescent="0.25">
      <c r="A641" s="2" t="s">
        <v>61</v>
      </c>
      <c r="B641" s="2" t="s">
        <v>702</v>
      </c>
      <c r="C641" s="4">
        <v>4832</v>
      </c>
      <c r="D641" s="4">
        <v>6181931</v>
      </c>
      <c r="E641" s="4">
        <v>77725.91</v>
      </c>
    </row>
    <row r="642" spans="1:5" x14ac:dyDescent="0.25">
      <c r="A642" s="2" t="s">
        <v>61</v>
      </c>
      <c r="B642" s="2" t="s">
        <v>703</v>
      </c>
      <c r="C642" s="4">
        <v>2611</v>
      </c>
      <c r="D642" s="4">
        <v>1056558</v>
      </c>
      <c r="E642" s="4">
        <v>31094.15</v>
      </c>
    </row>
    <row r="643" spans="1:5" x14ac:dyDescent="0.25">
      <c r="A643" s="2" t="s">
        <v>62</v>
      </c>
      <c r="B643" s="2" t="s">
        <v>704</v>
      </c>
      <c r="C643" s="4">
        <v>54</v>
      </c>
      <c r="D643" s="4">
        <v>8002</v>
      </c>
      <c r="E643" s="4">
        <v>11.26</v>
      </c>
    </row>
    <row r="644" spans="1:5" x14ac:dyDescent="0.25">
      <c r="A644" s="2" t="s">
        <v>62</v>
      </c>
      <c r="B644" s="2" t="s">
        <v>705</v>
      </c>
      <c r="C644" s="4">
        <v>1410</v>
      </c>
      <c r="D644" s="4">
        <v>463160</v>
      </c>
      <c r="E644" s="4">
        <v>322.55</v>
      </c>
    </row>
    <row r="645" spans="1:5" x14ac:dyDescent="0.25">
      <c r="A645" s="2" t="s">
        <v>62</v>
      </c>
      <c r="B645" s="2" t="s">
        <v>706</v>
      </c>
      <c r="C645" s="4">
        <v>115</v>
      </c>
      <c r="D645" s="4">
        <v>17565</v>
      </c>
      <c r="E645" s="4">
        <v>24.04</v>
      </c>
    </row>
    <row r="646" spans="1:5" x14ac:dyDescent="0.25">
      <c r="A646" s="2" t="s">
        <v>62</v>
      </c>
      <c r="B646" s="2" t="s">
        <v>707</v>
      </c>
      <c r="C646" s="4">
        <v>97</v>
      </c>
      <c r="D646" s="4">
        <v>27993</v>
      </c>
      <c r="E646" s="4">
        <v>21.76</v>
      </c>
    </row>
    <row r="647" spans="1:5" ht="23.25" x14ac:dyDescent="0.25">
      <c r="A647" s="2" t="s">
        <v>62</v>
      </c>
      <c r="B647" s="2" t="s">
        <v>708</v>
      </c>
      <c r="C647" s="4">
        <v>8190</v>
      </c>
      <c r="D647" s="4">
        <v>7235005</v>
      </c>
      <c r="E647" s="4">
        <v>2382.2199999999998</v>
      </c>
    </row>
    <row r="648" spans="1:5" x14ac:dyDescent="0.25">
      <c r="A648" s="2" t="s">
        <v>62</v>
      </c>
      <c r="B648" s="2" t="s">
        <v>709</v>
      </c>
      <c r="C648" s="4">
        <v>176</v>
      </c>
      <c r="D648" s="4">
        <v>17110</v>
      </c>
      <c r="E648" s="4">
        <v>35.71</v>
      </c>
    </row>
    <row r="649" spans="1:5" x14ac:dyDescent="0.25">
      <c r="A649" s="2" t="s">
        <v>62</v>
      </c>
      <c r="B649" s="2" t="s">
        <v>710</v>
      </c>
      <c r="C649" s="4">
        <v>640</v>
      </c>
      <c r="D649" s="4">
        <v>149402</v>
      </c>
      <c r="E649" s="4">
        <v>139.6</v>
      </c>
    </row>
    <row r="650" spans="1:5" x14ac:dyDescent="0.25">
      <c r="A650" s="2" t="s">
        <v>62</v>
      </c>
      <c r="B650" s="2" t="s">
        <v>711</v>
      </c>
      <c r="C650" s="4">
        <v>509</v>
      </c>
      <c r="D650" s="4">
        <v>104715</v>
      </c>
      <c r="E650" s="4">
        <v>109.45</v>
      </c>
    </row>
    <row r="651" spans="1:5" x14ac:dyDescent="0.25">
      <c r="A651" s="2" t="s">
        <v>62</v>
      </c>
      <c r="B651" s="2" t="s">
        <v>712</v>
      </c>
      <c r="C651" s="4">
        <v>5353</v>
      </c>
      <c r="D651" s="4">
        <v>1436880</v>
      </c>
      <c r="E651" s="4">
        <v>1188.58</v>
      </c>
    </row>
    <row r="652" spans="1:5" x14ac:dyDescent="0.25">
      <c r="A652" s="2" t="s">
        <v>63</v>
      </c>
      <c r="B652" s="2" t="s">
        <v>713</v>
      </c>
      <c r="C652" s="4">
        <v>139</v>
      </c>
      <c r="D652" s="4">
        <v>38476</v>
      </c>
      <c r="E652" s="4">
        <v>471.73</v>
      </c>
    </row>
    <row r="653" spans="1:5" x14ac:dyDescent="0.25">
      <c r="A653" s="2" t="s">
        <v>63</v>
      </c>
      <c r="B653" s="2" t="s">
        <v>714</v>
      </c>
      <c r="C653" s="4">
        <v>445</v>
      </c>
      <c r="D653" s="4">
        <v>6728</v>
      </c>
      <c r="E653" s="4">
        <v>1329.59</v>
      </c>
    </row>
    <row r="654" spans="1:5" x14ac:dyDescent="0.25">
      <c r="A654" s="2" t="s">
        <v>63</v>
      </c>
      <c r="B654" s="2" t="s">
        <v>715</v>
      </c>
      <c r="C654" s="4">
        <v>236</v>
      </c>
      <c r="D654" s="4">
        <v>0</v>
      </c>
      <c r="E654" s="4">
        <v>699.6</v>
      </c>
    </row>
    <row r="655" spans="1:5" x14ac:dyDescent="0.25">
      <c r="A655" s="2" t="s">
        <v>63</v>
      </c>
      <c r="B655" s="2" t="s">
        <v>37</v>
      </c>
      <c r="C655" s="4">
        <v>708</v>
      </c>
      <c r="D655" s="4">
        <v>199042</v>
      </c>
      <c r="E655" s="4">
        <v>2407.52</v>
      </c>
    </row>
    <row r="656" spans="1:5" x14ac:dyDescent="0.25">
      <c r="A656" s="2" t="s">
        <v>63</v>
      </c>
      <c r="B656" s="2" t="s">
        <v>716</v>
      </c>
      <c r="C656" s="4">
        <v>110</v>
      </c>
      <c r="D656" s="4">
        <v>18962</v>
      </c>
      <c r="E656" s="4">
        <v>355.49</v>
      </c>
    </row>
    <row r="657" spans="1:5" x14ac:dyDescent="0.25">
      <c r="A657" s="2" t="s">
        <v>63</v>
      </c>
      <c r="B657" s="2" t="s">
        <v>717</v>
      </c>
      <c r="C657" s="4">
        <v>158</v>
      </c>
      <c r="D657" s="4">
        <v>22751</v>
      </c>
      <c r="E657" s="4">
        <v>503.66</v>
      </c>
    </row>
    <row r="658" spans="1:5" ht="23.25" x14ac:dyDescent="0.25">
      <c r="A658" s="2" t="s">
        <v>63</v>
      </c>
      <c r="B658" s="2" t="s">
        <v>718</v>
      </c>
      <c r="C658" s="4">
        <v>6925</v>
      </c>
      <c r="D658" s="4">
        <v>8575429</v>
      </c>
      <c r="E658" s="4">
        <v>33829.589999999997</v>
      </c>
    </row>
    <row r="659" spans="1:5" x14ac:dyDescent="0.25">
      <c r="A659" s="2" t="s">
        <v>63</v>
      </c>
      <c r="B659" s="2" t="s">
        <v>719</v>
      </c>
      <c r="C659" s="4">
        <v>1262</v>
      </c>
      <c r="D659" s="4">
        <v>189060</v>
      </c>
      <c r="E659" s="4">
        <v>4034.3</v>
      </c>
    </row>
    <row r="660" spans="1:5" x14ac:dyDescent="0.25">
      <c r="A660" s="2" t="s">
        <v>63</v>
      </c>
      <c r="B660" s="2" t="s">
        <v>720</v>
      </c>
      <c r="C660" s="4">
        <v>11558</v>
      </c>
      <c r="D660" s="4">
        <v>4957649</v>
      </c>
      <c r="E660" s="4">
        <v>41952.11</v>
      </c>
    </row>
    <row r="661" spans="1:5" x14ac:dyDescent="0.25">
      <c r="A661" s="2" t="s">
        <v>63</v>
      </c>
      <c r="B661" s="2" t="s">
        <v>721</v>
      </c>
      <c r="C661" s="4">
        <v>157</v>
      </c>
      <c r="D661" s="4">
        <v>18168</v>
      </c>
      <c r="E661" s="4">
        <v>493.59</v>
      </c>
    </row>
    <row r="662" spans="1:5" x14ac:dyDescent="0.25">
      <c r="A662" s="2" t="s">
        <v>63</v>
      </c>
      <c r="B662" s="2" t="s">
        <v>722</v>
      </c>
      <c r="C662" s="4">
        <v>487</v>
      </c>
      <c r="D662" s="4">
        <v>106851</v>
      </c>
      <c r="E662" s="4">
        <v>1609.39</v>
      </c>
    </row>
    <row r="663" spans="1:5" x14ac:dyDescent="0.25">
      <c r="A663" s="2" t="s">
        <v>64</v>
      </c>
      <c r="B663" s="2" t="s">
        <v>723</v>
      </c>
      <c r="C663" s="4">
        <v>387</v>
      </c>
      <c r="D663" s="4">
        <v>87103</v>
      </c>
      <c r="E663" s="4">
        <v>2218.9299999999998</v>
      </c>
    </row>
    <row r="664" spans="1:5" x14ac:dyDescent="0.25">
      <c r="A664" s="2" t="s">
        <v>64</v>
      </c>
      <c r="B664" s="2" t="s">
        <v>41</v>
      </c>
      <c r="C664" s="4">
        <v>119</v>
      </c>
      <c r="D664" s="4">
        <v>8100</v>
      </c>
      <c r="E664" s="4">
        <v>618.14</v>
      </c>
    </row>
    <row r="665" spans="1:5" x14ac:dyDescent="0.25">
      <c r="A665" s="2" t="s">
        <v>64</v>
      </c>
      <c r="B665" s="2" t="s">
        <v>724</v>
      </c>
      <c r="C665" s="4">
        <v>236</v>
      </c>
      <c r="D665" s="4">
        <v>19552</v>
      </c>
      <c r="E665" s="4">
        <v>1237.8699999999999</v>
      </c>
    </row>
    <row r="666" spans="1:5" x14ac:dyDescent="0.25">
      <c r="A666" s="2" t="s">
        <v>64</v>
      </c>
      <c r="B666" s="2" t="s">
        <v>725</v>
      </c>
      <c r="C666" s="4">
        <v>7595</v>
      </c>
      <c r="D666" s="4">
        <v>2382754</v>
      </c>
      <c r="E666" s="4">
        <v>45859.65</v>
      </c>
    </row>
    <row r="667" spans="1:5" ht="23.25" x14ac:dyDescent="0.25">
      <c r="A667" s="2" t="s">
        <v>64</v>
      </c>
      <c r="B667" s="2" t="s">
        <v>726</v>
      </c>
      <c r="C667" s="4">
        <v>11627</v>
      </c>
      <c r="D667" s="4">
        <v>9438122</v>
      </c>
      <c r="E667" s="4">
        <v>90091.49</v>
      </c>
    </row>
    <row r="668" spans="1:5" x14ac:dyDescent="0.25">
      <c r="A668" s="2" t="s">
        <v>64</v>
      </c>
      <c r="B668" s="2" t="s">
        <v>727</v>
      </c>
      <c r="C668" s="4">
        <v>44</v>
      </c>
      <c r="D668" s="4">
        <v>5141</v>
      </c>
      <c r="E668" s="4">
        <v>235.93</v>
      </c>
    </row>
    <row r="669" spans="1:5" x14ac:dyDescent="0.25">
      <c r="A669" s="2" t="s">
        <v>64</v>
      </c>
      <c r="B669" s="2" t="s">
        <v>728</v>
      </c>
      <c r="C669" s="4">
        <v>1195</v>
      </c>
      <c r="D669" s="4">
        <v>327456</v>
      </c>
      <c r="E669" s="4">
        <v>7052.63</v>
      </c>
    </row>
    <row r="670" spans="1:5" x14ac:dyDescent="0.25">
      <c r="A670" s="2" t="s">
        <v>64</v>
      </c>
      <c r="B670" s="2" t="s">
        <v>729</v>
      </c>
      <c r="C670" s="4">
        <v>10459</v>
      </c>
      <c r="D670" s="4">
        <v>3246523</v>
      </c>
      <c r="E670" s="4">
        <v>63033.55</v>
      </c>
    </row>
    <row r="671" spans="1:5" x14ac:dyDescent="0.25">
      <c r="A671" s="2" t="s">
        <v>64</v>
      </c>
      <c r="B671" s="2" t="s">
        <v>730</v>
      </c>
      <c r="C671" s="4">
        <v>1676</v>
      </c>
      <c r="D671" s="4">
        <v>565346</v>
      </c>
      <c r="E671" s="4">
        <v>10255.709999999999</v>
      </c>
    </row>
    <row r="672" spans="1:5" x14ac:dyDescent="0.25">
      <c r="A672" s="2" t="s">
        <v>64</v>
      </c>
      <c r="B672" s="2" t="s">
        <v>731</v>
      </c>
      <c r="C672" s="4">
        <v>76</v>
      </c>
      <c r="D672" s="4">
        <v>8261</v>
      </c>
      <c r="E672" s="4">
        <v>405.38</v>
      </c>
    </row>
    <row r="673" spans="1:5" x14ac:dyDescent="0.25">
      <c r="A673" s="2" t="s">
        <v>65</v>
      </c>
      <c r="B673" s="2" t="s">
        <v>732</v>
      </c>
      <c r="C673" s="4">
        <v>448</v>
      </c>
      <c r="D673" s="4">
        <v>167167</v>
      </c>
      <c r="E673" s="4">
        <v>714.94</v>
      </c>
    </row>
    <row r="674" spans="1:5" x14ac:dyDescent="0.25">
      <c r="A674" s="2" t="s">
        <v>65</v>
      </c>
      <c r="B674" s="2" t="s">
        <v>733</v>
      </c>
      <c r="C674" s="4">
        <v>140</v>
      </c>
      <c r="D674" s="4">
        <v>25694</v>
      </c>
      <c r="E674" s="4">
        <v>209.91</v>
      </c>
    </row>
    <row r="675" spans="1:5" x14ac:dyDescent="0.25">
      <c r="A675" s="2" t="s">
        <v>65</v>
      </c>
      <c r="B675" s="2" t="s">
        <v>734</v>
      </c>
      <c r="C675" s="4">
        <v>97</v>
      </c>
      <c r="D675" s="4">
        <v>23343</v>
      </c>
      <c r="E675" s="4">
        <v>148.26</v>
      </c>
    </row>
    <row r="676" spans="1:5" x14ac:dyDescent="0.25">
      <c r="A676" s="2" t="s">
        <v>65</v>
      </c>
      <c r="B676" s="2" t="s">
        <v>735</v>
      </c>
      <c r="C676" s="4">
        <v>542</v>
      </c>
      <c r="D676" s="4">
        <v>163030</v>
      </c>
      <c r="E676" s="4">
        <v>844.99</v>
      </c>
    </row>
    <row r="677" spans="1:5" x14ac:dyDescent="0.25">
      <c r="A677" s="2" t="s">
        <v>65</v>
      </c>
      <c r="B677" s="2" t="s">
        <v>736</v>
      </c>
      <c r="C677" s="4">
        <v>165</v>
      </c>
      <c r="D677" s="4">
        <v>20834</v>
      </c>
      <c r="E677" s="4">
        <v>242.58</v>
      </c>
    </row>
    <row r="678" spans="1:5" x14ac:dyDescent="0.25">
      <c r="A678" s="2" t="s">
        <v>65</v>
      </c>
      <c r="B678" s="2" t="s">
        <v>737</v>
      </c>
      <c r="C678" s="4">
        <v>220</v>
      </c>
      <c r="D678" s="4">
        <v>74477</v>
      </c>
      <c r="E678" s="4">
        <v>347.21</v>
      </c>
    </row>
    <row r="679" spans="1:5" x14ac:dyDescent="0.25">
      <c r="A679" s="2" t="s">
        <v>65</v>
      </c>
      <c r="B679" s="2" t="s">
        <v>738</v>
      </c>
      <c r="C679" s="4">
        <v>905</v>
      </c>
      <c r="D679" s="4">
        <v>187881</v>
      </c>
      <c r="E679" s="4">
        <v>1367.98</v>
      </c>
    </row>
    <row r="680" spans="1:5" x14ac:dyDescent="0.25">
      <c r="A680" s="2" t="s">
        <v>65</v>
      </c>
      <c r="B680" s="2" t="s">
        <v>739</v>
      </c>
      <c r="C680" s="4">
        <v>291</v>
      </c>
      <c r="D680" s="4">
        <v>65940</v>
      </c>
      <c r="E680" s="4">
        <v>442.68</v>
      </c>
    </row>
    <row r="681" spans="1:5" ht="23.25" x14ac:dyDescent="0.25">
      <c r="A681" s="2" t="s">
        <v>65</v>
      </c>
      <c r="B681" s="2" t="s">
        <v>740</v>
      </c>
      <c r="C681" s="4">
        <v>7182</v>
      </c>
      <c r="D681" s="4">
        <v>16175253</v>
      </c>
      <c r="E681" s="4">
        <v>18331.560000000001</v>
      </c>
    </row>
    <row r="682" spans="1:5" x14ac:dyDescent="0.25">
      <c r="A682" s="2" t="s">
        <v>65</v>
      </c>
      <c r="B682" s="2" t="s">
        <v>741</v>
      </c>
      <c r="C682" s="4">
        <v>27591</v>
      </c>
      <c r="D682" s="4">
        <v>19341787</v>
      </c>
      <c r="E682" s="4">
        <v>48636.55</v>
      </c>
    </row>
    <row r="683" spans="1:5" x14ac:dyDescent="0.25">
      <c r="A683" s="2" t="s">
        <v>65</v>
      </c>
      <c r="B683" s="2" t="s">
        <v>742</v>
      </c>
      <c r="C683" s="4">
        <v>786</v>
      </c>
      <c r="D683" s="4">
        <v>198684</v>
      </c>
      <c r="E683" s="4">
        <v>1206.18</v>
      </c>
    </row>
    <row r="684" spans="1:5" x14ac:dyDescent="0.25">
      <c r="A684" s="2" t="s">
        <v>65</v>
      </c>
      <c r="B684" s="2" t="s">
        <v>743</v>
      </c>
      <c r="C684" s="4">
        <v>271</v>
      </c>
      <c r="D684" s="4">
        <v>52315</v>
      </c>
      <c r="E684" s="4">
        <v>407.63</v>
      </c>
    </row>
    <row r="685" spans="1:5" x14ac:dyDescent="0.25">
      <c r="A685" s="2" t="s">
        <v>65</v>
      </c>
      <c r="B685" s="2" t="s">
        <v>744</v>
      </c>
      <c r="C685" s="4">
        <v>76</v>
      </c>
      <c r="D685" s="4">
        <v>19877</v>
      </c>
      <c r="E685" s="4">
        <v>116.97</v>
      </c>
    </row>
    <row r="686" spans="1:5" x14ac:dyDescent="0.25">
      <c r="A686" s="2" t="s">
        <v>65</v>
      </c>
      <c r="B686" s="2" t="s">
        <v>745</v>
      </c>
      <c r="C686" s="4">
        <v>1391</v>
      </c>
      <c r="D686" s="4">
        <v>402774</v>
      </c>
      <c r="E686" s="4">
        <v>2160.65</v>
      </c>
    </row>
    <row r="687" spans="1:5" x14ac:dyDescent="0.25">
      <c r="A687" s="2" t="s">
        <v>66</v>
      </c>
      <c r="B687" s="2" t="s">
        <v>746</v>
      </c>
      <c r="C687" s="4">
        <v>403</v>
      </c>
      <c r="D687" s="4">
        <v>129050</v>
      </c>
      <c r="E687" s="4">
        <v>5079.1499999999996</v>
      </c>
    </row>
    <row r="688" spans="1:5" x14ac:dyDescent="0.25">
      <c r="A688" s="2" t="s">
        <v>66</v>
      </c>
      <c r="B688" s="2" t="s">
        <v>747</v>
      </c>
      <c r="C688" s="4">
        <v>5073</v>
      </c>
      <c r="D688" s="4">
        <v>1899052</v>
      </c>
      <c r="E688" s="4">
        <v>65561.81</v>
      </c>
    </row>
    <row r="689" spans="1:5" x14ac:dyDescent="0.25">
      <c r="A689" s="2" t="s">
        <v>66</v>
      </c>
      <c r="B689" s="2" t="s">
        <v>748</v>
      </c>
      <c r="C689" s="4">
        <v>152</v>
      </c>
      <c r="D689" s="4">
        <v>35486</v>
      </c>
      <c r="E689" s="4">
        <v>1837.65</v>
      </c>
    </row>
    <row r="690" spans="1:5" x14ac:dyDescent="0.25">
      <c r="A690" s="2" t="s">
        <v>66</v>
      </c>
      <c r="B690" s="2" t="s">
        <v>749</v>
      </c>
      <c r="C690" s="4">
        <v>144</v>
      </c>
      <c r="D690" s="4">
        <v>55958</v>
      </c>
      <c r="E690" s="4">
        <v>1873.16</v>
      </c>
    </row>
    <row r="691" spans="1:5" x14ac:dyDescent="0.25">
      <c r="A691" s="2" t="s">
        <v>66</v>
      </c>
      <c r="B691" s="2" t="s">
        <v>750</v>
      </c>
      <c r="C691" s="4">
        <v>1046</v>
      </c>
      <c r="D691" s="4">
        <v>466474</v>
      </c>
      <c r="E691" s="4">
        <v>13961.54</v>
      </c>
    </row>
    <row r="692" spans="1:5" ht="23.25" x14ac:dyDescent="0.25">
      <c r="A692" s="2" t="s">
        <v>66</v>
      </c>
      <c r="B692" s="2" t="s">
        <v>751</v>
      </c>
      <c r="C692" s="4">
        <v>7239</v>
      </c>
      <c r="D692" s="4">
        <v>6006205</v>
      </c>
      <c r="E692" s="4">
        <v>113065.04</v>
      </c>
    </row>
    <row r="693" spans="1:5" x14ac:dyDescent="0.25">
      <c r="A693" s="2" t="s">
        <v>66</v>
      </c>
      <c r="B693" s="2" t="s">
        <v>752</v>
      </c>
      <c r="C693" s="4">
        <v>96</v>
      </c>
      <c r="D693" s="4">
        <v>82289</v>
      </c>
      <c r="E693" s="4">
        <v>1515.02</v>
      </c>
    </row>
    <row r="694" spans="1:5" x14ac:dyDescent="0.25">
      <c r="A694" s="2" t="s">
        <v>66</v>
      </c>
      <c r="B694" s="2" t="s">
        <v>753</v>
      </c>
      <c r="C694" s="4">
        <v>245</v>
      </c>
      <c r="D694" s="4">
        <v>59920</v>
      </c>
      <c r="E694" s="4">
        <v>2978.11</v>
      </c>
    </row>
    <row r="695" spans="1:5" x14ac:dyDescent="0.25">
      <c r="A695" s="2" t="s">
        <v>66</v>
      </c>
      <c r="B695" s="2" t="s">
        <v>467</v>
      </c>
      <c r="C695" s="4">
        <v>86</v>
      </c>
      <c r="D695" s="4">
        <v>0</v>
      </c>
      <c r="E695" s="4">
        <v>920.89</v>
      </c>
    </row>
    <row r="696" spans="1:5" x14ac:dyDescent="0.25">
      <c r="A696" s="2" t="s">
        <v>67</v>
      </c>
      <c r="B696" s="2" t="s">
        <v>754</v>
      </c>
      <c r="C696" s="4">
        <v>87</v>
      </c>
      <c r="D696" s="4">
        <v>29962</v>
      </c>
      <c r="E696" s="4">
        <v>853.37</v>
      </c>
    </row>
    <row r="697" spans="1:5" x14ac:dyDescent="0.25">
      <c r="A697" s="2" t="s">
        <v>67</v>
      </c>
      <c r="B697" s="2" t="s">
        <v>755</v>
      </c>
      <c r="C697" s="4">
        <v>113</v>
      </c>
      <c r="D697" s="4">
        <v>35336</v>
      </c>
      <c r="E697" s="4">
        <v>1095.18</v>
      </c>
    </row>
    <row r="698" spans="1:5" x14ac:dyDescent="0.25">
      <c r="A698" s="2" t="s">
        <v>67</v>
      </c>
      <c r="B698" s="2" t="s">
        <v>67</v>
      </c>
      <c r="C698" s="4">
        <v>124</v>
      </c>
      <c r="D698" s="4">
        <v>34678</v>
      </c>
      <c r="E698" s="4">
        <v>1186.6600000000001</v>
      </c>
    </row>
    <row r="699" spans="1:5" ht="23.25" x14ac:dyDescent="0.25">
      <c r="A699" s="2" t="s">
        <v>67</v>
      </c>
      <c r="B699" s="2" t="s">
        <v>756</v>
      </c>
      <c r="C699" s="4">
        <v>4441</v>
      </c>
      <c r="D699" s="4">
        <v>5596344</v>
      </c>
      <c r="E699" s="4">
        <v>58578.3</v>
      </c>
    </row>
    <row r="700" spans="1:5" x14ac:dyDescent="0.25">
      <c r="A700" s="2" t="s">
        <v>67</v>
      </c>
      <c r="B700" s="2" t="s">
        <v>757</v>
      </c>
      <c r="C700" s="4">
        <v>68</v>
      </c>
      <c r="D700" s="4">
        <v>15460</v>
      </c>
      <c r="E700" s="4">
        <v>637.62</v>
      </c>
    </row>
    <row r="701" spans="1:5" x14ac:dyDescent="0.25">
      <c r="A701" s="2" t="s">
        <v>67</v>
      </c>
      <c r="B701" s="2" t="s">
        <v>758</v>
      </c>
      <c r="C701" s="4">
        <v>3627</v>
      </c>
      <c r="D701" s="4">
        <v>1462221</v>
      </c>
      <c r="E701" s="4">
        <v>36363.67</v>
      </c>
    </row>
    <row r="702" spans="1:5" x14ac:dyDescent="0.25">
      <c r="A702" s="2" t="s">
        <v>67</v>
      </c>
      <c r="B702" s="2" t="s">
        <v>554</v>
      </c>
      <c r="C702" s="4">
        <v>487</v>
      </c>
      <c r="D702" s="4">
        <v>299452</v>
      </c>
      <c r="E702" s="4">
        <v>5263.35</v>
      </c>
    </row>
    <row r="703" spans="1:5" x14ac:dyDescent="0.25">
      <c r="A703" s="2" t="s">
        <v>67</v>
      </c>
      <c r="B703" s="2" t="s">
        <v>759</v>
      </c>
      <c r="C703" s="4">
        <v>1160</v>
      </c>
      <c r="D703" s="4">
        <v>525808</v>
      </c>
      <c r="E703" s="4">
        <v>11844.7</v>
      </c>
    </row>
    <row r="704" spans="1:5" x14ac:dyDescent="0.25">
      <c r="A704" s="2" t="s">
        <v>67</v>
      </c>
      <c r="B704" s="2" t="s">
        <v>760</v>
      </c>
      <c r="C704" s="4">
        <v>458</v>
      </c>
      <c r="D704" s="4">
        <v>142894</v>
      </c>
      <c r="E704" s="4">
        <v>4437.67</v>
      </c>
    </row>
    <row r="705" spans="1:6" x14ac:dyDescent="0.25">
      <c r="A705" s="2" t="s">
        <v>68</v>
      </c>
      <c r="B705" s="2" t="s">
        <v>761</v>
      </c>
      <c r="C705" s="4">
        <v>233</v>
      </c>
      <c r="D705" s="4">
        <v>96594</v>
      </c>
      <c r="E705" s="4">
        <v>0</v>
      </c>
      <c r="F705" s="11" t="s">
        <v>1081</v>
      </c>
    </row>
    <row r="706" spans="1:6" x14ac:dyDescent="0.25">
      <c r="A706" s="2" t="s">
        <v>68</v>
      </c>
      <c r="B706" s="2" t="s">
        <v>762</v>
      </c>
      <c r="C706" s="4">
        <v>107</v>
      </c>
      <c r="D706" s="4">
        <v>33005</v>
      </c>
      <c r="E706" s="4">
        <v>0</v>
      </c>
      <c r="F706" s="11" t="s">
        <v>1081</v>
      </c>
    </row>
    <row r="707" spans="1:6" x14ac:dyDescent="0.25">
      <c r="A707" s="2" t="s">
        <v>68</v>
      </c>
      <c r="B707" s="2" t="s">
        <v>763</v>
      </c>
      <c r="C707" s="4">
        <v>1165</v>
      </c>
      <c r="D707" s="4">
        <v>578807</v>
      </c>
      <c r="E707" s="4">
        <v>0</v>
      </c>
      <c r="F707" s="11" t="s">
        <v>1081</v>
      </c>
    </row>
    <row r="708" spans="1:6" ht="23.25" x14ac:dyDescent="0.25">
      <c r="A708" s="2" t="s">
        <v>68</v>
      </c>
      <c r="B708" s="2" t="s">
        <v>764</v>
      </c>
      <c r="C708" s="4">
        <v>2757</v>
      </c>
      <c r="D708" s="4">
        <v>8626560</v>
      </c>
      <c r="E708" s="4">
        <v>0</v>
      </c>
      <c r="F708" s="11" t="s">
        <v>1081</v>
      </c>
    </row>
    <row r="709" spans="1:6" x14ac:dyDescent="0.25">
      <c r="A709" s="2" t="s">
        <v>68</v>
      </c>
      <c r="B709" s="2" t="s">
        <v>765</v>
      </c>
      <c r="C709" s="4">
        <v>199</v>
      </c>
      <c r="D709" s="4">
        <v>69111</v>
      </c>
      <c r="E709" s="4">
        <v>0</v>
      </c>
      <c r="F709" s="11" t="s">
        <v>1081</v>
      </c>
    </row>
    <row r="710" spans="1:6" x14ac:dyDescent="0.25">
      <c r="A710" s="2" t="s">
        <v>68</v>
      </c>
      <c r="B710" s="2" t="s">
        <v>766</v>
      </c>
      <c r="C710" s="4">
        <v>2906</v>
      </c>
      <c r="D710" s="4">
        <v>1509180</v>
      </c>
      <c r="E710" s="4">
        <v>0</v>
      </c>
      <c r="F710" s="11" t="s">
        <v>1081</v>
      </c>
    </row>
    <row r="711" spans="1:6" x14ac:dyDescent="0.25">
      <c r="A711" s="2" t="s">
        <v>68</v>
      </c>
      <c r="B711" s="2" t="s">
        <v>767</v>
      </c>
      <c r="C711" s="4">
        <v>45</v>
      </c>
      <c r="D711" s="4">
        <v>19395</v>
      </c>
      <c r="E711" s="4">
        <v>0</v>
      </c>
      <c r="F711" s="11" t="s">
        <v>1081</v>
      </c>
    </row>
    <row r="712" spans="1:6" x14ac:dyDescent="0.25">
      <c r="A712" s="2" t="s">
        <v>68</v>
      </c>
      <c r="B712" s="2" t="s">
        <v>768</v>
      </c>
      <c r="C712" s="4">
        <v>184</v>
      </c>
      <c r="D712" s="4">
        <v>48542</v>
      </c>
      <c r="E712" s="4">
        <v>0</v>
      </c>
      <c r="F712" s="11" t="s">
        <v>1081</v>
      </c>
    </row>
    <row r="713" spans="1:6" x14ac:dyDescent="0.25">
      <c r="A713" s="2" t="s">
        <v>68</v>
      </c>
      <c r="B713" s="2" t="s">
        <v>769</v>
      </c>
      <c r="C713" s="4">
        <v>72</v>
      </c>
      <c r="D713" s="4">
        <v>14721</v>
      </c>
      <c r="E713" s="4">
        <v>0</v>
      </c>
      <c r="F713" s="11" t="s">
        <v>1081</v>
      </c>
    </row>
    <row r="714" spans="1:6" x14ac:dyDescent="0.25">
      <c r="A714" s="2" t="s">
        <v>68</v>
      </c>
      <c r="B714" s="2" t="s">
        <v>770</v>
      </c>
      <c r="C714" s="4">
        <v>338</v>
      </c>
      <c r="D714" s="4">
        <v>137934</v>
      </c>
      <c r="E714" s="4">
        <v>0</v>
      </c>
      <c r="F714" s="11" t="s">
        <v>1081</v>
      </c>
    </row>
    <row r="715" spans="1:6" x14ac:dyDescent="0.25">
      <c r="A715" s="2" t="s">
        <v>68</v>
      </c>
      <c r="B715" s="2" t="s">
        <v>771</v>
      </c>
      <c r="C715" s="4">
        <v>745</v>
      </c>
      <c r="D715" s="4">
        <v>339932</v>
      </c>
      <c r="E715" s="4">
        <v>0</v>
      </c>
      <c r="F715" s="11" t="s">
        <v>1081</v>
      </c>
    </row>
    <row r="716" spans="1:6" x14ac:dyDescent="0.25">
      <c r="A716" s="2" t="s">
        <v>69</v>
      </c>
      <c r="B716" s="2" t="s">
        <v>772</v>
      </c>
      <c r="C716" s="4">
        <v>3721</v>
      </c>
      <c r="D716" s="4">
        <v>1822749</v>
      </c>
      <c r="E716" s="4">
        <v>167449.24</v>
      </c>
    </row>
    <row r="717" spans="1:6" x14ac:dyDescent="0.25">
      <c r="A717" s="2" t="s">
        <v>69</v>
      </c>
      <c r="B717" s="2" t="s">
        <v>715</v>
      </c>
      <c r="C717" s="4">
        <v>0</v>
      </c>
      <c r="D717" s="4">
        <v>0</v>
      </c>
      <c r="E717" s="4">
        <v>0</v>
      </c>
    </row>
    <row r="718" spans="1:6" x14ac:dyDescent="0.25">
      <c r="A718" s="2" t="s">
        <v>69</v>
      </c>
      <c r="B718" s="2" t="s">
        <v>773</v>
      </c>
      <c r="C718" s="4">
        <v>472</v>
      </c>
      <c r="D718" s="4">
        <v>140311</v>
      </c>
      <c r="E718" s="4">
        <v>19925.12</v>
      </c>
    </row>
    <row r="719" spans="1:6" x14ac:dyDescent="0.25">
      <c r="A719" s="2" t="s">
        <v>69</v>
      </c>
      <c r="B719" s="2" t="s">
        <v>774</v>
      </c>
      <c r="C719" s="4">
        <v>110</v>
      </c>
      <c r="D719" s="4">
        <v>43968</v>
      </c>
      <c r="E719" s="4">
        <v>4806.63</v>
      </c>
    </row>
    <row r="720" spans="1:6" ht="23.25" x14ac:dyDescent="0.25">
      <c r="A720" s="2" t="s">
        <v>69</v>
      </c>
      <c r="B720" s="2" t="s">
        <v>775</v>
      </c>
      <c r="C720" s="4">
        <v>3273</v>
      </c>
      <c r="D720" s="4">
        <v>4609059</v>
      </c>
      <c r="E720" s="4">
        <v>190785.23</v>
      </c>
    </row>
    <row r="721" spans="1:5" x14ac:dyDescent="0.25">
      <c r="A721" s="2" t="s">
        <v>70</v>
      </c>
      <c r="B721" s="2" t="s">
        <v>776</v>
      </c>
      <c r="C721" s="4">
        <v>26</v>
      </c>
      <c r="D721" s="4">
        <v>4400</v>
      </c>
      <c r="E721" s="4">
        <v>169</v>
      </c>
    </row>
    <row r="722" spans="1:5" x14ac:dyDescent="0.25">
      <c r="A722" s="2" t="s">
        <v>70</v>
      </c>
      <c r="B722" s="2" t="s">
        <v>777</v>
      </c>
      <c r="C722" s="4">
        <v>338</v>
      </c>
      <c r="D722" s="4">
        <v>104576</v>
      </c>
      <c r="E722" s="4">
        <v>2294.25</v>
      </c>
    </row>
    <row r="723" spans="1:5" x14ac:dyDescent="0.25">
      <c r="A723" s="2" t="s">
        <v>70</v>
      </c>
      <c r="B723" s="2" t="s">
        <v>778</v>
      </c>
      <c r="C723" s="4">
        <v>86</v>
      </c>
      <c r="D723" s="4">
        <v>15228</v>
      </c>
      <c r="E723" s="4">
        <v>560.37</v>
      </c>
    </row>
    <row r="724" spans="1:5" ht="23.25" x14ac:dyDescent="0.25">
      <c r="A724" s="2" t="s">
        <v>70</v>
      </c>
      <c r="B724" s="2" t="s">
        <v>779</v>
      </c>
      <c r="C724" s="4">
        <v>2474</v>
      </c>
      <c r="D724" s="4">
        <v>5750536</v>
      </c>
      <c r="E724" s="4">
        <v>27032.52</v>
      </c>
    </row>
    <row r="725" spans="1:5" x14ac:dyDescent="0.25">
      <c r="A725" s="2" t="s">
        <v>70</v>
      </c>
      <c r="B725" s="2" t="s">
        <v>780</v>
      </c>
      <c r="C725" s="4">
        <v>5596</v>
      </c>
      <c r="D725" s="4">
        <v>3934783</v>
      </c>
      <c r="E725" s="4">
        <v>42510.07</v>
      </c>
    </row>
    <row r="726" spans="1:5" x14ac:dyDescent="0.25">
      <c r="A726" s="2" t="s">
        <v>70</v>
      </c>
      <c r="B726" s="2" t="s">
        <v>781</v>
      </c>
      <c r="C726" s="4">
        <v>678</v>
      </c>
      <c r="D726" s="4">
        <v>158805</v>
      </c>
      <c r="E726" s="4">
        <v>4497.3999999999996</v>
      </c>
    </row>
    <row r="727" spans="1:5" x14ac:dyDescent="0.25">
      <c r="A727" s="2" t="s">
        <v>70</v>
      </c>
      <c r="B727" s="2" t="s">
        <v>782</v>
      </c>
      <c r="C727" s="4">
        <v>1132</v>
      </c>
      <c r="D727" s="4">
        <v>344970</v>
      </c>
      <c r="E727" s="4">
        <v>7672.9</v>
      </c>
    </row>
    <row r="728" spans="1:5" x14ac:dyDescent="0.25">
      <c r="A728" s="2" t="s">
        <v>71</v>
      </c>
      <c r="B728" s="2" t="s">
        <v>783</v>
      </c>
      <c r="C728" s="4">
        <v>296</v>
      </c>
      <c r="D728" s="4">
        <v>46000</v>
      </c>
      <c r="E728" s="4">
        <v>2981.84</v>
      </c>
    </row>
    <row r="729" spans="1:5" x14ac:dyDescent="0.25">
      <c r="A729" s="2" t="s">
        <v>71</v>
      </c>
      <c r="B729" s="2" t="s">
        <v>784</v>
      </c>
      <c r="C729" s="4">
        <v>101</v>
      </c>
      <c r="D729" s="4">
        <v>0</v>
      </c>
      <c r="E729" s="4">
        <v>954.24</v>
      </c>
    </row>
    <row r="730" spans="1:5" x14ac:dyDescent="0.25">
      <c r="A730" s="2" t="s">
        <v>71</v>
      </c>
      <c r="B730" s="2" t="s">
        <v>785</v>
      </c>
      <c r="C730" s="4">
        <v>352</v>
      </c>
      <c r="D730" s="4">
        <v>52439</v>
      </c>
      <c r="E730" s="4">
        <v>3536.86</v>
      </c>
    </row>
    <row r="731" spans="1:5" x14ac:dyDescent="0.25">
      <c r="A731" s="2" t="s">
        <v>71</v>
      </c>
      <c r="B731" s="2" t="s">
        <v>253</v>
      </c>
      <c r="C731" s="4">
        <v>103</v>
      </c>
      <c r="D731" s="4">
        <v>0</v>
      </c>
      <c r="E731" s="4">
        <v>973.14</v>
      </c>
    </row>
    <row r="732" spans="1:5" x14ac:dyDescent="0.25">
      <c r="A732" s="2" t="s">
        <v>71</v>
      </c>
      <c r="B732" s="2" t="s">
        <v>786</v>
      </c>
      <c r="C732" s="4">
        <v>963</v>
      </c>
      <c r="D732" s="4">
        <v>78540</v>
      </c>
      <c r="E732" s="4">
        <v>9414.67</v>
      </c>
    </row>
    <row r="733" spans="1:5" x14ac:dyDescent="0.25">
      <c r="A733" s="2" t="s">
        <v>71</v>
      </c>
      <c r="B733" s="2" t="s">
        <v>71</v>
      </c>
      <c r="C733" s="4">
        <v>23797</v>
      </c>
      <c r="D733" s="4">
        <v>14058550</v>
      </c>
      <c r="E733" s="4">
        <v>281450.3</v>
      </c>
    </row>
    <row r="734" spans="1:5" ht="23.25" x14ac:dyDescent="0.25">
      <c r="A734" s="2" t="s">
        <v>71</v>
      </c>
      <c r="B734" s="2" t="s">
        <v>787</v>
      </c>
      <c r="C734" s="4">
        <v>10331</v>
      </c>
      <c r="D734" s="4">
        <v>16614547</v>
      </c>
      <c r="E734" s="4">
        <v>164518.07999999999</v>
      </c>
    </row>
    <row r="735" spans="1:5" x14ac:dyDescent="0.25">
      <c r="A735" s="2" t="s">
        <v>71</v>
      </c>
      <c r="B735" s="2" t="s">
        <v>788</v>
      </c>
      <c r="C735" s="4">
        <v>340</v>
      </c>
      <c r="D735" s="4">
        <v>79068</v>
      </c>
      <c r="E735" s="4">
        <v>3530.73</v>
      </c>
    </row>
    <row r="736" spans="1:5" x14ac:dyDescent="0.25">
      <c r="A736" s="2" t="s">
        <v>71</v>
      </c>
      <c r="B736" s="2" t="s">
        <v>789</v>
      </c>
      <c r="C736" s="4">
        <v>176</v>
      </c>
      <c r="D736" s="4">
        <v>36500</v>
      </c>
      <c r="E736" s="4">
        <v>1809.83</v>
      </c>
    </row>
    <row r="737" spans="1:5" x14ac:dyDescent="0.25">
      <c r="A737" s="2" t="s">
        <v>71</v>
      </c>
      <c r="B737" s="2" t="s">
        <v>790</v>
      </c>
      <c r="C737" s="4">
        <v>3858</v>
      </c>
      <c r="D737" s="4">
        <v>1567191</v>
      </c>
      <c r="E737" s="4">
        <v>42761.66</v>
      </c>
    </row>
    <row r="738" spans="1:5" x14ac:dyDescent="0.25">
      <c r="A738" s="2" t="s">
        <v>71</v>
      </c>
      <c r="B738" s="2" t="s">
        <v>791</v>
      </c>
      <c r="C738" s="4">
        <v>2918</v>
      </c>
      <c r="D738" s="4">
        <v>1276715</v>
      </c>
      <c r="E738" s="4">
        <v>32710.77</v>
      </c>
    </row>
    <row r="739" spans="1:5" x14ac:dyDescent="0.25">
      <c r="A739" s="2" t="s">
        <v>72</v>
      </c>
      <c r="B739" s="2" t="s">
        <v>792</v>
      </c>
      <c r="C739" s="4">
        <v>117</v>
      </c>
      <c r="D739" s="4">
        <v>46169</v>
      </c>
      <c r="E739" s="4">
        <v>1625.86</v>
      </c>
    </row>
    <row r="740" spans="1:5" x14ac:dyDescent="0.25">
      <c r="A740" s="2" t="s">
        <v>72</v>
      </c>
      <c r="B740" s="2" t="s">
        <v>793</v>
      </c>
      <c r="C740" s="4">
        <v>146</v>
      </c>
      <c r="D740" s="4">
        <v>54253</v>
      </c>
      <c r="E740" s="4">
        <v>2012.66</v>
      </c>
    </row>
    <row r="741" spans="1:5" x14ac:dyDescent="0.25">
      <c r="A741" s="2" t="s">
        <v>72</v>
      </c>
      <c r="B741" s="2" t="s">
        <v>794</v>
      </c>
      <c r="C741" s="4">
        <v>1605</v>
      </c>
      <c r="D741" s="4">
        <v>393957</v>
      </c>
      <c r="E741" s="4">
        <v>21150.01</v>
      </c>
    </row>
    <row r="742" spans="1:5" ht="23.25" x14ac:dyDescent="0.25">
      <c r="A742" s="2" t="s">
        <v>72</v>
      </c>
      <c r="B742" s="2" t="s">
        <v>795</v>
      </c>
      <c r="C742" s="4">
        <v>3164</v>
      </c>
      <c r="D742" s="4">
        <v>6520074</v>
      </c>
      <c r="E742" s="4">
        <v>69366.36</v>
      </c>
    </row>
    <row r="743" spans="1:5" x14ac:dyDescent="0.25">
      <c r="A743" s="2" t="s">
        <v>72</v>
      </c>
      <c r="B743" s="2" t="s">
        <v>796</v>
      </c>
      <c r="C743" s="4">
        <v>982</v>
      </c>
      <c r="D743" s="4">
        <v>623653</v>
      </c>
      <c r="E743" s="4">
        <v>14783.86</v>
      </c>
    </row>
    <row r="744" spans="1:5" x14ac:dyDescent="0.25">
      <c r="A744" s="2" t="s">
        <v>72</v>
      </c>
      <c r="B744" s="2" t="s">
        <v>797</v>
      </c>
      <c r="C744" s="4">
        <v>896</v>
      </c>
      <c r="D744" s="4">
        <v>328949</v>
      </c>
      <c r="E744" s="4">
        <v>12332.38</v>
      </c>
    </row>
    <row r="745" spans="1:5" x14ac:dyDescent="0.25">
      <c r="A745" s="2" t="s">
        <v>72</v>
      </c>
      <c r="B745" s="2" t="s">
        <v>798</v>
      </c>
      <c r="C745" s="4">
        <v>1392</v>
      </c>
      <c r="D745" s="4">
        <v>516726</v>
      </c>
      <c r="E745" s="4">
        <v>19186.599999999999</v>
      </c>
    </row>
    <row r="746" spans="1:5" x14ac:dyDescent="0.25">
      <c r="A746" s="2" t="s">
        <v>72</v>
      </c>
      <c r="B746" s="2" t="s">
        <v>799</v>
      </c>
      <c r="C746" s="4">
        <v>5251</v>
      </c>
      <c r="D746" s="4">
        <v>3057347</v>
      </c>
      <c r="E746" s="4">
        <v>77716.06</v>
      </c>
    </row>
    <row r="747" spans="1:5" x14ac:dyDescent="0.25">
      <c r="A747" s="2" t="s">
        <v>72</v>
      </c>
      <c r="B747" s="2" t="s">
        <v>800</v>
      </c>
      <c r="C747" s="4">
        <v>629</v>
      </c>
      <c r="D747" s="4">
        <v>227854</v>
      </c>
      <c r="E747" s="4">
        <v>8642.64</v>
      </c>
    </row>
    <row r="748" spans="1:5" x14ac:dyDescent="0.25">
      <c r="A748" s="2" t="s">
        <v>73</v>
      </c>
      <c r="B748" s="2" t="s">
        <v>801</v>
      </c>
      <c r="C748" s="4">
        <v>436</v>
      </c>
      <c r="D748" s="4">
        <v>217096</v>
      </c>
      <c r="E748" s="4">
        <v>6047.58</v>
      </c>
    </row>
    <row r="749" spans="1:5" x14ac:dyDescent="0.25">
      <c r="A749" s="2" t="s">
        <v>73</v>
      </c>
      <c r="B749" s="2" t="s">
        <v>802</v>
      </c>
      <c r="C749" s="4">
        <v>151</v>
      </c>
      <c r="D749" s="4">
        <v>55877</v>
      </c>
      <c r="E749" s="4">
        <v>1957.08</v>
      </c>
    </row>
    <row r="750" spans="1:5" x14ac:dyDescent="0.25">
      <c r="A750" s="2" t="s">
        <v>73</v>
      </c>
      <c r="B750" s="2" t="s">
        <v>803</v>
      </c>
      <c r="C750" s="4">
        <v>199</v>
      </c>
      <c r="D750" s="4">
        <v>122017</v>
      </c>
      <c r="E750" s="4">
        <v>2923.37</v>
      </c>
    </row>
    <row r="751" spans="1:5" x14ac:dyDescent="0.25">
      <c r="A751" s="2" t="s">
        <v>73</v>
      </c>
      <c r="B751" s="2" t="s">
        <v>804</v>
      </c>
      <c r="C751" s="4">
        <v>439</v>
      </c>
      <c r="D751" s="4">
        <v>258020</v>
      </c>
      <c r="E751" s="4">
        <v>6369.71</v>
      </c>
    </row>
    <row r="752" spans="1:5" x14ac:dyDescent="0.25">
      <c r="A752" s="2" t="s">
        <v>73</v>
      </c>
      <c r="B752" s="2" t="s">
        <v>805</v>
      </c>
      <c r="C752" s="4">
        <v>2860</v>
      </c>
      <c r="D752" s="4">
        <v>1323792</v>
      </c>
      <c r="E752" s="4">
        <v>38956.47</v>
      </c>
    </row>
    <row r="753" spans="1:5" x14ac:dyDescent="0.25">
      <c r="A753" s="2" t="s">
        <v>74</v>
      </c>
      <c r="B753" s="2" t="s">
        <v>806</v>
      </c>
      <c r="C753" s="4">
        <v>29</v>
      </c>
      <c r="D753" s="4">
        <v>15876</v>
      </c>
      <c r="E753" s="4">
        <v>232.72</v>
      </c>
    </row>
    <row r="754" spans="1:5" x14ac:dyDescent="0.25">
      <c r="A754" s="2" t="s">
        <v>74</v>
      </c>
      <c r="B754" s="2" t="s">
        <v>807</v>
      </c>
      <c r="C754" s="4">
        <v>147</v>
      </c>
      <c r="D754" s="4">
        <v>44643</v>
      </c>
      <c r="E754" s="4">
        <v>1093.68</v>
      </c>
    </row>
    <row r="755" spans="1:5" x14ac:dyDescent="0.25">
      <c r="A755" s="2" t="s">
        <v>74</v>
      </c>
      <c r="B755" s="2" t="s">
        <v>808</v>
      </c>
      <c r="C755" s="4">
        <v>5369</v>
      </c>
      <c r="D755" s="4">
        <v>3313334</v>
      </c>
      <c r="E755" s="4">
        <v>43982.09</v>
      </c>
    </row>
    <row r="756" spans="1:5" x14ac:dyDescent="0.25">
      <c r="A756" s="2" t="s">
        <v>74</v>
      </c>
      <c r="B756" s="2" t="s">
        <v>809</v>
      </c>
      <c r="C756" s="4">
        <v>176</v>
      </c>
      <c r="D756" s="4">
        <v>57153</v>
      </c>
      <c r="E756" s="4">
        <v>1318.33</v>
      </c>
    </row>
    <row r="757" spans="1:5" x14ac:dyDescent="0.25">
      <c r="A757" s="2" t="s">
        <v>74</v>
      </c>
      <c r="B757" s="2" t="s">
        <v>810</v>
      </c>
      <c r="C757" s="4">
        <v>172</v>
      </c>
      <c r="D757" s="4">
        <v>47712</v>
      </c>
      <c r="E757" s="4">
        <v>1268.83</v>
      </c>
    </row>
    <row r="758" spans="1:5" x14ac:dyDescent="0.25">
      <c r="A758" s="2" t="s">
        <v>74</v>
      </c>
      <c r="B758" s="2" t="s">
        <v>811</v>
      </c>
      <c r="C758" s="4">
        <v>722</v>
      </c>
      <c r="D758" s="4">
        <v>362645</v>
      </c>
      <c r="E758" s="4">
        <v>5715.62</v>
      </c>
    </row>
    <row r="759" spans="1:5" x14ac:dyDescent="0.25">
      <c r="A759" s="2" t="s">
        <v>74</v>
      </c>
      <c r="B759" s="2" t="s">
        <v>812</v>
      </c>
      <c r="C759" s="4">
        <v>52</v>
      </c>
      <c r="D759" s="4">
        <v>10924</v>
      </c>
      <c r="E759" s="4">
        <v>375.21</v>
      </c>
    </row>
    <row r="760" spans="1:5" ht="23.25" x14ac:dyDescent="0.25">
      <c r="A760" s="2" t="s">
        <v>74</v>
      </c>
      <c r="B760" s="2" t="s">
        <v>813</v>
      </c>
      <c r="C760" s="4">
        <v>3400</v>
      </c>
      <c r="D760" s="4">
        <v>7213027</v>
      </c>
      <c r="E760" s="4">
        <v>40121.410000000003</v>
      </c>
    </row>
    <row r="761" spans="1:5" x14ac:dyDescent="0.25">
      <c r="A761" s="2" t="s">
        <v>74</v>
      </c>
      <c r="B761" s="2" t="s">
        <v>814</v>
      </c>
      <c r="C761" s="4">
        <v>159</v>
      </c>
      <c r="D761" s="4">
        <v>28097</v>
      </c>
      <c r="E761" s="4">
        <v>1134.53</v>
      </c>
    </row>
    <row r="762" spans="1:5" x14ac:dyDescent="0.25">
      <c r="A762" s="2" t="s">
        <v>74</v>
      </c>
      <c r="B762" s="2" t="s">
        <v>815</v>
      </c>
      <c r="C762" s="4">
        <v>4925</v>
      </c>
      <c r="D762" s="4">
        <v>3077200</v>
      </c>
      <c r="E762" s="4">
        <v>40435.74</v>
      </c>
    </row>
    <row r="763" spans="1:5" x14ac:dyDescent="0.25">
      <c r="A763" s="2" t="s">
        <v>74</v>
      </c>
      <c r="B763" s="2" t="s">
        <v>816</v>
      </c>
      <c r="C763" s="4">
        <v>60</v>
      </c>
      <c r="D763" s="4">
        <v>15913</v>
      </c>
      <c r="E763" s="4">
        <v>440.86</v>
      </c>
    </row>
    <row r="764" spans="1:5" x14ac:dyDescent="0.25">
      <c r="A764" s="2" t="s">
        <v>75</v>
      </c>
      <c r="B764" s="2" t="s">
        <v>817</v>
      </c>
      <c r="C764" s="4">
        <v>133</v>
      </c>
      <c r="D764" s="4">
        <v>47647</v>
      </c>
      <c r="E764" s="4">
        <v>151.13999999999999</v>
      </c>
    </row>
    <row r="765" spans="1:5" x14ac:dyDescent="0.25">
      <c r="A765" s="2" t="s">
        <v>75</v>
      </c>
      <c r="B765" s="2" t="s">
        <v>818</v>
      </c>
      <c r="C765" s="4">
        <v>37</v>
      </c>
      <c r="D765" s="4">
        <v>16463</v>
      </c>
      <c r="E765" s="4">
        <v>43.08</v>
      </c>
    </row>
    <row r="766" spans="1:5" x14ac:dyDescent="0.25">
      <c r="A766" s="2" t="s">
        <v>75</v>
      </c>
      <c r="B766" s="2" t="s">
        <v>819</v>
      </c>
      <c r="C766" s="4">
        <v>87</v>
      </c>
      <c r="D766" s="4">
        <v>42837</v>
      </c>
      <c r="E766" s="4">
        <v>102.61</v>
      </c>
    </row>
    <row r="767" spans="1:5" x14ac:dyDescent="0.25">
      <c r="A767" s="2" t="s">
        <v>75</v>
      </c>
      <c r="B767" s="2" t="s">
        <v>820</v>
      </c>
      <c r="C767" s="4">
        <v>3706</v>
      </c>
      <c r="D767" s="4">
        <v>2031862</v>
      </c>
      <c r="E767" s="4">
        <v>4437.66</v>
      </c>
    </row>
    <row r="768" spans="1:5" x14ac:dyDescent="0.25">
      <c r="A768" s="2" t="s">
        <v>75</v>
      </c>
      <c r="B768" s="2" t="s">
        <v>821</v>
      </c>
      <c r="C768" s="4">
        <v>832</v>
      </c>
      <c r="D768" s="4">
        <v>304659</v>
      </c>
      <c r="E768" s="4">
        <v>947.63</v>
      </c>
    </row>
    <row r="769" spans="1:5" x14ac:dyDescent="0.25">
      <c r="A769" s="2" t="s">
        <v>75</v>
      </c>
      <c r="B769" s="2" t="s">
        <v>822</v>
      </c>
      <c r="C769" s="4">
        <v>257</v>
      </c>
      <c r="D769" s="4">
        <v>154862</v>
      </c>
      <c r="E769" s="4">
        <v>312.22000000000003</v>
      </c>
    </row>
    <row r="770" spans="1:5" ht="23.25" x14ac:dyDescent="0.25">
      <c r="A770" s="2" t="s">
        <v>75</v>
      </c>
      <c r="B770" s="2" t="s">
        <v>823</v>
      </c>
      <c r="C770" s="4">
        <v>2416</v>
      </c>
      <c r="D770" s="4">
        <v>6332771</v>
      </c>
      <c r="E770" s="4">
        <v>4500.6000000000004</v>
      </c>
    </row>
    <row r="771" spans="1:5" x14ac:dyDescent="0.25">
      <c r="A771" s="2" t="s">
        <v>75</v>
      </c>
      <c r="B771" s="2" t="s">
        <v>824</v>
      </c>
      <c r="C771" s="4">
        <v>31</v>
      </c>
      <c r="D771" s="4">
        <v>22655</v>
      </c>
      <c r="E771" s="4">
        <v>38.94</v>
      </c>
    </row>
    <row r="772" spans="1:5" x14ac:dyDescent="0.25">
      <c r="A772" s="2" t="s">
        <v>75</v>
      </c>
      <c r="B772" s="2" t="s">
        <v>825</v>
      </c>
      <c r="C772" s="4">
        <v>725</v>
      </c>
      <c r="D772" s="4">
        <v>293392</v>
      </c>
      <c r="E772" s="4">
        <v>834.72</v>
      </c>
    </row>
    <row r="773" spans="1:5" x14ac:dyDescent="0.25">
      <c r="A773" s="2" t="s">
        <v>75</v>
      </c>
      <c r="B773" s="2" t="s">
        <v>654</v>
      </c>
      <c r="C773" s="4">
        <v>772</v>
      </c>
      <c r="D773" s="4">
        <v>294761</v>
      </c>
      <c r="E773" s="4">
        <v>883.16</v>
      </c>
    </row>
    <row r="774" spans="1:5" x14ac:dyDescent="0.25">
      <c r="A774" s="2" t="s">
        <v>76</v>
      </c>
      <c r="B774" s="2" t="s">
        <v>826</v>
      </c>
      <c r="C774" s="4">
        <v>1558</v>
      </c>
      <c r="D774" s="4">
        <v>536771</v>
      </c>
      <c r="E774" s="4">
        <v>11800.63</v>
      </c>
    </row>
    <row r="775" spans="1:5" x14ac:dyDescent="0.25">
      <c r="A775" s="2" t="s">
        <v>76</v>
      </c>
      <c r="B775" s="2" t="s">
        <v>827</v>
      </c>
      <c r="C775" s="4">
        <v>129</v>
      </c>
      <c r="D775" s="4">
        <v>44836</v>
      </c>
      <c r="E775" s="4">
        <v>978.49</v>
      </c>
    </row>
    <row r="776" spans="1:5" x14ac:dyDescent="0.25">
      <c r="A776" s="2" t="s">
        <v>76</v>
      </c>
      <c r="B776" s="2" t="s">
        <v>828</v>
      </c>
      <c r="C776" s="4">
        <v>935</v>
      </c>
      <c r="D776" s="4">
        <v>301435</v>
      </c>
      <c r="E776" s="4">
        <v>7007.27</v>
      </c>
    </row>
    <row r="777" spans="1:5" x14ac:dyDescent="0.25">
      <c r="A777" s="2" t="s">
        <v>76</v>
      </c>
      <c r="B777" s="2" t="s">
        <v>829</v>
      </c>
      <c r="C777" s="4">
        <v>1396</v>
      </c>
      <c r="D777" s="4">
        <v>495560</v>
      </c>
      <c r="E777" s="4">
        <v>10626.25</v>
      </c>
    </row>
    <row r="778" spans="1:5" x14ac:dyDescent="0.25">
      <c r="A778" s="2" t="s">
        <v>76</v>
      </c>
      <c r="B778" s="2" t="s">
        <v>830</v>
      </c>
      <c r="C778" s="4">
        <v>10571</v>
      </c>
      <c r="D778" s="4">
        <v>4164964</v>
      </c>
      <c r="E778" s="4">
        <v>81952.55</v>
      </c>
    </row>
    <row r="779" spans="1:5" x14ac:dyDescent="0.25">
      <c r="A779" s="2" t="s">
        <v>76</v>
      </c>
      <c r="B779" s="2" t="s">
        <v>831</v>
      </c>
      <c r="C779" s="4">
        <v>717</v>
      </c>
      <c r="D779" s="4">
        <v>180022</v>
      </c>
      <c r="E779" s="4">
        <v>5189.1400000000003</v>
      </c>
    </row>
    <row r="780" spans="1:5" x14ac:dyDescent="0.25">
      <c r="A780" s="2" t="s">
        <v>76</v>
      </c>
      <c r="B780" s="2" t="s">
        <v>832</v>
      </c>
      <c r="C780" s="4">
        <v>92</v>
      </c>
      <c r="D780" s="4">
        <v>25885</v>
      </c>
      <c r="E780" s="4">
        <v>675.88</v>
      </c>
    </row>
    <row r="781" spans="1:5" ht="23.25" x14ac:dyDescent="0.25">
      <c r="A781" s="2" t="s">
        <v>76</v>
      </c>
      <c r="B781" s="2" t="s">
        <v>833</v>
      </c>
      <c r="C781" s="4">
        <v>8347</v>
      </c>
      <c r="D781" s="4">
        <v>8617754</v>
      </c>
      <c r="E781" s="4">
        <v>83923.81</v>
      </c>
    </row>
    <row r="782" spans="1:5" x14ac:dyDescent="0.25">
      <c r="A782" s="2" t="s">
        <v>76</v>
      </c>
      <c r="B782" s="2" t="s">
        <v>834</v>
      </c>
      <c r="C782" s="4">
        <v>1678</v>
      </c>
      <c r="D782" s="4">
        <v>600694</v>
      </c>
      <c r="E782" s="4">
        <v>12790.94</v>
      </c>
    </row>
    <row r="783" spans="1:5" x14ac:dyDescent="0.25">
      <c r="A783" s="2" t="s">
        <v>76</v>
      </c>
      <c r="B783" s="2" t="s">
        <v>835</v>
      </c>
      <c r="C783" s="4">
        <v>67</v>
      </c>
      <c r="D783" s="4">
        <v>8332</v>
      </c>
      <c r="E783" s="4">
        <v>454.29</v>
      </c>
    </row>
    <row r="784" spans="1:5" x14ac:dyDescent="0.25">
      <c r="A784" s="2" t="s">
        <v>76</v>
      </c>
      <c r="B784" s="2" t="s">
        <v>836</v>
      </c>
      <c r="C784" s="4">
        <v>123</v>
      </c>
      <c r="D784" s="4">
        <v>18519</v>
      </c>
      <c r="E784" s="4">
        <v>845.61</v>
      </c>
    </row>
    <row r="785" spans="1:5" x14ac:dyDescent="0.25">
      <c r="A785" s="2" t="s">
        <v>77</v>
      </c>
      <c r="B785" s="2" t="s">
        <v>837</v>
      </c>
      <c r="C785" s="4">
        <v>636</v>
      </c>
      <c r="D785" s="4">
        <v>294919</v>
      </c>
      <c r="E785" s="4">
        <v>4045.23</v>
      </c>
    </row>
    <row r="786" spans="1:5" x14ac:dyDescent="0.25">
      <c r="A786" s="2" t="s">
        <v>77</v>
      </c>
      <c r="B786" s="2" t="s">
        <v>558</v>
      </c>
      <c r="C786" s="4">
        <v>217</v>
      </c>
      <c r="D786" s="4">
        <v>0</v>
      </c>
      <c r="E786" s="4">
        <v>1216.3699999999999</v>
      </c>
    </row>
    <row r="787" spans="1:5" x14ac:dyDescent="0.25">
      <c r="A787" s="2" t="s">
        <v>77</v>
      </c>
      <c r="B787" s="2" t="s">
        <v>838</v>
      </c>
      <c r="C787" s="4">
        <v>130</v>
      </c>
      <c r="D787" s="4">
        <v>66928</v>
      </c>
      <c r="E787" s="4">
        <v>837.68</v>
      </c>
    </row>
    <row r="788" spans="1:5" x14ac:dyDescent="0.25">
      <c r="A788" s="2" t="s">
        <v>77</v>
      </c>
      <c r="B788" s="2" t="s">
        <v>839</v>
      </c>
      <c r="C788" s="4">
        <v>1264</v>
      </c>
      <c r="D788" s="4">
        <v>637394</v>
      </c>
      <c r="E788" s="4">
        <v>8123.05</v>
      </c>
    </row>
    <row r="789" spans="1:5" x14ac:dyDescent="0.25">
      <c r="A789" s="2" t="s">
        <v>77</v>
      </c>
      <c r="B789" s="2" t="s">
        <v>840</v>
      </c>
      <c r="C789" s="4">
        <v>138</v>
      </c>
      <c r="D789" s="4">
        <v>64509</v>
      </c>
      <c r="E789" s="4">
        <v>878.58</v>
      </c>
    </row>
    <row r="790" spans="1:5" x14ac:dyDescent="0.25">
      <c r="A790" s="2" t="s">
        <v>77</v>
      </c>
      <c r="B790" s="2" t="s">
        <v>841</v>
      </c>
      <c r="C790" s="4">
        <v>50</v>
      </c>
      <c r="D790" s="4">
        <v>48165</v>
      </c>
      <c r="E790" s="4">
        <v>358.69</v>
      </c>
    </row>
    <row r="791" spans="1:5" x14ac:dyDescent="0.25">
      <c r="A791" s="2" t="s">
        <v>77</v>
      </c>
      <c r="B791" s="2" t="s">
        <v>77</v>
      </c>
      <c r="C791" s="4">
        <v>1867</v>
      </c>
      <c r="D791" s="4">
        <v>1016467</v>
      </c>
      <c r="E791" s="4">
        <v>12120.33</v>
      </c>
    </row>
    <row r="792" spans="1:5" ht="23.25" x14ac:dyDescent="0.25">
      <c r="A792" s="2" t="s">
        <v>77</v>
      </c>
      <c r="B792" s="2" t="s">
        <v>842</v>
      </c>
      <c r="C792" s="4">
        <v>2199</v>
      </c>
      <c r="D792" s="4">
        <v>5660257</v>
      </c>
      <c r="E792" s="4">
        <v>21542.62</v>
      </c>
    </row>
    <row r="793" spans="1:5" x14ac:dyDescent="0.25">
      <c r="A793" s="2" t="s">
        <v>77</v>
      </c>
      <c r="B793" s="2" t="s">
        <v>843</v>
      </c>
      <c r="C793" s="4">
        <v>509</v>
      </c>
      <c r="D793" s="4">
        <v>307895</v>
      </c>
      <c r="E793" s="4">
        <v>3354.48</v>
      </c>
    </row>
    <row r="794" spans="1:5" x14ac:dyDescent="0.25">
      <c r="A794" s="2" t="s">
        <v>77</v>
      </c>
      <c r="B794" s="2" t="s">
        <v>844</v>
      </c>
      <c r="C794" s="4">
        <v>68</v>
      </c>
      <c r="D794" s="4">
        <v>25616</v>
      </c>
      <c r="E794" s="4">
        <v>422.88</v>
      </c>
    </row>
    <row r="795" spans="1:5" x14ac:dyDescent="0.25">
      <c r="A795" s="2" t="s">
        <v>78</v>
      </c>
      <c r="B795" s="2" t="s">
        <v>845</v>
      </c>
      <c r="C795" s="4">
        <v>423</v>
      </c>
      <c r="D795" s="4">
        <v>183890</v>
      </c>
      <c r="E795" s="4">
        <v>9536.98</v>
      </c>
    </row>
    <row r="796" spans="1:5" x14ac:dyDescent="0.25">
      <c r="A796" s="2" t="s">
        <v>78</v>
      </c>
      <c r="B796" s="2" t="s">
        <v>846</v>
      </c>
      <c r="C796" s="4">
        <v>19565</v>
      </c>
      <c r="D796" s="4">
        <v>2025995</v>
      </c>
      <c r="E796" s="4">
        <v>362782.01</v>
      </c>
    </row>
    <row r="797" spans="1:5" x14ac:dyDescent="0.25">
      <c r="A797" s="2" t="s">
        <v>78</v>
      </c>
      <c r="B797" s="2" t="s">
        <v>847</v>
      </c>
      <c r="C797" s="4">
        <v>7365</v>
      </c>
      <c r="D797" s="4">
        <v>544426</v>
      </c>
      <c r="E797" s="4">
        <v>133926.48000000001</v>
      </c>
    </row>
    <row r="798" spans="1:5" x14ac:dyDescent="0.25">
      <c r="A798" s="2" t="s">
        <v>78</v>
      </c>
      <c r="B798" s="2" t="s">
        <v>848</v>
      </c>
      <c r="C798" s="4">
        <v>73</v>
      </c>
      <c r="D798" s="4">
        <v>0</v>
      </c>
      <c r="E798" s="4">
        <v>1262.21</v>
      </c>
    </row>
    <row r="799" spans="1:5" x14ac:dyDescent="0.25">
      <c r="A799" s="2" t="s">
        <v>78</v>
      </c>
      <c r="B799" s="2" t="s">
        <v>345</v>
      </c>
      <c r="C799" s="4">
        <v>11034</v>
      </c>
      <c r="D799" s="4">
        <v>3007045</v>
      </c>
      <c r="E799" s="4">
        <v>227136.5</v>
      </c>
    </row>
    <row r="800" spans="1:5" x14ac:dyDescent="0.25">
      <c r="A800" s="2" t="s">
        <v>78</v>
      </c>
      <c r="B800" s="2" t="s">
        <v>30</v>
      </c>
      <c r="C800" s="4">
        <v>213921</v>
      </c>
      <c r="D800" s="4">
        <v>148718999</v>
      </c>
      <c r="E800" s="4">
        <v>5496699.1399999997</v>
      </c>
    </row>
    <row r="801" spans="1:5" x14ac:dyDescent="0.25">
      <c r="A801" s="2" t="s">
        <v>78</v>
      </c>
      <c r="B801" s="2" t="s">
        <v>849</v>
      </c>
      <c r="C801" s="4">
        <v>882</v>
      </c>
      <c r="D801" s="4">
        <v>59143</v>
      </c>
      <c r="E801" s="4">
        <v>15965.24</v>
      </c>
    </row>
    <row r="802" spans="1:5" x14ac:dyDescent="0.25">
      <c r="A802" s="2" t="s">
        <v>78</v>
      </c>
      <c r="B802" s="2" t="s">
        <v>351</v>
      </c>
      <c r="C802" s="4">
        <v>439</v>
      </c>
      <c r="D802" s="4">
        <v>0</v>
      </c>
      <c r="E802" s="4">
        <v>7590.55</v>
      </c>
    </row>
    <row r="803" spans="1:5" x14ac:dyDescent="0.25">
      <c r="A803" s="2" t="s">
        <v>78</v>
      </c>
      <c r="B803" s="2" t="s">
        <v>352</v>
      </c>
      <c r="C803" s="4">
        <v>15360</v>
      </c>
      <c r="D803" s="4">
        <v>924886</v>
      </c>
      <c r="E803" s="4">
        <v>276763.78999999998</v>
      </c>
    </row>
    <row r="804" spans="1:5" x14ac:dyDescent="0.25">
      <c r="A804" s="2" t="s">
        <v>78</v>
      </c>
      <c r="B804" s="2" t="s">
        <v>850</v>
      </c>
      <c r="C804" s="4">
        <v>24064</v>
      </c>
      <c r="D804" s="4">
        <v>2312410</v>
      </c>
      <c r="E804" s="4">
        <v>444034.66</v>
      </c>
    </row>
    <row r="805" spans="1:5" x14ac:dyDescent="0.25">
      <c r="A805" s="2" t="s">
        <v>78</v>
      </c>
      <c r="B805" s="2" t="s">
        <v>851</v>
      </c>
      <c r="C805" s="4">
        <v>2458</v>
      </c>
      <c r="D805" s="4">
        <v>586156</v>
      </c>
      <c r="E805" s="4">
        <v>49586.29</v>
      </c>
    </row>
    <row r="806" spans="1:5" x14ac:dyDescent="0.25">
      <c r="A806" s="2" t="s">
        <v>78</v>
      </c>
      <c r="B806" s="2" t="s">
        <v>852</v>
      </c>
      <c r="C806" s="4">
        <v>10147</v>
      </c>
      <c r="D806" s="4">
        <v>3009604</v>
      </c>
      <c r="E806" s="4">
        <v>211830.73</v>
      </c>
    </row>
    <row r="807" spans="1:5" x14ac:dyDescent="0.25">
      <c r="A807" s="2" t="s">
        <v>78</v>
      </c>
      <c r="B807" s="2" t="s">
        <v>78</v>
      </c>
      <c r="C807" s="4">
        <v>5543</v>
      </c>
      <c r="D807" s="4">
        <v>698174</v>
      </c>
      <c r="E807" s="4">
        <v>104281.81</v>
      </c>
    </row>
    <row r="808" spans="1:5" x14ac:dyDescent="0.25">
      <c r="A808" s="2" t="s">
        <v>78</v>
      </c>
      <c r="B808" s="2" t="s">
        <v>853</v>
      </c>
      <c r="C808" s="4">
        <v>457</v>
      </c>
      <c r="D808" s="4">
        <v>82649</v>
      </c>
      <c r="E808" s="4">
        <v>8900.93</v>
      </c>
    </row>
    <row r="809" spans="1:5" x14ac:dyDescent="0.25">
      <c r="A809" s="2" t="s">
        <v>78</v>
      </c>
      <c r="B809" s="2" t="s">
        <v>173</v>
      </c>
      <c r="C809" s="4">
        <v>143</v>
      </c>
      <c r="D809" s="4">
        <v>44904</v>
      </c>
      <c r="E809" s="4">
        <v>3015.4</v>
      </c>
    </row>
    <row r="810" spans="1:5" x14ac:dyDescent="0.25">
      <c r="A810" s="2" t="s">
        <v>78</v>
      </c>
      <c r="B810" s="2" t="s">
        <v>357</v>
      </c>
      <c r="C810" s="4">
        <v>33804</v>
      </c>
      <c r="D810" s="4">
        <v>10777473</v>
      </c>
      <c r="E810" s="4">
        <v>714780.13</v>
      </c>
    </row>
    <row r="811" spans="1:5" x14ac:dyDescent="0.25">
      <c r="A811" s="2" t="s">
        <v>78</v>
      </c>
      <c r="B811" s="2" t="s">
        <v>360</v>
      </c>
      <c r="C811" s="4">
        <v>45582</v>
      </c>
      <c r="D811" s="4">
        <v>13061542</v>
      </c>
      <c r="E811" s="4">
        <v>946040.61</v>
      </c>
    </row>
    <row r="812" spans="1:5" x14ac:dyDescent="0.25">
      <c r="A812" s="2" t="s">
        <v>78</v>
      </c>
      <c r="B812" s="2" t="s">
        <v>854</v>
      </c>
      <c r="C812" s="4">
        <v>5252</v>
      </c>
      <c r="D812" s="4">
        <v>2999805</v>
      </c>
      <c r="E812" s="4">
        <v>127075.07</v>
      </c>
    </row>
    <row r="813" spans="1:5" x14ac:dyDescent="0.25">
      <c r="A813" s="2" t="s">
        <v>79</v>
      </c>
      <c r="B813" s="2" t="s">
        <v>855</v>
      </c>
      <c r="C813" s="4">
        <v>1683</v>
      </c>
      <c r="D813" s="4">
        <v>489445</v>
      </c>
      <c r="E813" s="4">
        <v>13603.12</v>
      </c>
    </row>
    <row r="814" spans="1:5" x14ac:dyDescent="0.25">
      <c r="A814" s="2" t="s">
        <v>79</v>
      </c>
      <c r="B814" s="2" t="s">
        <v>856</v>
      </c>
      <c r="C814" s="4">
        <v>766</v>
      </c>
      <c r="D814" s="4">
        <v>214894</v>
      </c>
      <c r="E814" s="4">
        <v>6162.04</v>
      </c>
    </row>
    <row r="815" spans="1:5" x14ac:dyDescent="0.25">
      <c r="A815" s="2" t="s">
        <v>79</v>
      </c>
      <c r="B815" s="2" t="s">
        <v>857</v>
      </c>
      <c r="C815" s="4">
        <v>3791</v>
      </c>
      <c r="D815" s="4">
        <v>1005460</v>
      </c>
      <c r="E815" s="4">
        <v>30280.5</v>
      </c>
    </row>
    <row r="816" spans="1:5" x14ac:dyDescent="0.25">
      <c r="A816" s="2" t="s">
        <v>79</v>
      </c>
      <c r="B816" s="2" t="s">
        <v>858</v>
      </c>
      <c r="C816" s="4">
        <v>62799</v>
      </c>
      <c r="D816" s="4">
        <v>32179145</v>
      </c>
      <c r="E816" s="4">
        <v>559341.93000000005</v>
      </c>
    </row>
    <row r="817" spans="1:6" x14ac:dyDescent="0.25">
      <c r="A817" s="2" t="s">
        <v>79</v>
      </c>
      <c r="B817" s="2" t="s">
        <v>859</v>
      </c>
      <c r="C817" s="4">
        <v>628</v>
      </c>
      <c r="D817" s="4">
        <v>8813</v>
      </c>
      <c r="E817" s="4">
        <v>4429.42</v>
      </c>
    </row>
    <row r="818" spans="1:6" x14ac:dyDescent="0.25">
      <c r="A818" s="2" t="s">
        <v>79</v>
      </c>
      <c r="B818" s="2" t="s">
        <v>42</v>
      </c>
      <c r="C818" s="4">
        <v>200</v>
      </c>
      <c r="D818" s="4">
        <v>60651</v>
      </c>
      <c r="E818" s="4">
        <v>1625.78</v>
      </c>
    </row>
    <row r="819" spans="1:6" x14ac:dyDescent="0.25">
      <c r="A819" s="2" t="s">
        <v>79</v>
      </c>
      <c r="B819" s="2" t="s">
        <v>860</v>
      </c>
      <c r="C819" s="4">
        <v>267</v>
      </c>
      <c r="D819" s="4">
        <v>67914</v>
      </c>
      <c r="E819" s="4">
        <v>2121.87</v>
      </c>
    </row>
    <row r="820" spans="1:6" x14ac:dyDescent="0.25">
      <c r="A820" s="2" t="s">
        <v>79</v>
      </c>
      <c r="B820" s="2" t="s">
        <v>861</v>
      </c>
      <c r="C820" s="4">
        <v>146</v>
      </c>
      <c r="D820" s="4">
        <v>28650</v>
      </c>
      <c r="E820" s="4">
        <v>1128.71</v>
      </c>
    </row>
    <row r="821" spans="1:6" x14ac:dyDescent="0.25">
      <c r="A821" s="2" t="s">
        <v>79</v>
      </c>
      <c r="B821" s="2" t="s">
        <v>862</v>
      </c>
      <c r="C821" s="4">
        <v>600</v>
      </c>
      <c r="D821" s="4">
        <v>159652</v>
      </c>
      <c r="E821" s="4">
        <v>4794.41</v>
      </c>
    </row>
    <row r="822" spans="1:6" x14ac:dyDescent="0.25">
      <c r="A822" s="2" t="s">
        <v>79</v>
      </c>
      <c r="B822" s="2" t="s">
        <v>863</v>
      </c>
      <c r="C822" s="4">
        <v>918</v>
      </c>
      <c r="D822" s="4">
        <v>218491</v>
      </c>
      <c r="E822" s="4">
        <v>7239.58</v>
      </c>
    </row>
    <row r="823" spans="1:6" x14ac:dyDescent="0.25">
      <c r="A823" s="2" t="s">
        <v>79</v>
      </c>
      <c r="B823" s="2" t="s">
        <v>864</v>
      </c>
      <c r="C823" s="4">
        <v>1524</v>
      </c>
      <c r="D823" s="4">
        <v>333033</v>
      </c>
      <c r="E823" s="4">
        <v>11908.21</v>
      </c>
    </row>
    <row r="824" spans="1:6" ht="23.25" x14ac:dyDescent="0.25">
      <c r="A824" s="2" t="s">
        <v>79</v>
      </c>
      <c r="B824" s="2" t="s">
        <v>865</v>
      </c>
      <c r="C824" s="4">
        <v>17601</v>
      </c>
      <c r="D824" s="4">
        <v>23176216</v>
      </c>
      <c r="E824" s="4">
        <v>209424.98</v>
      </c>
    </row>
    <row r="825" spans="1:6" x14ac:dyDescent="0.25">
      <c r="A825" s="2" t="s">
        <v>79</v>
      </c>
      <c r="B825" s="2" t="s">
        <v>866</v>
      </c>
      <c r="C825" s="4">
        <v>1032</v>
      </c>
      <c r="D825" s="4">
        <v>369768</v>
      </c>
      <c r="E825" s="4">
        <v>8600.34</v>
      </c>
    </row>
    <row r="826" spans="1:6" x14ac:dyDescent="0.25">
      <c r="A826" s="2" t="s">
        <v>79</v>
      </c>
      <c r="B826" s="2" t="s">
        <v>867</v>
      </c>
      <c r="C826" s="4">
        <v>954</v>
      </c>
      <c r="D826" s="4">
        <v>145730</v>
      </c>
      <c r="E826" s="4">
        <v>7220.99</v>
      </c>
    </row>
    <row r="827" spans="1:6" x14ac:dyDescent="0.25">
      <c r="A827" s="2" t="s">
        <v>79</v>
      </c>
      <c r="B827" s="2" t="s">
        <v>868</v>
      </c>
      <c r="C827" s="4">
        <v>747</v>
      </c>
      <c r="D827" s="4">
        <v>306051</v>
      </c>
      <c r="E827" s="4">
        <v>6368.07</v>
      </c>
    </row>
    <row r="828" spans="1:6" x14ac:dyDescent="0.25">
      <c r="A828" s="2" t="s">
        <v>80</v>
      </c>
      <c r="B828" s="2" t="s">
        <v>713</v>
      </c>
      <c r="C828" s="4">
        <v>17</v>
      </c>
      <c r="D828" s="4">
        <v>0</v>
      </c>
      <c r="E828" s="4">
        <v>0</v>
      </c>
      <c r="F828" s="11" t="s">
        <v>1081</v>
      </c>
    </row>
    <row r="829" spans="1:6" x14ac:dyDescent="0.25">
      <c r="A829" s="2" t="s">
        <v>80</v>
      </c>
      <c r="B829" s="2" t="s">
        <v>869</v>
      </c>
      <c r="C829" s="4">
        <v>1502</v>
      </c>
      <c r="D829" s="4">
        <v>517446</v>
      </c>
      <c r="E829" s="4">
        <v>0</v>
      </c>
      <c r="F829" s="11" t="s">
        <v>1081</v>
      </c>
    </row>
    <row r="830" spans="1:6" x14ac:dyDescent="0.25">
      <c r="A830" s="2" t="s">
        <v>80</v>
      </c>
      <c r="B830" s="2" t="s">
        <v>870</v>
      </c>
      <c r="C830" s="4">
        <v>249</v>
      </c>
      <c r="D830" s="4">
        <v>48785</v>
      </c>
      <c r="E830" s="4">
        <v>0</v>
      </c>
      <c r="F830" s="11" t="s">
        <v>1081</v>
      </c>
    </row>
    <row r="831" spans="1:6" x14ac:dyDescent="0.25">
      <c r="A831" s="2" t="s">
        <v>80</v>
      </c>
      <c r="B831" s="2" t="s">
        <v>871</v>
      </c>
      <c r="C831" s="4">
        <v>9564</v>
      </c>
      <c r="D831" s="4">
        <v>4541561</v>
      </c>
      <c r="E831" s="4">
        <v>0</v>
      </c>
      <c r="F831" s="11" t="s">
        <v>1081</v>
      </c>
    </row>
    <row r="832" spans="1:6" x14ac:dyDescent="0.25">
      <c r="A832" s="2" t="s">
        <v>80</v>
      </c>
      <c r="B832" s="2" t="s">
        <v>872</v>
      </c>
      <c r="C832" s="4">
        <v>63</v>
      </c>
      <c r="D832" s="4">
        <v>24461</v>
      </c>
      <c r="E832" s="4">
        <v>0</v>
      </c>
      <c r="F832" s="11" t="s">
        <v>1081</v>
      </c>
    </row>
    <row r="833" spans="1:6" x14ac:dyDescent="0.25">
      <c r="A833" s="2" t="s">
        <v>80</v>
      </c>
      <c r="B833" s="2" t="s">
        <v>873</v>
      </c>
      <c r="C833" s="4">
        <v>92</v>
      </c>
      <c r="D833" s="4">
        <v>27021</v>
      </c>
      <c r="E833" s="4">
        <v>0</v>
      </c>
      <c r="F833" s="11" t="s">
        <v>1081</v>
      </c>
    </row>
    <row r="834" spans="1:6" x14ac:dyDescent="0.25">
      <c r="A834" s="2" t="s">
        <v>80</v>
      </c>
      <c r="B834" s="2" t="s">
        <v>874</v>
      </c>
      <c r="C834" s="4">
        <v>270</v>
      </c>
      <c r="D834" s="4">
        <v>132969</v>
      </c>
      <c r="E834" s="4">
        <v>0</v>
      </c>
      <c r="F834" s="11" t="s">
        <v>1081</v>
      </c>
    </row>
    <row r="835" spans="1:6" x14ac:dyDescent="0.25">
      <c r="A835" s="2" t="s">
        <v>80</v>
      </c>
      <c r="B835" s="2" t="s">
        <v>875</v>
      </c>
      <c r="C835" s="4">
        <v>1442</v>
      </c>
      <c r="D835" s="4">
        <v>486134</v>
      </c>
      <c r="E835" s="4">
        <v>0</v>
      </c>
      <c r="F835" s="11" t="s">
        <v>1081</v>
      </c>
    </row>
    <row r="836" spans="1:6" ht="23.25" x14ac:dyDescent="0.25">
      <c r="A836" s="2" t="s">
        <v>80</v>
      </c>
      <c r="B836" s="2" t="s">
        <v>876</v>
      </c>
      <c r="C836" s="4">
        <v>5245</v>
      </c>
      <c r="D836" s="4">
        <v>9037446</v>
      </c>
      <c r="E836" s="4">
        <v>0</v>
      </c>
      <c r="F836" s="11" t="s">
        <v>1081</v>
      </c>
    </row>
    <row r="837" spans="1:6" x14ac:dyDescent="0.25">
      <c r="A837" s="2" t="s">
        <v>80</v>
      </c>
      <c r="B837" s="2" t="s">
        <v>877</v>
      </c>
      <c r="C837" s="4">
        <v>129</v>
      </c>
      <c r="D837" s="4">
        <v>25362</v>
      </c>
      <c r="E837" s="4">
        <v>0</v>
      </c>
      <c r="F837" s="11" t="s">
        <v>1081</v>
      </c>
    </row>
    <row r="838" spans="1:6" x14ac:dyDescent="0.25">
      <c r="A838" s="2" t="s">
        <v>80</v>
      </c>
      <c r="B838" s="2" t="s">
        <v>579</v>
      </c>
      <c r="C838" s="4">
        <v>89</v>
      </c>
      <c r="D838" s="4">
        <v>0</v>
      </c>
      <c r="E838" s="4">
        <v>0</v>
      </c>
      <c r="F838" s="11" t="s">
        <v>1081</v>
      </c>
    </row>
    <row r="839" spans="1:6" x14ac:dyDescent="0.25">
      <c r="A839" s="2" t="s">
        <v>81</v>
      </c>
      <c r="B839" s="2" t="s">
        <v>878</v>
      </c>
      <c r="C839" s="4">
        <v>15</v>
      </c>
      <c r="D839" s="4">
        <v>3015</v>
      </c>
      <c r="E839" s="4">
        <v>32.47</v>
      </c>
    </row>
    <row r="840" spans="1:6" x14ac:dyDescent="0.25">
      <c r="A840" s="2" t="s">
        <v>81</v>
      </c>
      <c r="B840" s="2" t="s">
        <v>7</v>
      </c>
      <c r="C840" s="4">
        <v>39</v>
      </c>
      <c r="D840" s="4">
        <v>3653</v>
      </c>
      <c r="E840" s="4">
        <v>81.13</v>
      </c>
    </row>
    <row r="841" spans="1:6" x14ac:dyDescent="0.25">
      <c r="A841" s="2" t="s">
        <v>81</v>
      </c>
      <c r="B841" s="2" t="s">
        <v>879</v>
      </c>
      <c r="C841" s="4">
        <v>344</v>
      </c>
      <c r="D841" s="4">
        <v>86252</v>
      </c>
      <c r="E841" s="4">
        <v>757.96</v>
      </c>
    </row>
    <row r="842" spans="1:6" x14ac:dyDescent="0.25">
      <c r="A842" s="2" t="s">
        <v>81</v>
      </c>
      <c r="B842" s="2" t="s">
        <v>880</v>
      </c>
      <c r="C842" s="4">
        <v>19</v>
      </c>
      <c r="D842" s="4">
        <v>5425</v>
      </c>
      <c r="E842" s="4">
        <v>42.38</v>
      </c>
    </row>
    <row r="843" spans="1:6" x14ac:dyDescent="0.25">
      <c r="A843" s="2" t="s">
        <v>81</v>
      </c>
      <c r="B843" s="2" t="s">
        <v>881</v>
      </c>
      <c r="C843" s="4">
        <v>243</v>
      </c>
      <c r="D843" s="4">
        <v>61207</v>
      </c>
      <c r="E843" s="4">
        <v>535.64</v>
      </c>
    </row>
    <row r="844" spans="1:6" x14ac:dyDescent="0.25">
      <c r="A844" s="2" t="s">
        <v>81</v>
      </c>
      <c r="B844" s="2" t="s">
        <v>882</v>
      </c>
      <c r="C844" s="4">
        <v>22</v>
      </c>
      <c r="D844" s="4">
        <v>3487</v>
      </c>
      <c r="E844" s="4">
        <v>46.88</v>
      </c>
    </row>
    <row r="845" spans="1:6" x14ac:dyDescent="0.25">
      <c r="A845" s="2" t="s">
        <v>81</v>
      </c>
      <c r="B845" s="2" t="s">
        <v>883</v>
      </c>
      <c r="C845" s="4">
        <v>1623</v>
      </c>
      <c r="D845" s="4">
        <v>1016646</v>
      </c>
      <c r="E845" s="4">
        <v>4054.13</v>
      </c>
    </row>
    <row r="846" spans="1:6" x14ac:dyDescent="0.25">
      <c r="A846" s="2" t="s">
        <v>81</v>
      </c>
      <c r="B846" s="2" t="s">
        <v>884</v>
      </c>
      <c r="C846" s="4">
        <v>63</v>
      </c>
      <c r="D846" s="4">
        <v>6202</v>
      </c>
      <c r="E846" s="4">
        <v>131.29</v>
      </c>
    </row>
    <row r="847" spans="1:6" ht="23.25" x14ac:dyDescent="0.25">
      <c r="A847" s="2" t="s">
        <v>81</v>
      </c>
      <c r="B847" s="2" t="s">
        <v>885</v>
      </c>
      <c r="C847" s="4">
        <v>2147</v>
      </c>
      <c r="D847" s="4">
        <v>2749814</v>
      </c>
      <c r="E847" s="4">
        <v>6464.63</v>
      </c>
    </row>
    <row r="848" spans="1:6" x14ac:dyDescent="0.25">
      <c r="A848" s="2" t="s">
        <v>81</v>
      </c>
      <c r="B848" s="2" t="s">
        <v>886</v>
      </c>
      <c r="C848" s="4">
        <v>136</v>
      </c>
      <c r="D848" s="4">
        <v>32243</v>
      </c>
      <c r="E848" s="4">
        <v>298.2</v>
      </c>
    </row>
    <row r="849" spans="1:5" x14ac:dyDescent="0.25">
      <c r="A849" s="2" t="s">
        <v>82</v>
      </c>
      <c r="B849" s="2" t="s">
        <v>887</v>
      </c>
      <c r="C849" s="4">
        <v>265</v>
      </c>
      <c r="D849" s="4">
        <v>36711</v>
      </c>
      <c r="E849" s="4">
        <v>1695.3</v>
      </c>
    </row>
    <row r="850" spans="1:5" x14ac:dyDescent="0.25">
      <c r="A850" s="2" t="s">
        <v>82</v>
      </c>
      <c r="B850" s="2" t="s">
        <v>888</v>
      </c>
      <c r="C850" s="4">
        <v>587</v>
      </c>
      <c r="D850" s="4">
        <v>279937</v>
      </c>
      <c r="E850" s="4">
        <v>4146.53</v>
      </c>
    </row>
    <row r="851" spans="1:5" x14ac:dyDescent="0.25">
      <c r="A851" s="2" t="s">
        <v>82</v>
      </c>
      <c r="B851" s="2" t="s">
        <v>889</v>
      </c>
      <c r="C851" s="4">
        <v>1113</v>
      </c>
      <c r="D851" s="4">
        <v>603593</v>
      </c>
      <c r="E851" s="4">
        <v>8005.6</v>
      </c>
    </row>
    <row r="852" spans="1:5" x14ac:dyDescent="0.25">
      <c r="A852" s="2" t="s">
        <v>82</v>
      </c>
      <c r="B852" s="2" t="s">
        <v>221</v>
      </c>
      <c r="C852" s="4">
        <v>242</v>
      </c>
      <c r="D852" s="4">
        <v>77962</v>
      </c>
      <c r="E852" s="4">
        <v>1635.7</v>
      </c>
    </row>
    <row r="853" spans="1:5" x14ac:dyDescent="0.25">
      <c r="A853" s="2" t="s">
        <v>82</v>
      </c>
      <c r="B853" s="2" t="s">
        <v>890</v>
      </c>
      <c r="C853" s="4">
        <v>66</v>
      </c>
      <c r="D853" s="4">
        <v>19960</v>
      </c>
      <c r="E853" s="4">
        <v>443.53</v>
      </c>
    </row>
    <row r="854" spans="1:5" x14ac:dyDescent="0.25">
      <c r="A854" s="2" t="s">
        <v>82</v>
      </c>
      <c r="B854" s="2" t="s">
        <v>891</v>
      </c>
      <c r="C854" s="4">
        <v>994</v>
      </c>
      <c r="D854" s="4">
        <v>240811</v>
      </c>
      <c r="E854" s="4">
        <v>6562.1</v>
      </c>
    </row>
    <row r="855" spans="1:5" x14ac:dyDescent="0.25">
      <c r="A855" s="2" t="s">
        <v>82</v>
      </c>
      <c r="B855" s="2" t="s">
        <v>82</v>
      </c>
      <c r="C855" s="4">
        <v>2063</v>
      </c>
      <c r="D855" s="4">
        <v>1297499</v>
      </c>
      <c r="E855" s="4">
        <v>15190.85</v>
      </c>
    </row>
    <row r="856" spans="1:5" x14ac:dyDescent="0.25">
      <c r="A856" s="2" t="s">
        <v>82</v>
      </c>
      <c r="B856" s="2" t="s">
        <v>892</v>
      </c>
      <c r="C856" s="4">
        <v>3000</v>
      </c>
      <c r="D856" s="4">
        <v>7211330</v>
      </c>
      <c r="E856" s="4">
        <v>32580.01</v>
      </c>
    </row>
    <row r="857" spans="1:5" x14ac:dyDescent="0.25">
      <c r="A857" s="2" t="s">
        <v>82</v>
      </c>
      <c r="B857" s="2" t="s">
        <v>893</v>
      </c>
      <c r="C857" s="4">
        <v>729</v>
      </c>
      <c r="D857" s="4">
        <v>258157</v>
      </c>
      <c r="E857" s="4">
        <v>4973.29</v>
      </c>
    </row>
    <row r="858" spans="1:5" x14ac:dyDescent="0.25">
      <c r="A858" s="2" t="s">
        <v>82</v>
      </c>
      <c r="B858" s="2" t="s">
        <v>894</v>
      </c>
      <c r="C858" s="4">
        <v>755</v>
      </c>
      <c r="D858" s="4">
        <v>143843</v>
      </c>
      <c r="E858" s="4">
        <v>4907.33</v>
      </c>
    </row>
    <row r="859" spans="1:5" x14ac:dyDescent="0.25">
      <c r="A859" s="2" t="s">
        <v>83</v>
      </c>
      <c r="B859" s="2" t="s">
        <v>895</v>
      </c>
      <c r="C859" s="4">
        <v>39102</v>
      </c>
      <c r="D859" s="4">
        <v>14878544</v>
      </c>
      <c r="E859" s="4">
        <v>613234.73</v>
      </c>
    </row>
    <row r="860" spans="1:5" x14ac:dyDescent="0.25">
      <c r="A860" s="2" t="s">
        <v>83</v>
      </c>
      <c r="B860" s="2" t="s">
        <v>784</v>
      </c>
      <c r="C860" s="4">
        <v>1565</v>
      </c>
      <c r="D860" s="4">
        <v>512406</v>
      </c>
      <c r="E860" s="4">
        <v>24098.34</v>
      </c>
    </row>
    <row r="861" spans="1:5" x14ac:dyDescent="0.25">
      <c r="A861" s="2" t="s">
        <v>83</v>
      </c>
      <c r="B861" s="2" t="s">
        <v>896</v>
      </c>
      <c r="C861" s="4">
        <v>1176</v>
      </c>
      <c r="D861" s="4">
        <v>1026864</v>
      </c>
      <c r="E861" s="4">
        <v>21549.599999999999</v>
      </c>
    </row>
    <row r="862" spans="1:5" x14ac:dyDescent="0.25">
      <c r="A862" s="2" t="s">
        <v>83</v>
      </c>
      <c r="B862" s="2" t="s">
        <v>897</v>
      </c>
      <c r="C862" s="4">
        <v>101724</v>
      </c>
      <c r="D862" s="4">
        <v>73822861</v>
      </c>
      <c r="E862" s="4">
        <v>1783612.07</v>
      </c>
    </row>
    <row r="863" spans="1:5" x14ac:dyDescent="0.25">
      <c r="A863" s="2" t="s">
        <v>83</v>
      </c>
      <c r="B863" s="2" t="s">
        <v>898</v>
      </c>
      <c r="C863" s="4">
        <v>202</v>
      </c>
      <c r="D863" s="4">
        <v>65364</v>
      </c>
      <c r="E863" s="4">
        <v>3106.31</v>
      </c>
    </row>
    <row r="864" spans="1:5" x14ac:dyDescent="0.25">
      <c r="A864" s="2" t="s">
        <v>83</v>
      </c>
      <c r="B864" s="2" t="s">
        <v>899</v>
      </c>
      <c r="C864" s="4">
        <v>335</v>
      </c>
      <c r="D864" s="4">
        <v>121407</v>
      </c>
      <c r="E864" s="4">
        <v>5221.28</v>
      </c>
    </row>
    <row r="865" spans="1:5" x14ac:dyDescent="0.25">
      <c r="A865" s="2" t="s">
        <v>83</v>
      </c>
      <c r="B865" s="2" t="s">
        <v>253</v>
      </c>
      <c r="C865" s="4">
        <v>91</v>
      </c>
      <c r="D865" s="4">
        <v>0</v>
      </c>
      <c r="E865" s="4">
        <v>1241.5</v>
      </c>
    </row>
    <row r="866" spans="1:5" x14ac:dyDescent="0.25">
      <c r="A866" s="2" t="s">
        <v>83</v>
      </c>
      <c r="B866" s="2" t="s">
        <v>900</v>
      </c>
      <c r="C866" s="4">
        <v>6726</v>
      </c>
      <c r="D866" s="4">
        <v>1971626</v>
      </c>
      <c r="E866" s="4">
        <v>102332.74</v>
      </c>
    </row>
    <row r="867" spans="1:5" x14ac:dyDescent="0.25">
      <c r="A867" s="2" t="s">
        <v>83</v>
      </c>
      <c r="B867" s="2" t="s">
        <v>901</v>
      </c>
      <c r="C867" s="4">
        <v>4710</v>
      </c>
      <c r="D867" s="4">
        <v>1453583</v>
      </c>
      <c r="E867" s="4">
        <v>72051.259999999995</v>
      </c>
    </row>
    <row r="868" spans="1:5" x14ac:dyDescent="0.25">
      <c r="A868" s="2" t="s">
        <v>83</v>
      </c>
      <c r="B868" s="2" t="s">
        <v>902</v>
      </c>
      <c r="C868" s="4">
        <v>838</v>
      </c>
      <c r="D868" s="4">
        <v>147603</v>
      </c>
      <c r="E868" s="4">
        <v>12224.08</v>
      </c>
    </row>
    <row r="869" spans="1:5" x14ac:dyDescent="0.25">
      <c r="A869" s="2" t="s">
        <v>83</v>
      </c>
      <c r="B869" s="2" t="s">
        <v>903</v>
      </c>
      <c r="C869" s="4">
        <v>156</v>
      </c>
      <c r="D869" s="4">
        <v>54160</v>
      </c>
      <c r="E869" s="4">
        <v>2418.66</v>
      </c>
    </row>
    <row r="870" spans="1:5" x14ac:dyDescent="0.25">
      <c r="A870" s="2" t="s">
        <v>83</v>
      </c>
      <c r="B870" s="2" t="s">
        <v>904</v>
      </c>
      <c r="C870" s="4">
        <v>313</v>
      </c>
      <c r="D870" s="4">
        <v>120769</v>
      </c>
      <c r="E870" s="4">
        <v>4917.72</v>
      </c>
    </row>
    <row r="871" spans="1:5" x14ac:dyDescent="0.25">
      <c r="A871" s="2" t="s">
        <v>83</v>
      </c>
      <c r="B871" s="2" t="s">
        <v>905</v>
      </c>
      <c r="C871" s="4">
        <v>138</v>
      </c>
      <c r="D871" s="4">
        <v>11162</v>
      </c>
      <c r="E871" s="4">
        <v>1942.56</v>
      </c>
    </row>
    <row r="872" spans="1:5" x14ac:dyDescent="0.25">
      <c r="A872" s="2" t="s">
        <v>83</v>
      </c>
      <c r="B872" s="2" t="s">
        <v>906</v>
      </c>
      <c r="C872" s="4">
        <v>139</v>
      </c>
      <c r="D872" s="4">
        <v>37593</v>
      </c>
      <c r="E872" s="4">
        <v>2097.91</v>
      </c>
    </row>
    <row r="873" spans="1:5" x14ac:dyDescent="0.25">
      <c r="A873" s="2" t="s">
        <v>83</v>
      </c>
      <c r="B873" s="2" t="s">
        <v>907</v>
      </c>
      <c r="C873" s="4">
        <v>923</v>
      </c>
      <c r="D873" s="4">
        <v>308264</v>
      </c>
      <c r="E873" s="4">
        <v>14245.12</v>
      </c>
    </row>
    <row r="874" spans="1:5" x14ac:dyDescent="0.25">
      <c r="A874" s="2" t="s">
        <v>83</v>
      </c>
      <c r="B874" s="2" t="s">
        <v>908</v>
      </c>
      <c r="C874" s="4">
        <v>379</v>
      </c>
      <c r="D874" s="4">
        <v>1245317</v>
      </c>
      <c r="E874" s="4">
        <v>11847.53</v>
      </c>
    </row>
    <row r="875" spans="1:5" ht="23.25" x14ac:dyDescent="0.25">
      <c r="A875" s="2" t="s">
        <v>83</v>
      </c>
      <c r="B875" s="2" t="s">
        <v>909</v>
      </c>
      <c r="C875" s="4">
        <v>14601</v>
      </c>
      <c r="D875" s="4">
        <v>51649850</v>
      </c>
      <c r="E875" s="4">
        <v>476125.06</v>
      </c>
    </row>
    <row r="876" spans="1:5" x14ac:dyDescent="0.25">
      <c r="A876" s="2" t="s">
        <v>83</v>
      </c>
      <c r="B876" s="2" t="s">
        <v>910</v>
      </c>
      <c r="C876" s="4">
        <v>1551</v>
      </c>
      <c r="D876" s="4">
        <v>723455</v>
      </c>
      <c r="E876" s="4">
        <v>25038.91</v>
      </c>
    </row>
    <row r="877" spans="1:5" x14ac:dyDescent="0.25">
      <c r="A877" s="2" t="s">
        <v>84</v>
      </c>
      <c r="B877" s="2" t="s">
        <v>911</v>
      </c>
      <c r="C877" s="4">
        <v>245</v>
      </c>
      <c r="D877" s="4">
        <v>77158</v>
      </c>
      <c r="E877" s="4">
        <v>679.28</v>
      </c>
    </row>
    <row r="878" spans="1:5" x14ac:dyDescent="0.25">
      <c r="A878" s="2" t="s">
        <v>84</v>
      </c>
      <c r="B878" s="2" t="s">
        <v>912</v>
      </c>
      <c r="C878" s="4">
        <v>397</v>
      </c>
      <c r="D878" s="4">
        <v>96077</v>
      </c>
      <c r="E878" s="4">
        <v>1074.72</v>
      </c>
    </row>
    <row r="879" spans="1:5" x14ac:dyDescent="0.25">
      <c r="A879" s="2" t="s">
        <v>84</v>
      </c>
      <c r="B879" s="2" t="s">
        <v>913</v>
      </c>
      <c r="C879" s="4">
        <v>601</v>
      </c>
      <c r="D879" s="4">
        <v>132379</v>
      </c>
      <c r="E879" s="4">
        <v>1615.23</v>
      </c>
    </row>
    <row r="880" spans="1:5" x14ac:dyDescent="0.25">
      <c r="A880" s="2" t="s">
        <v>84</v>
      </c>
      <c r="B880" s="2" t="s">
        <v>914</v>
      </c>
      <c r="C880" s="4">
        <v>4893</v>
      </c>
      <c r="D880" s="4">
        <v>2729405</v>
      </c>
      <c r="E880" s="4">
        <v>14633.41</v>
      </c>
    </row>
    <row r="881" spans="1:5" x14ac:dyDescent="0.25">
      <c r="A881" s="2" t="s">
        <v>84</v>
      </c>
      <c r="B881" s="2" t="s">
        <v>915</v>
      </c>
      <c r="C881" s="4">
        <v>319</v>
      </c>
      <c r="D881" s="4">
        <v>170385</v>
      </c>
      <c r="E881" s="4">
        <v>947.24</v>
      </c>
    </row>
    <row r="882" spans="1:5" x14ac:dyDescent="0.25">
      <c r="A882" s="2" t="s">
        <v>84</v>
      </c>
      <c r="B882" s="2" t="s">
        <v>916</v>
      </c>
      <c r="C882" s="4">
        <v>56</v>
      </c>
      <c r="D882" s="4">
        <v>11407</v>
      </c>
      <c r="E882" s="4">
        <v>149.66999999999999</v>
      </c>
    </row>
    <row r="883" spans="1:5" x14ac:dyDescent="0.25">
      <c r="A883" s="2" t="s">
        <v>84</v>
      </c>
      <c r="B883" s="2" t="s">
        <v>917</v>
      </c>
      <c r="C883" s="4">
        <v>235</v>
      </c>
      <c r="D883" s="4">
        <v>39785</v>
      </c>
      <c r="E883" s="4">
        <v>620.83000000000004</v>
      </c>
    </row>
    <row r="884" spans="1:5" x14ac:dyDescent="0.25">
      <c r="A884" s="2" t="s">
        <v>84</v>
      </c>
      <c r="B884" s="2" t="s">
        <v>918</v>
      </c>
      <c r="C884" s="4">
        <v>182</v>
      </c>
      <c r="D884" s="4">
        <v>37826</v>
      </c>
      <c r="E884" s="4">
        <v>487.11</v>
      </c>
    </row>
    <row r="885" spans="1:5" x14ac:dyDescent="0.25">
      <c r="A885" s="2" t="s">
        <v>84</v>
      </c>
      <c r="B885" s="2" t="s">
        <v>84</v>
      </c>
      <c r="C885" s="4">
        <v>716</v>
      </c>
      <c r="D885" s="4">
        <v>173669</v>
      </c>
      <c r="E885" s="4">
        <v>1938.63</v>
      </c>
    </row>
    <row r="886" spans="1:5" ht="23.25" x14ac:dyDescent="0.25">
      <c r="A886" s="2" t="s">
        <v>84</v>
      </c>
      <c r="B886" s="2" t="s">
        <v>919</v>
      </c>
      <c r="C886" s="4">
        <v>3898</v>
      </c>
      <c r="D886" s="4">
        <v>7343424</v>
      </c>
      <c r="E886" s="4">
        <v>16299.24</v>
      </c>
    </row>
    <row r="887" spans="1:5" x14ac:dyDescent="0.25">
      <c r="A887" s="2" t="s">
        <v>84</v>
      </c>
      <c r="B887" s="2" t="s">
        <v>920</v>
      </c>
      <c r="C887" s="4">
        <v>78</v>
      </c>
      <c r="D887" s="4">
        <v>15495</v>
      </c>
      <c r="E887" s="4">
        <v>208.12</v>
      </c>
    </row>
    <row r="888" spans="1:5" x14ac:dyDescent="0.25">
      <c r="A888" s="2" t="s">
        <v>84</v>
      </c>
      <c r="B888" s="2" t="s">
        <v>921</v>
      </c>
      <c r="C888" s="4">
        <v>126</v>
      </c>
      <c r="D888" s="4">
        <v>29185</v>
      </c>
      <c r="E888" s="4">
        <v>339.92</v>
      </c>
    </row>
    <row r="889" spans="1:5" x14ac:dyDescent="0.25">
      <c r="A889" s="2" t="s">
        <v>85</v>
      </c>
      <c r="B889" s="2" t="s">
        <v>922</v>
      </c>
      <c r="C889" s="4">
        <v>1248</v>
      </c>
      <c r="D889" s="4">
        <v>492078</v>
      </c>
      <c r="E889" s="4">
        <v>30286.83</v>
      </c>
    </row>
    <row r="890" spans="1:5" x14ac:dyDescent="0.25">
      <c r="A890" s="2" t="s">
        <v>85</v>
      </c>
      <c r="B890" s="2" t="s">
        <v>923</v>
      </c>
      <c r="C890" s="4">
        <v>701</v>
      </c>
      <c r="D890" s="4">
        <v>274799</v>
      </c>
      <c r="E890" s="4">
        <v>16992.810000000001</v>
      </c>
    </row>
    <row r="891" spans="1:5" x14ac:dyDescent="0.25">
      <c r="A891" s="2" t="s">
        <v>85</v>
      </c>
      <c r="B891" s="2" t="s">
        <v>924</v>
      </c>
      <c r="C891" s="4">
        <v>75</v>
      </c>
      <c r="D891" s="4">
        <v>10175</v>
      </c>
      <c r="E891" s="4">
        <v>1586.62</v>
      </c>
    </row>
    <row r="892" spans="1:5" x14ac:dyDescent="0.25">
      <c r="A892" s="2" t="s">
        <v>85</v>
      </c>
      <c r="B892" s="2" t="s">
        <v>925</v>
      </c>
      <c r="C892" s="4">
        <v>310</v>
      </c>
      <c r="D892" s="4">
        <v>100991</v>
      </c>
      <c r="E892" s="4">
        <v>7267.49</v>
      </c>
    </row>
    <row r="893" spans="1:5" x14ac:dyDescent="0.25">
      <c r="A893" s="2" t="s">
        <v>85</v>
      </c>
      <c r="B893" s="2" t="s">
        <v>926</v>
      </c>
      <c r="C893" s="4">
        <v>2700</v>
      </c>
      <c r="D893" s="4">
        <v>1131109</v>
      </c>
      <c r="E893" s="4">
        <v>66325.119999999995</v>
      </c>
    </row>
    <row r="894" spans="1:5" x14ac:dyDescent="0.25">
      <c r="A894" s="2" t="s">
        <v>85</v>
      </c>
      <c r="B894" s="2" t="s">
        <v>927</v>
      </c>
      <c r="C894" s="4">
        <v>718</v>
      </c>
      <c r="D894" s="4">
        <v>234841</v>
      </c>
      <c r="E894" s="4">
        <v>16843.66</v>
      </c>
    </row>
    <row r="895" spans="1:5" x14ac:dyDescent="0.25">
      <c r="A895" s="2" t="s">
        <v>85</v>
      </c>
      <c r="B895" s="2" t="s">
        <v>928</v>
      </c>
      <c r="C895" s="4">
        <v>2384</v>
      </c>
      <c r="D895" s="4">
        <v>845452</v>
      </c>
      <c r="E895" s="4">
        <v>56717.51</v>
      </c>
    </row>
    <row r="896" spans="1:5" x14ac:dyDescent="0.25">
      <c r="A896" s="2" t="s">
        <v>85</v>
      </c>
      <c r="B896" s="2" t="s">
        <v>929</v>
      </c>
      <c r="C896" s="4">
        <v>590</v>
      </c>
      <c r="D896" s="4">
        <v>251618</v>
      </c>
      <c r="E896" s="4">
        <v>14546.83</v>
      </c>
    </row>
    <row r="897" spans="1:5" x14ac:dyDescent="0.25">
      <c r="A897" s="2" t="s">
        <v>85</v>
      </c>
      <c r="B897" s="2" t="s">
        <v>930</v>
      </c>
      <c r="C897" s="4">
        <v>74</v>
      </c>
      <c r="D897" s="4">
        <v>24409</v>
      </c>
      <c r="E897" s="4">
        <v>1738.45</v>
      </c>
    </row>
    <row r="898" spans="1:5" x14ac:dyDescent="0.25">
      <c r="A898" s="2" t="s">
        <v>85</v>
      </c>
      <c r="B898" s="2" t="s">
        <v>931</v>
      </c>
      <c r="C898" s="4">
        <v>265</v>
      </c>
      <c r="D898" s="4">
        <v>61024</v>
      </c>
      <c r="E898" s="4">
        <v>5907.88</v>
      </c>
    </row>
    <row r="899" spans="1:5" x14ac:dyDescent="0.25">
      <c r="A899" s="2" t="s">
        <v>85</v>
      </c>
      <c r="B899" s="2" t="s">
        <v>932</v>
      </c>
      <c r="C899" s="4">
        <v>6267</v>
      </c>
      <c r="D899" s="4">
        <v>2220781</v>
      </c>
      <c r="E899" s="4">
        <v>149076.84</v>
      </c>
    </row>
    <row r="900" spans="1:5" x14ac:dyDescent="0.25">
      <c r="A900" s="2" t="s">
        <v>85</v>
      </c>
      <c r="B900" s="2" t="s">
        <v>933</v>
      </c>
      <c r="C900" s="4">
        <v>4059</v>
      </c>
      <c r="D900" s="4">
        <v>1032457</v>
      </c>
      <c r="E900" s="4">
        <v>91667.69</v>
      </c>
    </row>
    <row r="901" spans="1:5" x14ac:dyDescent="0.25">
      <c r="A901" s="2" t="s">
        <v>85</v>
      </c>
      <c r="B901" s="2" t="s">
        <v>799</v>
      </c>
      <c r="C901" s="4">
        <v>261</v>
      </c>
      <c r="D901" s="4">
        <v>0</v>
      </c>
      <c r="E901" s="4">
        <v>5095.1899999999996</v>
      </c>
    </row>
    <row r="902" spans="1:5" x14ac:dyDescent="0.25">
      <c r="A902" s="2" t="s">
        <v>85</v>
      </c>
      <c r="B902" s="2" t="s">
        <v>934</v>
      </c>
      <c r="C902" s="4">
        <v>8229</v>
      </c>
      <c r="D902" s="4">
        <v>1677276</v>
      </c>
      <c r="E902" s="4">
        <v>180835.93</v>
      </c>
    </row>
    <row r="903" spans="1:5" ht="23.25" x14ac:dyDescent="0.25">
      <c r="A903" s="2" t="s">
        <v>85</v>
      </c>
      <c r="B903" s="2" t="s">
        <v>935</v>
      </c>
      <c r="C903" s="4">
        <v>7991</v>
      </c>
      <c r="D903" s="4">
        <v>11034040</v>
      </c>
      <c r="E903" s="4">
        <v>288826.11</v>
      </c>
    </row>
    <row r="904" spans="1:5" x14ac:dyDescent="0.25">
      <c r="A904" s="2" t="s">
        <v>86</v>
      </c>
      <c r="B904" s="2" t="s">
        <v>936</v>
      </c>
      <c r="C904" s="4">
        <v>66427</v>
      </c>
      <c r="D904" s="4">
        <v>19099824</v>
      </c>
      <c r="E904" s="4">
        <v>844767.28</v>
      </c>
    </row>
    <row r="905" spans="1:5" x14ac:dyDescent="0.25">
      <c r="A905" s="2" t="s">
        <v>86</v>
      </c>
      <c r="B905" s="2" t="s">
        <v>937</v>
      </c>
      <c r="C905" s="4">
        <v>827</v>
      </c>
      <c r="D905" s="4">
        <v>166139</v>
      </c>
      <c r="E905" s="4">
        <v>9950.19</v>
      </c>
    </row>
    <row r="906" spans="1:5" x14ac:dyDescent="0.25">
      <c r="A906" s="2" t="s">
        <v>86</v>
      </c>
      <c r="B906" s="2" t="s">
        <v>938</v>
      </c>
      <c r="C906" s="4">
        <v>495</v>
      </c>
      <c r="D906" s="4">
        <v>149857</v>
      </c>
      <c r="E906" s="4">
        <v>6354.61</v>
      </c>
    </row>
    <row r="907" spans="1:5" x14ac:dyDescent="0.25">
      <c r="A907" s="2" t="s">
        <v>86</v>
      </c>
      <c r="B907" s="2" t="s">
        <v>939</v>
      </c>
      <c r="C907" s="4">
        <v>845</v>
      </c>
      <c r="D907" s="4">
        <v>238875</v>
      </c>
      <c r="E907" s="4">
        <v>10713.7</v>
      </c>
    </row>
    <row r="908" spans="1:5" x14ac:dyDescent="0.25">
      <c r="A908" s="2" t="s">
        <v>86</v>
      </c>
      <c r="B908" s="2" t="s">
        <v>940</v>
      </c>
      <c r="C908" s="4">
        <v>1211</v>
      </c>
      <c r="D908" s="4">
        <v>269836</v>
      </c>
      <c r="E908" s="4">
        <v>14780.47</v>
      </c>
    </row>
    <row r="909" spans="1:5" x14ac:dyDescent="0.25">
      <c r="A909" s="2" t="s">
        <v>86</v>
      </c>
      <c r="B909" s="2" t="s">
        <v>941</v>
      </c>
      <c r="C909" s="4">
        <v>4244</v>
      </c>
      <c r="D909" s="4">
        <v>625625</v>
      </c>
      <c r="E909" s="4">
        <v>49266.44</v>
      </c>
    </row>
    <row r="910" spans="1:5" x14ac:dyDescent="0.25">
      <c r="A910" s="2" t="s">
        <v>86</v>
      </c>
      <c r="B910" s="2" t="s">
        <v>942</v>
      </c>
      <c r="C910" s="4">
        <v>304</v>
      </c>
      <c r="D910" s="4">
        <v>86834</v>
      </c>
      <c r="E910" s="4">
        <v>3861.48</v>
      </c>
    </row>
    <row r="911" spans="1:5" x14ac:dyDescent="0.25">
      <c r="A911" s="2" t="s">
        <v>86</v>
      </c>
      <c r="B911" s="2" t="s">
        <v>943</v>
      </c>
      <c r="C911" s="4">
        <v>859</v>
      </c>
      <c r="D911" s="4">
        <v>205785</v>
      </c>
      <c r="E911" s="4">
        <v>10598.05</v>
      </c>
    </row>
    <row r="912" spans="1:5" x14ac:dyDescent="0.25">
      <c r="A912" s="2" t="s">
        <v>86</v>
      </c>
      <c r="B912" s="2" t="s">
        <v>944</v>
      </c>
      <c r="C912" s="4">
        <v>353</v>
      </c>
      <c r="D912" s="4">
        <v>103060</v>
      </c>
      <c r="E912" s="4">
        <v>4501.54</v>
      </c>
    </row>
    <row r="913" spans="1:6" x14ac:dyDescent="0.25">
      <c r="A913" s="2" t="s">
        <v>86</v>
      </c>
      <c r="B913" s="2" t="s">
        <v>945</v>
      </c>
      <c r="C913" s="4">
        <v>6925</v>
      </c>
      <c r="D913" s="4">
        <v>2942701</v>
      </c>
      <c r="E913" s="4">
        <v>95596.33</v>
      </c>
    </row>
    <row r="914" spans="1:6" x14ac:dyDescent="0.25">
      <c r="A914" s="2" t="s">
        <v>86</v>
      </c>
      <c r="B914" s="2" t="s">
        <v>946</v>
      </c>
      <c r="C914" s="4">
        <v>1362</v>
      </c>
      <c r="D914" s="4">
        <v>329130</v>
      </c>
      <c r="E914" s="4">
        <v>16826.41</v>
      </c>
    </row>
    <row r="915" spans="1:6" x14ac:dyDescent="0.25">
      <c r="A915" s="2" t="s">
        <v>86</v>
      </c>
      <c r="B915" s="2" t="s">
        <v>173</v>
      </c>
      <c r="C915" s="4">
        <v>135</v>
      </c>
      <c r="D915" s="4">
        <v>0</v>
      </c>
      <c r="E915" s="4">
        <v>1409.67</v>
      </c>
    </row>
    <row r="916" spans="1:6" x14ac:dyDescent="0.25">
      <c r="A916" s="2" t="s">
        <v>86</v>
      </c>
      <c r="B916" s="2" t="s">
        <v>174</v>
      </c>
      <c r="C916" s="4">
        <v>1543</v>
      </c>
      <c r="D916" s="4">
        <v>543151</v>
      </c>
      <c r="E916" s="4">
        <v>20409.95</v>
      </c>
    </row>
    <row r="917" spans="1:6" x14ac:dyDescent="0.25">
      <c r="A917" s="2" t="s">
        <v>86</v>
      </c>
      <c r="B917" s="2" t="s">
        <v>86</v>
      </c>
      <c r="C917" s="4">
        <v>3352</v>
      </c>
      <c r="D917" s="4">
        <v>1096790</v>
      </c>
      <c r="E917" s="4">
        <v>43680.46</v>
      </c>
    </row>
    <row r="918" spans="1:6" ht="23.25" x14ac:dyDescent="0.25">
      <c r="A918" s="2" t="s">
        <v>86</v>
      </c>
      <c r="B918" s="2" t="s">
        <v>947</v>
      </c>
      <c r="C918" s="4">
        <v>9127</v>
      </c>
      <c r="D918" s="4">
        <v>17328885</v>
      </c>
      <c r="E918" s="4">
        <v>232426.43</v>
      </c>
    </row>
    <row r="919" spans="1:6" x14ac:dyDescent="0.25">
      <c r="A919" s="2" t="s">
        <v>86</v>
      </c>
      <c r="B919" s="2" t="s">
        <v>948</v>
      </c>
      <c r="C919" s="4">
        <v>528</v>
      </c>
      <c r="D919" s="4">
        <v>157160</v>
      </c>
      <c r="E919" s="4">
        <v>6756.98</v>
      </c>
    </row>
    <row r="920" spans="1:6" x14ac:dyDescent="0.25">
      <c r="A920" s="2" t="s">
        <v>87</v>
      </c>
      <c r="B920" s="2" t="s">
        <v>949</v>
      </c>
      <c r="C920" s="4">
        <v>229</v>
      </c>
      <c r="D920" s="4">
        <v>117362</v>
      </c>
      <c r="E920" s="4">
        <v>0</v>
      </c>
      <c r="F920" s="11" t="s">
        <v>1081</v>
      </c>
    </row>
    <row r="921" spans="1:6" x14ac:dyDescent="0.25">
      <c r="A921" s="2" t="s">
        <v>87</v>
      </c>
      <c r="B921" s="2" t="s">
        <v>950</v>
      </c>
      <c r="C921" s="4">
        <v>213</v>
      </c>
      <c r="D921" s="4">
        <v>71987</v>
      </c>
      <c r="E921" s="4">
        <v>0</v>
      </c>
      <c r="F921" s="11" t="s">
        <v>1081</v>
      </c>
    </row>
    <row r="922" spans="1:6" x14ac:dyDescent="0.25">
      <c r="A922" s="2" t="s">
        <v>87</v>
      </c>
      <c r="B922" s="2" t="s">
        <v>951</v>
      </c>
      <c r="C922" s="4">
        <v>1281</v>
      </c>
      <c r="D922" s="4">
        <v>592531</v>
      </c>
      <c r="E922" s="4">
        <v>0</v>
      </c>
      <c r="F922" s="11" t="s">
        <v>1081</v>
      </c>
    </row>
    <row r="923" spans="1:6" x14ac:dyDescent="0.25">
      <c r="A923" s="2" t="s">
        <v>87</v>
      </c>
      <c r="B923" s="2" t="s">
        <v>952</v>
      </c>
      <c r="C923" s="4">
        <v>184</v>
      </c>
      <c r="D923" s="4">
        <v>42192</v>
      </c>
      <c r="E923" s="4">
        <v>0</v>
      </c>
      <c r="F923" s="11" t="s">
        <v>1081</v>
      </c>
    </row>
    <row r="924" spans="1:6" x14ac:dyDescent="0.25">
      <c r="A924" s="2" t="s">
        <v>87</v>
      </c>
      <c r="B924" s="2" t="s">
        <v>953</v>
      </c>
      <c r="C924" s="4">
        <v>481</v>
      </c>
      <c r="D924" s="4">
        <v>165082</v>
      </c>
      <c r="E924" s="4">
        <v>0</v>
      </c>
      <c r="F924" s="11" t="s">
        <v>1081</v>
      </c>
    </row>
    <row r="925" spans="1:6" x14ac:dyDescent="0.25">
      <c r="A925" s="2" t="s">
        <v>87</v>
      </c>
      <c r="B925" s="2" t="s">
        <v>954</v>
      </c>
      <c r="C925" s="4">
        <v>799</v>
      </c>
      <c r="D925" s="4">
        <v>405188</v>
      </c>
      <c r="E925" s="4">
        <v>0</v>
      </c>
      <c r="F925" s="11" t="s">
        <v>1081</v>
      </c>
    </row>
    <row r="926" spans="1:6" x14ac:dyDescent="0.25">
      <c r="A926" s="2" t="s">
        <v>87</v>
      </c>
      <c r="B926" s="2" t="s">
        <v>955</v>
      </c>
      <c r="C926" s="4">
        <v>121</v>
      </c>
      <c r="D926" s="4">
        <v>60412</v>
      </c>
      <c r="E926" s="4">
        <v>0</v>
      </c>
      <c r="F926" s="11" t="s">
        <v>1081</v>
      </c>
    </row>
    <row r="927" spans="1:6" x14ac:dyDescent="0.25">
      <c r="A927" s="2" t="s">
        <v>87</v>
      </c>
      <c r="B927" s="2" t="s">
        <v>956</v>
      </c>
      <c r="C927" s="4">
        <v>203</v>
      </c>
      <c r="D927" s="4">
        <v>43693</v>
      </c>
      <c r="E927" s="4">
        <v>0</v>
      </c>
      <c r="F927" s="11" t="s">
        <v>1081</v>
      </c>
    </row>
    <row r="928" spans="1:6" x14ac:dyDescent="0.25">
      <c r="A928" s="2" t="s">
        <v>87</v>
      </c>
      <c r="B928" s="2" t="s">
        <v>87</v>
      </c>
      <c r="C928" s="4">
        <v>3130</v>
      </c>
      <c r="D928" s="4">
        <v>1318234</v>
      </c>
      <c r="E928" s="4">
        <v>0</v>
      </c>
      <c r="F928" s="11" t="s">
        <v>1081</v>
      </c>
    </row>
    <row r="929" spans="1:6" ht="23.25" x14ac:dyDescent="0.25">
      <c r="A929" s="2" t="s">
        <v>87</v>
      </c>
      <c r="B929" s="2" t="s">
        <v>957</v>
      </c>
      <c r="C929" s="4">
        <v>6488</v>
      </c>
      <c r="D929" s="4">
        <v>9282027</v>
      </c>
      <c r="E929" s="4">
        <v>0</v>
      </c>
      <c r="F929" s="11" t="s">
        <v>1081</v>
      </c>
    </row>
    <row r="930" spans="1:6" x14ac:dyDescent="0.25">
      <c r="A930" s="2" t="s">
        <v>87</v>
      </c>
      <c r="B930" s="2" t="s">
        <v>958</v>
      </c>
      <c r="C930" s="4">
        <v>2369</v>
      </c>
      <c r="D930" s="4">
        <v>1393752</v>
      </c>
      <c r="E930" s="4">
        <v>0</v>
      </c>
      <c r="F930" s="11" t="s">
        <v>1081</v>
      </c>
    </row>
    <row r="931" spans="1:6" x14ac:dyDescent="0.25">
      <c r="A931" s="2" t="s">
        <v>87</v>
      </c>
      <c r="B931" s="2" t="s">
        <v>959</v>
      </c>
      <c r="C931" s="4">
        <v>1583</v>
      </c>
      <c r="D931" s="4">
        <v>644957</v>
      </c>
      <c r="E931" s="4">
        <v>0</v>
      </c>
      <c r="F931" s="11" t="s">
        <v>1081</v>
      </c>
    </row>
    <row r="932" spans="1:6" x14ac:dyDescent="0.25">
      <c r="A932" s="2" t="s">
        <v>87</v>
      </c>
      <c r="B932" s="2" t="s">
        <v>960</v>
      </c>
      <c r="C932" s="4">
        <v>54</v>
      </c>
      <c r="D932" s="4">
        <v>14239</v>
      </c>
      <c r="E932" s="4">
        <v>0</v>
      </c>
      <c r="F932" s="11" t="s">
        <v>1081</v>
      </c>
    </row>
    <row r="933" spans="1:6" x14ac:dyDescent="0.25">
      <c r="A933" s="2" t="s">
        <v>88</v>
      </c>
      <c r="B933" s="2" t="s">
        <v>961</v>
      </c>
      <c r="C933" s="4">
        <v>1508</v>
      </c>
      <c r="D933" s="4">
        <v>562275</v>
      </c>
      <c r="E933" s="4">
        <v>6428.22</v>
      </c>
    </row>
    <row r="934" spans="1:6" x14ac:dyDescent="0.25">
      <c r="A934" s="2" t="s">
        <v>88</v>
      </c>
      <c r="B934" s="2" t="s">
        <v>962</v>
      </c>
      <c r="C934" s="4">
        <v>125</v>
      </c>
      <c r="D934" s="4">
        <v>36062</v>
      </c>
      <c r="E934" s="4">
        <v>520.32000000000005</v>
      </c>
    </row>
    <row r="935" spans="1:6" x14ac:dyDescent="0.25">
      <c r="A935" s="2" t="s">
        <v>88</v>
      </c>
      <c r="B935" s="2" t="s">
        <v>963</v>
      </c>
      <c r="C935" s="4">
        <v>272</v>
      </c>
      <c r="D935" s="4">
        <v>97610</v>
      </c>
      <c r="E935" s="4">
        <v>1154.94</v>
      </c>
    </row>
    <row r="936" spans="1:6" x14ac:dyDescent="0.25">
      <c r="A936" s="2" t="s">
        <v>88</v>
      </c>
      <c r="B936" s="2" t="s">
        <v>964</v>
      </c>
      <c r="C936" s="4">
        <v>17</v>
      </c>
      <c r="D936" s="4">
        <v>5497</v>
      </c>
      <c r="E936" s="4">
        <v>71.47</v>
      </c>
    </row>
    <row r="937" spans="1:6" x14ac:dyDescent="0.25">
      <c r="A937" s="2" t="s">
        <v>88</v>
      </c>
      <c r="B937" s="2" t="s">
        <v>965</v>
      </c>
      <c r="C937" s="4">
        <v>154</v>
      </c>
      <c r="D937" s="4">
        <v>13604</v>
      </c>
      <c r="E937" s="4">
        <v>604.42999999999995</v>
      </c>
    </row>
    <row r="938" spans="1:6" x14ac:dyDescent="0.25">
      <c r="A938" s="2" t="s">
        <v>88</v>
      </c>
      <c r="B938" s="2" t="s">
        <v>966</v>
      </c>
      <c r="C938" s="4">
        <v>1339</v>
      </c>
      <c r="D938" s="4">
        <v>610848</v>
      </c>
      <c r="E938" s="4">
        <v>5840.34</v>
      </c>
    </row>
    <row r="939" spans="1:6" x14ac:dyDescent="0.25">
      <c r="A939" s="2" t="s">
        <v>88</v>
      </c>
      <c r="B939" s="2" t="s">
        <v>967</v>
      </c>
      <c r="C939" s="4">
        <v>385</v>
      </c>
      <c r="D939" s="4">
        <v>90031</v>
      </c>
      <c r="E939" s="4">
        <v>1577.59</v>
      </c>
    </row>
    <row r="940" spans="1:6" x14ac:dyDescent="0.25">
      <c r="A940" s="2" t="s">
        <v>88</v>
      </c>
      <c r="B940" s="2" t="s">
        <v>968</v>
      </c>
      <c r="C940" s="4">
        <v>72</v>
      </c>
      <c r="D940" s="4">
        <v>8963</v>
      </c>
      <c r="E940" s="4">
        <v>285.68</v>
      </c>
    </row>
    <row r="941" spans="1:6" ht="23.25" x14ac:dyDescent="0.25">
      <c r="A941" s="2" t="s">
        <v>88</v>
      </c>
      <c r="B941" s="2" t="s">
        <v>969</v>
      </c>
      <c r="C941" s="4">
        <v>2024</v>
      </c>
      <c r="D941" s="4">
        <v>4896391</v>
      </c>
      <c r="E941" s="4">
        <v>13546.67</v>
      </c>
    </row>
    <row r="942" spans="1:6" x14ac:dyDescent="0.25">
      <c r="A942" s="2" t="s">
        <v>89</v>
      </c>
      <c r="B942" s="2" t="s">
        <v>970</v>
      </c>
      <c r="C942" s="4">
        <v>874</v>
      </c>
      <c r="D942" s="4">
        <v>287206</v>
      </c>
      <c r="E942" s="4">
        <v>0</v>
      </c>
      <c r="F942" s="11" t="s">
        <v>1081</v>
      </c>
    </row>
    <row r="943" spans="1:6" x14ac:dyDescent="0.25">
      <c r="A943" s="2" t="s">
        <v>89</v>
      </c>
      <c r="B943" s="2" t="s">
        <v>971</v>
      </c>
      <c r="C943" s="4">
        <v>96</v>
      </c>
      <c r="D943" s="4">
        <v>17867</v>
      </c>
      <c r="E943" s="4">
        <v>0</v>
      </c>
      <c r="F943" s="11" t="s">
        <v>1081</v>
      </c>
    </row>
    <row r="944" spans="1:6" x14ac:dyDescent="0.25">
      <c r="A944" s="2" t="s">
        <v>89</v>
      </c>
      <c r="B944" s="2" t="s">
        <v>972</v>
      </c>
      <c r="C944" s="4">
        <v>7536</v>
      </c>
      <c r="D944" s="4">
        <v>4714979</v>
      </c>
      <c r="E944" s="4">
        <v>0</v>
      </c>
      <c r="F944" s="11" t="s">
        <v>1081</v>
      </c>
    </row>
    <row r="945" spans="1:6" x14ac:dyDescent="0.25">
      <c r="A945" s="2" t="s">
        <v>89</v>
      </c>
      <c r="B945" s="2" t="s">
        <v>973</v>
      </c>
      <c r="C945" s="4">
        <v>105</v>
      </c>
      <c r="D945" s="4">
        <v>17411</v>
      </c>
      <c r="E945" s="4">
        <v>0</v>
      </c>
      <c r="F945" s="11" t="s">
        <v>1081</v>
      </c>
    </row>
    <row r="946" spans="1:6" x14ac:dyDescent="0.25">
      <c r="A946" s="2" t="s">
        <v>89</v>
      </c>
      <c r="B946" s="2" t="s">
        <v>974</v>
      </c>
      <c r="C946" s="4">
        <v>386</v>
      </c>
      <c r="D946" s="4">
        <v>56313</v>
      </c>
      <c r="E946" s="4">
        <v>0</v>
      </c>
      <c r="F946" s="11" t="s">
        <v>1081</v>
      </c>
    </row>
    <row r="947" spans="1:6" x14ac:dyDescent="0.25">
      <c r="A947" s="2" t="s">
        <v>89</v>
      </c>
      <c r="B947" s="2" t="s">
        <v>975</v>
      </c>
      <c r="C947" s="4">
        <v>67</v>
      </c>
      <c r="D947" s="4">
        <v>8283</v>
      </c>
      <c r="E947" s="4">
        <v>0</v>
      </c>
      <c r="F947" s="11" t="s">
        <v>1081</v>
      </c>
    </row>
    <row r="948" spans="1:6" x14ac:dyDescent="0.25">
      <c r="A948" s="2" t="s">
        <v>89</v>
      </c>
      <c r="B948" s="2" t="s">
        <v>976</v>
      </c>
      <c r="C948" s="4">
        <v>51</v>
      </c>
      <c r="D948" s="4">
        <v>8048</v>
      </c>
      <c r="E948" s="4">
        <v>0</v>
      </c>
      <c r="F948" s="11" t="s">
        <v>1081</v>
      </c>
    </row>
    <row r="949" spans="1:6" ht="23.25" x14ac:dyDescent="0.25">
      <c r="A949" s="2" t="s">
        <v>89</v>
      </c>
      <c r="B949" s="2" t="s">
        <v>977</v>
      </c>
      <c r="C949" s="4">
        <v>3023</v>
      </c>
      <c r="D949" s="4">
        <v>5827417</v>
      </c>
      <c r="E949" s="4">
        <v>0</v>
      </c>
      <c r="F949" s="11" t="s">
        <v>1081</v>
      </c>
    </row>
    <row r="950" spans="1:6" x14ac:dyDescent="0.25">
      <c r="A950" s="2" t="s">
        <v>90</v>
      </c>
      <c r="B950" s="2" t="s">
        <v>978</v>
      </c>
      <c r="C950" s="4">
        <v>367</v>
      </c>
      <c r="D950" s="4">
        <v>63420</v>
      </c>
      <c r="E950" s="4">
        <v>5494.59</v>
      </c>
    </row>
    <row r="951" spans="1:6" x14ac:dyDescent="0.25">
      <c r="A951" s="2" t="s">
        <v>90</v>
      </c>
      <c r="B951" s="2" t="s">
        <v>979</v>
      </c>
      <c r="C951" s="4">
        <v>359</v>
      </c>
      <c r="D951" s="4">
        <v>110254</v>
      </c>
      <c r="E951" s="4">
        <v>5676.27</v>
      </c>
    </row>
    <row r="952" spans="1:6" x14ac:dyDescent="0.25">
      <c r="A952" s="2" t="s">
        <v>90</v>
      </c>
      <c r="B952" s="2" t="s">
        <v>980</v>
      </c>
      <c r="C952" s="4">
        <v>224</v>
      </c>
      <c r="D952" s="4">
        <v>62176</v>
      </c>
      <c r="E952" s="4">
        <v>3500.36</v>
      </c>
    </row>
    <row r="953" spans="1:6" x14ac:dyDescent="0.25">
      <c r="A953" s="2" t="s">
        <v>90</v>
      </c>
      <c r="B953" s="2" t="s">
        <v>981</v>
      </c>
      <c r="C953" s="4">
        <v>579</v>
      </c>
      <c r="D953" s="4">
        <v>178930</v>
      </c>
      <c r="E953" s="4">
        <v>9161.7000000000007</v>
      </c>
    </row>
    <row r="954" spans="1:6" x14ac:dyDescent="0.25">
      <c r="A954" s="2" t="s">
        <v>90</v>
      </c>
      <c r="B954" s="2" t="s">
        <v>982</v>
      </c>
      <c r="C954" s="4">
        <v>936</v>
      </c>
      <c r="D954" s="4">
        <v>253771</v>
      </c>
      <c r="E954" s="4">
        <v>14588.78</v>
      </c>
    </row>
    <row r="955" spans="1:6" x14ac:dyDescent="0.25">
      <c r="A955" s="2" t="s">
        <v>90</v>
      </c>
      <c r="B955" s="2" t="s">
        <v>983</v>
      </c>
      <c r="C955" s="4">
        <v>380</v>
      </c>
      <c r="D955" s="4">
        <v>76520</v>
      </c>
      <c r="E955" s="4">
        <v>5757.07</v>
      </c>
    </row>
    <row r="956" spans="1:6" x14ac:dyDescent="0.25">
      <c r="A956" s="2" t="s">
        <v>90</v>
      </c>
      <c r="B956" s="2" t="s">
        <v>984</v>
      </c>
      <c r="C956" s="4">
        <v>272</v>
      </c>
      <c r="D956" s="4">
        <v>41804</v>
      </c>
      <c r="E956" s="4">
        <v>4039.77</v>
      </c>
    </row>
    <row r="957" spans="1:6" ht="23.25" x14ac:dyDescent="0.25">
      <c r="A957" s="2" t="s">
        <v>90</v>
      </c>
      <c r="B957" s="2" t="s">
        <v>985</v>
      </c>
      <c r="C957" s="4">
        <v>4086</v>
      </c>
      <c r="D957" s="4">
        <v>4547770</v>
      </c>
      <c r="E957" s="4">
        <v>85192.68</v>
      </c>
    </row>
    <row r="958" spans="1:6" x14ac:dyDescent="0.25">
      <c r="A958" s="2" t="s">
        <v>91</v>
      </c>
      <c r="B958" s="2" t="s">
        <v>986</v>
      </c>
      <c r="C958" s="4">
        <v>620</v>
      </c>
      <c r="D958" s="4">
        <v>181841</v>
      </c>
      <c r="E958" s="4">
        <v>0</v>
      </c>
      <c r="F958" s="11" t="s">
        <v>1081</v>
      </c>
    </row>
    <row r="959" spans="1:6" x14ac:dyDescent="0.25">
      <c r="A959" s="2" t="s">
        <v>91</v>
      </c>
      <c r="B959" s="2" t="s">
        <v>987</v>
      </c>
      <c r="C959" s="4">
        <v>274</v>
      </c>
      <c r="D959" s="4">
        <v>66968</v>
      </c>
      <c r="E959" s="4">
        <v>0</v>
      </c>
      <c r="F959" s="11" t="s">
        <v>1081</v>
      </c>
    </row>
    <row r="960" spans="1:6" x14ac:dyDescent="0.25">
      <c r="A960" s="2" t="s">
        <v>91</v>
      </c>
      <c r="B960" s="2" t="s">
        <v>988</v>
      </c>
      <c r="C960" s="4">
        <v>76</v>
      </c>
      <c r="D960" s="4">
        <v>20495</v>
      </c>
      <c r="E960" s="4">
        <v>0</v>
      </c>
      <c r="F960" s="11" t="s">
        <v>1081</v>
      </c>
    </row>
    <row r="961" spans="1:6" x14ac:dyDescent="0.25">
      <c r="A961" s="2" t="s">
        <v>91</v>
      </c>
      <c r="B961" s="2" t="s">
        <v>715</v>
      </c>
      <c r="C961" s="4">
        <v>734</v>
      </c>
      <c r="D961" s="4">
        <v>232870</v>
      </c>
      <c r="E961" s="4">
        <v>0</v>
      </c>
      <c r="F961" s="11" t="s">
        <v>1081</v>
      </c>
    </row>
    <row r="962" spans="1:6" x14ac:dyDescent="0.25">
      <c r="A962" s="2" t="s">
        <v>91</v>
      </c>
      <c r="B962" s="2" t="s">
        <v>989</v>
      </c>
      <c r="C962" s="4">
        <v>783</v>
      </c>
      <c r="D962" s="4">
        <v>183340</v>
      </c>
      <c r="E962" s="4">
        <v>0</v>
      </c>
      <c r="F962" s="11" t="s">
        <v>1081</v>
      </c>
    </row>
    <row r="963" spans="1:6" x14ac:dyDescent="0.25">
      <c r="A963" s="2" t="s">
        <v>91</v>
      </c>
      <c r="B963" s="2" t="s">
        <v>990</v>
      </c>
      <c r="C963" s="4">
        <v>157</v>
      </c>
      <c r="D963" s="4">
        <v>12942</v>
      </c>
      <c r="E963" s="4">
        <v>0</v>
      </c>
      <c r="F963" s="11" t="s">
        <v>1081</v>
      </c>
    </row>
    <row r="964" spans="1:6" x14ac:dyDescent="0.25">
      <c r="A964" s="2" t="s">
        <v>91</v>
      </c>
      <c r="B964" s="2" t="s">
        <v>991</v>
      </c>
      <c r="C964" s="4">
        <v>25529</v>
      </c>
      <c r="D964" s="4">
        <v>16292492</v>
      </c>
      <c r="E964" s="4">
        <v>0</v>
      </c>
      <c r="F964" s="11" t="s">
        <v>1081</v>
      </c>
    </row>
    <row r="965" spans="1:6" ht="23.25" x14ac:dyDescent="0.25">
      <c r="A965" s="2" t="s">
        <v>91</v>
      </c>
      <c r="B965" s="2" t="s">
        <v>992</v>
      </c>
      <c r="C965" s="4">
        <v>7264</v>
      </c>
      <c r="D965" s="4">
        <v>17244269</v>
      </c>
      <c r="E965" s="4">
        <v>0</v>
      </c>
      <c r="F965" s="11" t="s">
        <v>1081</v>
      </c>
    </row>
    <row r="966" spans="1:6" x14ac:dyDescent="0.25">
      <c r="A966" s="2" t="s">
        <v>92</v>
      </c>
      <c r="B966" s="2" t="s">
        <v>704</v>
      </c>
      <c r="C966" s="4">
        <v>3</v>
      </c>
      <c r="D966" s="4">
        <v>0</v>
      </c>
      <c r="E966" s="4">
        <v>21.69</v>
      </c>
    </row>
    <row r="967" spans="1:6" x14ac:dyDescent="0.25">
      <c r="A967" s="2" t="s">
        <v>92</v>
      </c>
      <c r="B967" s="2" t="s">
        <v>848</v>
      </c>
      <c r="C967" s="4">
        <v>4087</v>
      </c>
      <c r="D967" s="4">
        <v>1134993</v>
      </c>
      <c r="E967" s="4">
        <v>37080.129999999997</v>
      </c>
    </row>
    <row r="968" spans="1:6" x14ac:dyDescent="0.25">
      <c r="A968" s="2" t="s">
        <v>92</v>
      </c>
      <c r="B968" s="2" t="s">
        <v>993</v>
      </c>
      <c r="C968" s="4">
        <v>436</v>
      </c>
      <c r="D968" s="4">
        <v>30154</v>
      </c>
      <c r="E968" s="4">
        <v>3351.86</v>
      </c>
    </row>
    <row r="969" spans="1:6" x14ac:dyDescent="0.25">
      <c r="A969" s="2" t="s">
        <v>92</v>
      </c>
      <c r="B969" s="2" t="s">
        <v>30</v>
      </c>
      <c r="C969" s="4">
        <v>212</v>
      </c>
      <c r="D969" s="4">
        <v>0</v>
      </c>
      <c r="E969" s="4">
        <v>1532.43</v>
      </c>
    </row>
    <row r="970" spans="1:6" x14ac:dyDescent="0.25">
      <c r="A970" s="2" t="s">
        <v>92</v>
      </c>
      <c r="B970" s="2" t="s">
        <v>994</v>
      </c>
      <c r="C970" s="4">
        <v>733</v>
      </c>
      <c r="D970" s="4">
        <v>249029</v>
      </c>
      <c r="E970" s="4">
        <v>6952.25</v>
      </c>
    </row>
    <row r="971" spans="1:6" x14ac:dyDescent="0.25">
      <c r="A971" s="2" t="s">
        <v>92</v>
      </c>
      <c r="B971" s="2" t="s">
        <v>995</v>
      </c>
      <c r="C971" s="4">
        <v>15833</v>
      </c>
      <c r="D971" s="4">
        <v>3403365</v>
      </c>
      <c r="E971" s="4">
        <v>137049.70000000001</v>
      </c>
    </row>
    <row r="972" spans="1:6" x14ac:dyDescent="0.25">
      <c r="A972" s="2" t="s">
        <v>92</v>
      </c>
      <c r="B972" s="2" t="s">
        <v>996</v>
      </c>
      <c r="C972" s="4">
        <v>345</v>
      </c>
      <c r="D972" s="4">
        <v>126187</v>
      </c>
      <c r="E972" s="4">
        <v>3331.82</v>
      </c>
    </row>
    <row r="973" spans="1:6" x14ac:dyDescent="0.25">
      <c r="A973" s="2" t="s">
        <v>92</v>
      </c>
      <c r="B973" s="2" t="s">
        <v>997</v>
      </c>
      <c r="C973" s="4">
        <v>421</v>
      </c>
      <c r="D973" s="4">
        <v>101157</v>
      </c>
      <c r="E973" s="4">
        <v>3714.96</v>
      </c>
    </row>
    <row r="974" spans="1:6" x14ac:dyDescent="0.25">
      <c r="A974" s="2" t="s">
        <v>92</v>
      </c>
      <c r="B974" s="2" t="s">
        <v>998</v>
      </c>
      <c r="C974" s="4">
        <v>778</v>
      </c>
      <c r="D974" s="4">
        <v>216033</v>
      </c>
      <c r="E974" s="4">
        <v>7058.4</v>
      </c>
    </row>
    <row r="975" spans="1:6" x14ac:dyDescent="0.25">
      <c r="A975" s="2" t="s">
        <v>92</v>
      </c>
      <c r="B975" s="2" t="s">
        <v>999</v>
      </c>
      <c r="C975" s="4">
        <v>498</v>
      </c>
      <c r="D975" s="4">
        <v>89426</v>
      </c>
      <c r="E975" s="4">
        <v>4193.6400000000003</v>
      </c>
    </row>
    <row r="976" spans="1:6" x14ac:dyDescent="0.25">
      <c r="A976" s="2" t="s">
        <v>92</v>
      </c>
      <c r="B976" s="2" t="s">
        <v>1000</v>
      </c>
      <c r="C976" s="4">
        <v>12799</v>
      </c>
      <c r="D976" s="4">
        <v>1029276</v>
      </c>
      <c r="E976" s="4">
        <v>99352.320000000007</v>
      </c>
    </row>
    <row r="977" spans="1:5" x14ac:dyDescent="0.25">
      <c r="A977" s="2" t="s">
        <v>92</v>
      </c>
      <c r="B977" s="2" t="s">
        <v>1001</v>
      </c>
      <c r="C977" s="4">
        <v>108</v>
      </c>
      <c r="D977" s="4">
        <v>29528</v>
      </c>
      <c r="E977" s="4">
        <v>976.77</v>
      </c>
    </row>
    <row r="978" spans="1:5" ht="23.25" x14ac:dyDescent="0.25">
      <c r="A978" s="2" t="s">
        <v>92</v>
      </c>
      <c r="B978" s="2" t="s">
        <v>1002</v>
      </c>
      <c r="C978" s="4">
        <v>15684</v>
      </c>
      <c r="D978" s="4">
        <v>12516310</v>
      </c>
      <c r="E978" s="4">
        <v>196491.49</v>
      </c>
    </row>
    <row r="979" spans="1:5" x14ac:dyDescent="0.25">
      <c r="A979" s="2" t="s">
        <v>92</v>
      </c>
      <c r="B979" s="2" t="s">
        <v>360</v>
      </c>
      <c r="C979" s="4">
        <v>225</v>
      </c>
      <c r="D979" s="4">
        <v>0</v>
      </c>
      <c r="E979" s="4">
        <v>1626.4</v>
      </c>
    </row>
    <row r="980" spans="1:5" x14ac:dyDescent="0.25">
      <c r="A980" s="2" t="s">
        <v>93</v>
      </c>
      <c r="B980" s="2" t="s">
        <v>1003</v>
      </c>
      <c r="C980" s="4">
        <v>511</v>
      </c>
      <c r="D980" s="4">
        <v>106567</v>
      </c>
      <c r="E980" s="4">
        <v>3449.82</v>
      </c>
    </row>
    <row r="981" spans="1:5" x14ac:dyDescent="0.25">
      <c r="A981" s="2" t="s">
        <v>93</v>
      </c>
      <c r="B981" s="2" t="s">
        <v>1004</v>
      </c>
      <c r="C981" s="4">
        <v>600</v>
      </c>
      <c r="D981" s="4">
        <v>141955</v>
      </c>
      <c r="E981" s="4">
        <v>4103.24</v>
      </c>
    </row>
    <row r="982" spans="1:5" x14ac:dyDescent="0.25">
      <c r="A982" s="2" t="s">
        <v>93</v>
      </c>
      <c r="B982" s="2" t="s">
        <v>537</v>
      </c>
      <c r="C982" s="4">
        <v>18</v>
      </c>
      <c r="D982" s="4">
        <v>0</v>
      </c>
      <c r="E982" s="4">
        <v>109.79</v>
      </c>
    </row>
    <row r="983" spans="1:5" x14ac:dyDescent="0.25">
      <c r="A983" s="2" t="s">
        <v>93</v>
      </c>
      <c r="B983" s="2" t="s">
        <v>1005</v>
      </c>
      <c r="C983" s="4">
        <v>277</v>
      </c>
      <c r="D983" s="4">
        <v>46978</v>
      </c>
      <c r="E983" s="4">
        <v>1836.36</v>
      </c>
    </row>
    <row r="984" spans="1:5" x14ac:dyDescent="0.25">
      <c r="A984" s="2" t="s">
        <v>93</v>
      </c>
      <c r="B984" s="2" t="s">
        <v>1006</v>
      </c>
      <c r="C984" s="4">
        <v>2630</v>
      </c>
      <c r="D984" s="4">
        <v>936315</v>
      </c>
      <c r="E984" s="4">
        <v>18967.03</v>
      </c>
    </row>
    <row r="985" spans="1:5" x14ac:dyDescent="0.25">
      <c r="A985" s="2" t="s">
        <v>93</v>
      </c>
      <c r="B985" s="2" t="s">
        <v>1007</v>
      </c>
      <c r="C985" s="4">
        <v>1060</v>
      </c>
      <c r="D985" s="4">
        <v>248337</v>
      </c>
      <c r="E985" s="4">
        <v>7241.4</v>
      </c>
    </row>
    <row r="986" spans="1:5" x14ac:dyDescent="0.25">
      <c r="A986" s="2" t="s">
        <v>93</v>
      </c>
      <c r="B986" s="2" t="s">
        <v>93</v>
      </c>
      <c r="C986" s="4">
        <v>7352</v>
      </c>
      <c r="D986" s="4">
        <v>3092479</v>
      </c>
      <c r="E986" s="4">
        <v>54505.22</v>
      </c>
    </row>
    <row r="987" spans="1:5" ht="23.25" x14ac:dyDescent="0.25">
      <c r="A987" s="2" t="s">
        <v>93</v>
      </c>
      <c r="B987" s="2" t="s">
        <v>1008</v>
      </c>
      <c r="C987" s="4">
        <v>8449</v>
      </c>
      <c r="D987" s="4">
        <v>9750042</v>
      </c>
      <c r="E987" s="4">
        <v>81994.31</v>
      </c>
    </row>
    <row r="988" spans="1:5" x14ac:dyDescent="0.25">
      <c r="A988" s="2" t="s">
        <v>93</v>
      </c>
      <c r="B988" s="2" t="s">
        <v>1009</v>
      </c>
      <c r="C988" s="4">
        <v>1524</v>
      </c>
      <c r="D988" s="4">
        <v>330045</v>
      </c>
      <c r="E988" s="4">
        <v>10326.879999999999</v>
      </c>
    </row>
    <row r="989" spans="1:5" x14ac:dyDescent="0.25">
      <c r="A989" s="2" t="s">
        <v>93</v>
      </c>
      <c r="B989" s="2" t="s">
        <v>1010</v>
      </c>
      <c r="C989" s="4">
        <v>144</v>
      </c>
      <c r="D989" s="4">
        <v>33707</v>
      </c>
      <c r="E989" s="4">
        <v>983.65</v>
      </c>
    </row>
    <row r="990" spans="1:5" x14ac:dyDescent="0.25">
      <c r="A990" s="2" t="s">
        <v>94</v>
      </c>
      <c r="B990" s="2" t="s">
        <v>1011</v>
      </c>
      <c r="C990" s="4">
        <v>430</v>
      </c>
      <c r="D990" s="4">
        <v>165057</v>
      </c>
      <c r="E990" s="4">
        <v>2195.15</v>
      </c>
    </row>
    <row r="991" spans="1:5" x14ac:dyDescent="0.25">
      <c r="A991" s="2" t="s">
        <v>94</v>
      </c>
      <c r="B991" s="2" t="s">
        <v>1012</v>
      </c>
      <c r="C991" s="4">
        <v>67</v>
      </c>
      <c r="D991" s="4">
        <v>14527</v>
      </c>
      <c r="E991" s="4">
        <v>322.47000000000003</v>
      </c>
    </row>
    <row r="992" spans="1:5" x14ac:dyDescent="0.25">
      <c r="A992" s="2" t="s">
        <v>94</v>
      </c>
      <c r="B992" s="2" t="s">
        <v>1013</v>
      </c>
      <c r="C992" s="4">
        <v>1526</v>
      </c>
      <c r="D992" s="4">
        <v>735370</v>
      </c>
      <c r="E992" s="4">
        <v>8051.79</v>
      </c>
    </row>
    <row r="993" spans="1:5" x14ac:dyDescent="0.25">
      <c r="A993" s="2" t="s">
        <v>94</v>
      </c>
      <c r="B993" s="2" t="s">
        <v>1014</v>
      </c>
      <c r="C993" s="4">
        <v>465</v>
      </c>
      <c r="D993" s="4">
        <v>154373</v>
      </c>
      <c r="E993" s="4">
        <v>2331.65</v>
      </c>
    </row>
    <row r="994" spans="1:5" x14ac:dyDescent="0.25">
      <c r="A994" s="2" t="s">
        <v>94</v>
      </c>
      <c r="B994" s="2" t="s">
        <v>1015</v>
      </c>
      <c r="C994" s="4">
        <v>195</v>
      </c>
      <c r="D994" s="4">
        <v>68903</v>
      </c>
      <c r="E994" s="4">
        <v>985.07</v>
      </c>
    </row>
    <row r="995" spans="1:5" x14ac:dyDescent="0.25">
      <c r="A995" s="2" t="s">
        <v>94</v>
      </c>
      <c r="B995" s="2" t="s">
        <v>1016</v>
      </c>
      <c r="C995" s="4">
        <v>36</v>
      </c>
      <c r="D995" s="4">
        <v>11460</v>
      </c>
      <c r="E995" s="4">
        <v>179.66</v>
      </c>
    </row>
    <row r="996" spans="1:5" x14ac:dyDescent="0.25">
      <c r="A996" s="2" t="s">
        <v>94</v>
      </c>
      <c r="B996" s="2" t="s">
        <v>1017</v>
      </c>
      <c r="C996" s="4">
        <v>88</v>
      </c>
      <c r="D996" s="4">
        <v>19900</v>
      </c>
      <c r="E996" s="4">
        <v>424.97</v>
      </c>
    </row>
    <row r="997" spans="1:5" x14ac:dyDescent="0.25">
      <c r="A997" s="2" t="s">
        <v>94</v>
      </c>
      <c r="B997" s="2" t="s">
        <v>1018</v>
      </c>
      <c r="C997" s="4">
        <v>634</v>
      </c>
      <c r="D997" s="4">
        <v>214723</v>
      </c>
      <c r="E997" s="4">
        <v>3186.49</v>
      </c>
    </row>
    <row r="998" spans="1:5" ht="23.25" x14ac:dyDescent="0.25">
      <c r="A998" s="2" t="s">
        <v>94</v>
      </c>
      <c r="B998" s="2" t="s">
        <v>1019</v>
      </c>
      <c r="C998" s="4">
        <v>3056</v>
      </c>
      <c r="D998" s="4">
        <v>4107798</v>
      </c>
      <c r="E998" s="4">
        <v>20731.89</v>
      </c>
    </row>
    <row r="999" spans="1:5" x14ac:dyDescent="0.25">
      <c r="A999" s="2" t="s">
        <v>95</v>
      </c>
      <c r="B999" s="2" t="s">
        <v>1020</v>
      </c>
      <c r="C999" s="4">
        <v>522</v>
      </c>
      <c r="D999" s="4">
        <v>183038</v>
      </c>
      <c r="E999" s="4">
        <v>7475.86</v>
      </c>
    </row>
    <row r="1000" spans="1:5" x14ac:dyDescent="0.25">
      <c r="A1000" s="2" t="s">
        <v>95</v>
      </c>
      <c r="B1000" s="2" t="s">
        <v>1021</v>
      </c>
      <c r="C1000" s="4">
        <v>175</v>
      </c>
      <c r="D1000" s="4">
        <v>54544</v>
      </c>
      <c r="E1000" s="4">
        <v>2479.23</v>
      </c>
    </row>
    <row r="1001" spans="1:5" x14ac:dyDescent="0.25">
      <c r="A1001" s="2" t="s">
        <v>95</v>
      </c>
      <c r="B1001" s="2" t="s">
        <v>1022</v>
      </c>
      <c r="C1001" s="4">
        <v>368</v>
      </c>
      <c r="D1001" s="4">
        <v>100413</v>
      </c>
      <c r="E1001" s="4">
        <v>5156.8100000000004</v>
      </c>
    </row>
    <row r="1002" spans="1:5" x14ac:dyDescent="0.25">
      <c r="A1002" s="2" t="s">
        <v>95</v>
      </c>
      <c r="B1002" s="2" t="s">
        <v>1023</v>
      </c>
      <c r="C1002" s="4">
        <v>136</v>
      </c>
      <c r="D1002" s="4">
        <v>107217</v>
      </c>
      <c r="E1002" s="4">
        <v>2183.81</v>
      </c>
    </row>
    <row r="1003" spans="1:5" x14ac:dyDescent="0.25">
      <c r="A1003" s="2" t="s">
        <v>95</v>
      </c>
      <c r="B1003" s="2" t="s">
        <v>1024</v>
      </c>
      <c r="C1003" s="4">
        <v>772</v>
      </c>
      <c r="D1003" s="4">
        <v>388428</v>
      </c>
      <c r="E1003" s="4">
        <v>11523.13</v>
      </c>
    </row>
    <row r="1004" spans="1:5" x14ac:dyDescent="0.25">
      <c r="A1004" s="2" t="s">
        <v>95</v>
      </c>
      <c r="B1004" s="2" t="s">
        <v>1025</v>
      </c>
      <c r="C1004" s="4">
        <v>381</v>
      </c>
      <c r="D1004" s="4">
        <v>146798</v>
      </c>
      <c r="E1004" s="4">
        <v>5508.87</v>
      </c>
    </row>
    <row r="1005" spans="1:5" x14ac:dyDescent="0.25">
      <c r="A1005" s="2" t="s">
        <v>95</v>
      </c>
      <c r="B1005" s="2" t="s">
        <v>1026</v>
      </c>
      <c r="C1005" s="4">
        <v>24871</v>
      </c>
      <c r="D1005" s="4">
        <v>17660724</v>
      </c>
      <c r="E1005" s="4">
        <v>391644.65</v>
      </c>
    </row>
    <row r="1006" spans="1:5" x14ac:dyDescent="0.25">
      <c r="A1006" s="2" t="s">
        <v>95</v>
      </c>
      <c r="B1006" s="2" t="s">
        <v>1027</v>
      </c>
      <c r="C1006" s="4">
        <v>952</v>
      </c>
      <c r="D1006" s="4">
        <v>487780</v>
      </c>
      <c r="E1006" s="4">
        <v>14244.71</v>
      </c>
    </row>
    <row r="1007" spans="1:5" x14ac:dyDescent="0.25">
      <c r="A1007" s="2" t="s">
        <v>95</v>
      </c>
      <c r="B1007" s="2" t="s">
        <v>1028</v>
      </c>
      <c r="C1007" s="4">
        <v>264</v>
      </c>
      <c r="D1007" s="4">
        <v>68175</v>
      </c>
      <c r="E1007" s="4">
        <v>3684.14</v>
      </c>
    </row>
    <row r="1008" spans="1:5" x14ac:dyDescent="0.25">
      <c r="A1008" s="2" t="s">
        <v>95</v>
      </c>
      <c r="B1008" s="2" t="s">
        <v>1029</v>
      </c>
      <c r="C1008" s="4">
        <v>395</v>
      </c>
      <c r="D1008" s="4">
        <v>276963</v>
      </c>
      <c r="E1008" s="4">
        <v>6206.11</v>
      </c>
    </row>
    <row r="1009" spans="1:5" x14ac:dyDescent="0.25">
      <c r="A1009" s="2" t="s">
        <v>95</v>
      </c>
      <c r="B1009" s="2" t="s">
        <v>1030</v>
      </c>
      <c r="C1009" s="4">
        <v>168</v>
      </c>
      <c r="D1009" s="4">
        <v>89312</v>
      </c>
      <c r="E1009" s="4">
        <v>2526.6</v>
      </c>
    </row>
    <row r="1010" spans="1:5" x14ac:dyDescent="0.25">
      <c r="A1010" s="2" t="s">
        <v>95</v>
      </c>
      <c r="B1010" s="2" t="s">
        <v>1031</v>
      </c>
      <c r="C1010" s="4">
        <v>429</v>
      </c>
      <c r="D1010" s="4">
        <v>109350</v>
      </c>
      <c r="E1010" s="4">
        <v>5981.05</v>
      </c>
    </row>
    <row r="1011" spans="1:5" x14ac:dyDescent="0.25">
      <c r="A1011" s="2" t="s">
        <v>95</v>
      </c>
      <c r="B1011" s="2" t="s">
        <v>502</v>
      </c>
      <c r="C1011" s="4">
        <v>22</v>
      </c>
      <c r="D1011" s="4">
        <v>0</v>
      </c>
      <c r="E1011" s="4">
        <v>284.48</v>
      </c>
    </row>
    <row r="1012" spans="1:5" x14ac:dyDescent="0.25">
      <c r="A1012" s="2" t="s">
        <v>95</v>
      </c>
      <c r="B1012" s="2" t="s">
        <v>1032</v>
      </c>
      <c r="C1012" s="4">
        <v>130</v>
      </c>
      <c r="D1012" s="4">
        <v>143214</v>
      </c>
      <c r="E1012" s="4">
        <v>2248.98</v>
      </c>
    </row>
    <row r="1013" spans="1:5" ht="23.25" x14ac:dyDescent="0.25">
      <c r="A1013" s="2" t="s">
        <v>95</v>
      </c>
      <c r="B1013" s="2" t="s">
        <v>1033</v>
      </c>
      <c r="C1013" s="4">
        <v>7414</v>
      </c>
      <c r="D1013" s="4">
        <v>20397665</v>
      </c>
      <c r="E1013" s="4">
        <v>176762.62</v>
      </c>
    </row>
    <row r="1014" spans="1:5" x14ac:dyDescent="0.25">
      <c r="A1014" s="2" t="s">
        <v>96</v>
      </c>
      <c r="B1014" s="2" t="s">
        <v>1034</v>
      </c>
      <c r="C1014" s="4">
        <v>857</v>
      </c>
      <c r="D1014" s="4">
        <v>543510</v>
      </c>
      <c r="E1014" s="4">
        <v>1400.93</v>
      </c>
    </row>
    <row r="1015" spans="1:5" x14ac:dyDescent="0.25">
      <c r="A1015" s="2" t="s">
        <v>96</v>
      </c>
      <c r="B1015" s="2" t="s">
        <v>507</v>
      </c>
      <c r="C1015" s="4">
        <v>3927</v>
      </c>
      <c r="D1015" s="4">
        <v>2750862</v>
      </c>
      <c r="E1015" s="4">
        <v>6546.87</v>
      </c>
    </row>
    <row r="1016" spans="1:5" x14ac:dyDescent="0.25">
      <c r="A1016" s="2" t="s">
        <v>96</v>
      </c>
      <c r="B1016" s="2" t="s">
        <v>1035</v>
      </c>
      <c r="C1016" s="4">
        <v>2143</v>
      </c>
      <c r="D1016" s="4">
        <v>1091281</v>
      </c>
      <c r="E1016" s="4">
        <v>3372.03</v>
      </c>
    </row>
    <row r="1017" spans="1:5" x14ac:dyDescent="0.25">
      <c r="A1017" s="2" t="s">
        <v>96</v>
      </c>
      <c r="B1017" s="2" t="s">
        <v>1036</v>
      </c>
      <c r="C1017" s="4">
        <v>249</v>
      </c>
      <c r="D1017" s="4">
        <v>74372</v>
      </c>
      <c r="E1017" s="4">
        <v>366.14</v>
      </c>
    </row>
    <row r="1018" spans="1:5" x14ac:dyDescent="0.25">
      <c r="A1018" s="2" t="s">
        <v>96</v>
      </c>
      <c r="B1018" s="2" t="s">
        <v>1037</v>
      </c>
      <c r="C1018" s="4">
        <v>186</v>
      </c>
      <c r="D1018" s="4">
        <v>157854</v>
      </c>
      <c r="E1018" s="4">
        <v>323.58</v>
      </c>
    </row>
    <row r="1019" spans="1:5" x14ac:dyDescent="0.25">
      <c r="A1019" s="2" t="s">
        <v>96</v>
      </c>
      <c r="B1019" s="2" t="s">
        <v>1038</v>
      </c>
      <c r="C1019" s="4">
        <v>74</v>
      </c>
      <c r="D1019" s="4">
        <v>20542</v>
      </c>
      <c r="E1019" s="4">
        <v>108.05</v>
      </c>
    </row>
    <row r="1020" spans="1:5" x14ac:dyDescent="0.25">
      <c r="A1020" s="2" t="s">
        <v>96</v>
      </c>
      <c r="B1020" s="2" t="s">
        <v>1039</v>
      </c>
      <c r="C1020" s="4">
        <v>495</v>
      </c>
      <c r="D1020" s="4">
        <v>243720</v>
      </c>
      <c r="E1020" s="4">
        <v>774.8</v>
      </c>
    </row>
    <row r="1021" spans="1:5" ht="23.25" x14ac:dyDescent="0.25">
      <c r="A1021" s="2" t="s">
        <v>96</v>
      </c>
      <c r="B1021" s="2" t="s">
        <v>1040</v>
      </c>
      <c r="C1021" s="4">
        <v>2748</v>
      </c>
      <c r="D1021" s="4">
        <v>4746774</v>
      </c>
      <c r="E1021" s="4">
        <v>5962.71</v>
      </c>
    </row>
    <row r="1022" spans="1:5" x14ac:dyDescent="0.25">
      <c r="A1022" s="2" t="s">
        <v>97</v>
      </c>
      <c r="B1022" s="2" t="s">
        <v>1041</v>
      </c>
      <c r="C1022" s="4">
        <v>1125</v>
      </c>
      <c r="D1022" s="4">
        <v>334570</v>
      </c>
      <c r="E1022" s="4">
        <v>11324.17</v>
      </c>
    </row>
    <row r="1023" spans="1:5" x14ac:dyDescent="0.25">
      <c r="A1023" s="2" t="s">
        <v>97</v>
      </c>
      <c r="B1023" s="2" t="s">
        <v>1042</v>
      </c>
      <c r="C1023" s="4">
        <v>145</v>
      </c>
      <c r="D1023" s="4">
        <v>33093</v>
      </c>
      <c r="E1023" s="4">
        <v>1418.61</v>
      </c>
    </row>
    <row r="1024" spans="1:5" x14ac:dyDescent="0.25">
      <c r="A1024" s="2" t="s">
        <v>97</v>
      </c>
      <c r="B1024" s="2" t="s">
        <v>1043</v>
      </c>
      <c r="C1024" s="4">
        <v>7587</v>
      </c>
      <c r="D1024" s="4">
        <v>3494824</v>
      </c>
      <c r="E1024" s="4">
        <v>81426.27</v>
      </c>
    </row>
    <row r="1025" spans="1:5" x14ac:dyDescent="0.25">
      <c r="A1025" s="2" t="s">
        <v>97</v>
      </c>
      <c r="B1025" s="2" t="s">
        <v>1044</v>
      </c>
      <c r="C1025" s="4">
        <v>312</v>
      </c>
      <c r="D1025" s="4">
        <v>50454</v>
      </c>
      <c r="E1025" s="4">
        <v>2967.74</v>
      </c>
    </row>
    <row r="1026" spans="1:5" x14ac:dyDescent="0.25">
      <c r="A1026" s="2" t="s">
        <v>97</v>
      </c>
      <c r="B1026" s="2" t="s">
        <v>1045</v>
      </c>
      <c r="C1026" s="4">
        <v>37</v>
      </c>
      <c r="D1026" s="4">
        <v>16232</v>
      </c>
      <c r="E1026" s="4">
        <v>393.78</v>
      </c>
    </row>
    <row r="1027" spans="1:5" x14ac:dyDescent="0.25">
      <c r="A1027" s="2" t="s">
        <v>97</v>
      </c>
      <c r="B1027" s="2" t="s">
        <v>1046</v>
      </c>
      <c r="C1027" s="4">
        <v>802</v>
      </c>
      <c r="D1027" s="4">
        <v>304829</v>
      </c>
      <c r="E1027" s="4">
        <v>8343.61</v>
      </c>
    </row>
    <row r="1028" spans="1:5" x14ac:dyDescent="0.25">
      <c r="A1028" s="2" t="s">
        <v>97</v>
      </c>
      <c r="B1028" s="2" t="s">
        <v>1047</v>
      </c>
      <c r="C1028" s="4">
        <v>275</v>
      </c>
      <c r="D1028" s="4">
        <v>33837</v>
      </c>
      <c r="E1028" s="4">
        <v>2572.39</v>
      </c>
    </row>
    <row r="1029" spans="1:5" x14ac:dyDescent="0.25">
      <c r="A1029" s="2" t="s">
        <v>97</v>
      </c>
      <c r="B1029" s="2" t="s">
        <v>1048</v>
      </c>
      <c r="C1029" s="4">
        <v>385</v>
      </c>
      <c r="D1029" s="4">
        <v>89305</v>
      </c>
      <c r="E1029" s="4">
        <v>3772.53</v>
      </c>
    </row>
    <row r="1030" spans="1:5" ht="23.25" x14ac:dyDescent="0.25">
      <c r="A1030" s="2" t="s">
        <v>97</v>
      </c>
      <c r="B1030" s="2" t="s">
        <v>1049</v>
      </c>
      <c r="C1030" s="4">
        <v>9402</v>
      </c>
      <c r="D1030" s="4">
        <v>10148360</v>
      </c>
      <c r="E1030" s="4">
        <v>124655.31</v>
      </c>
    </row>
    <row r="1031" spans="1:5" x14ac:dyDescent="0.25">
      <c r="A1031" s="2" t="s">
        <v>98</v>
      </c>
      <c r="B1031" s="2" t="s">
        <v>1050</v>
      </c>
      <c r="C1031" s="4">
        <v>545</v>
      </c>
      <c r="D1031" s="4">
        <v>188062</v>
      </c>
      <c r="E1031" s="4">
        <v>4861.83</v>
      </c>
    </row>
    <row r="1032" spans="1:5" x14ac:dyDescent="0.25">
      <c r="A1032" s="2" t="s">
        <v>98</v>
      </c>
      <c r="B1032" s="2" t="s">
        <v>1051</v>
      </c>
      <c r="C1032" s="4">
        <v>294</v>
      </c>
      <c r="D1032" s="4">
        <v>52524</v>
      </c>
      <c r="E1032" s="4">
        <v>2480.92</v>
      </c>
    </row>
    <row r="1033" spans="1:5" x14ac:dyDescent="0.25">
      <c r="A1033" s="2" t="s">
        <v>98</v>
      </c>
      <c r="B1033" s="2" t="s">
        <v>1052</v>
      </c>
      <c r="C1033" s="4">
        <v>766</v>
      </c>
      <c r="D1033" s="4">
        <v>198751</v>
      </c>
      <c r="E1033" s="4">
        <v>6643.29</v>
      </c>
    </row>
    <row r="1034" spans="1:5" x14ac:dyDescent="0.25">
      <c r="A1034" s="2" t="s">
        <v>98</v>
      </c>
      <c r="B1034" s="2" t="s">
        <v>1053</v>
      </c>
      <c r="C1034" s="4">
        <v>230</v>
      </c>
      <c r="D1034" s="4">
        <v>53871</v>
      </c>
      <c r="E1034" s="4">
        <v>1977.89</v>
      </c>
    </row>
    <row r="1035" spans="1:5" x14ac:dyDescent="0.25">
      <c r="A1035" s="2" t="s">
        <v>98</v>
      </c>
      <c r="B1035" s="2" t="s">
        <v>1054</v>
      </c>
      <c r="C1035" s="4">
        <v>320</v>
      </c>
      <c r="D1035" s="4">
        <v>138723</v>
      </c>
      <c r="E1035" s="4">
        <v>2936.68</v>
      </c>
    </row>
    <row r="1036" spans="1:5" x14ac:dyDescent="0.25">
      <c r="A1036" s="2" t="s">
        <v>98</v>
      </c>
      <c r="B1036" s="2" t="s">
        <v>1055</v>
      </c>
      <c r="C1036" s="4">
        <v>255</v>
      </c>
      <c r="D1036" s="4">
        <v>70405</v>
      </c>
      <c r="E1036" s="4">
        <v>2223.83</v>
      </c>
    </row>
    <row r="1037" spans="1:5" x14ac:dyDescent="0.25">
      <c r="A1037" s="2" t="s">
        <v>98</v>
      </c>
      <c r="B1037" s="2" t="s">
        <v>1056</v>
      </c>
      <c r="C1037" s="4">
        <v>943</v>
      </c>
      <c r="D1037" s="4">
        <v>126099</v>
      </c>
      <c r="E1037" s="4">
        <v>7834.7</v>
      </c>
    </row>
    <row r="1038" spans="1:5" x14ac:dyDescent="0.25">
      <c r="A1038" s="2" t="s">
        <v>98</v>
      </c>
      <c r="B1038" s="2" t="s">
        <v>1057</v>
      </c>
      <c r="C1038" s="4">
        <v>1687</v>
      </c>
      <c r="D1038" s="4">
        <v>278748</v>
      </c>
      <c r="E1038" s="4">
        <v>14170.13</v>
      </c>
    </row>
    <row r="1039" spans="1:5" x14ac:dyDescent="0.25">
      <c r="A1039" s="2" t="s">
        <v>98</v>
      </c>
      <c r="B1039" s="2" t="s">
        <v>1058</v>
      </c>
      <c r="C1039" s="4">
        <v>72</v>
      </c>
      <c r="D1039" s="4">
        <v>27120</v>
      </c>
      <c r="E1039" s="4">
        <v>648.89</v>
      </c>
    </row>
    <row r="1040" spans="1:5" x14ac:dyDescent="0.25">
      <c r="A1040" s="2" t="s">
        <v>98</v>
      </c>
      <c r="B1040" s="2" t="s">
        <v>1059</v>
      </c>
      <c r="C1040" s="4">
        <v>337</v>
      </c>
      <c r="D1040" s="4">
        <v>124006</v>
      </c>
      <c r="E1040" s="4">
        <v>3028.68</v>
      </c>
    </row>
    <row r="1041" spans="1:5" x14ac:dyDescent="0.25">
      <c r="A1041" s="2" t="s">
        <v>98</v>
      </c>
      <c r="B1041" s="2" t="s">
        <v>1060</v>
      </c>
      <c r="C1041" s="4">
        <v>295</v>
      </c>
      <c r="D1041" s="4">
        <v>74650</v>
      </c>
      <c r="E1041" s="4">
        <v>2552.96</v>
      </c>
    </row>
    <row r="1042" spans="1:5" x14ac:dyDescent="0.25">
      <c r="A1042" s="2" t="s">
        <v>98</v>
      </c>
      <c r="B1042" s="2" t="s">
        <v>1061</v>
      </c>
      <c r="C1042" s="4">
        <v>5015</v>
      </c>
      <c r="D1042" s="4">
        <v>630479</v>
      </c>
      <c r="E1042" s="4">
        <v>41549.68</v>
      </c>
    </row>
    <row r="1043" spans="1:5" x14ac:dyDescent="0.25">
      <c r="A1043" s="2" t="s">
        <v>98</v>
      </c>
      <c r="B1043" s="2" t="s">
        <v>85</v>
      </c>
      <c r="C1043" s="4">
        <v>85791</v>
      </c>
      <c r="D1043" s="4">
        <v>59107075</v>
      </c>
      <c r="E1043" s="4">
        <v>850830.59</v>
      </c>
    </row>
    <row r="1044" spans="1:5" x14ac:dyDescent="0.25">
      <c r="A1044" s="2" t="s">
        <v>98</v>
      </c>
      <c r="B1044" s="2" t="s">
        <v>1062</v>
      </c>
      <c r="C1044" s="4">
        <v>1042</v>
      </c>
      <c r="D1044" s="4">
        <v>272774</v>
      </c>
      <c r="E1044" s="4">
        <v>9043.9500000000007</v>
      </c>
    </row>
    <row r="1045" spans="1:5" x14ac:dyDescent="0.25">
      <c r="A1045" s="2" t="s">
        <v>98</v>
      </c>
      <c r="B1045" s="2" t="s">
        <v>1063</v>
      </c>
      <c r="C1045" s="4">
        <v>181</v>
      </c>
      <c r="D1045" s="4">
        <v>42922</v>
      </c>
      <c r="E1045" s="4">
        <v>1558.05</v>
      </c>
    </row>
    <row r="1046" spans="1:5" ht="23.25" x14ac:dyDescent="0.25">
      <c r="A1046" s="2" t="s">
        <v>98</v>
      </c>
      <c r="B1046" s="2" t="s">
        <v>1064</v>
      </c>
      <c r="C1046" s="4">
        <v>8168</v>
      </c>
      <c r="D1046" s="4">
        <v>35125510</v>
      </c>
      <c r="E1046" s="4">
        <v>166497.04</v>
      </c>
    </row>
    <row r="1047" spans="1:5" x14ac:dyDescent="0.25">
      <c r="A1047" s="2" t="s">
        <v>99</v>
      </c>
      <c r="B1047" s="2" t="s">
        <v>1065</v>
      </c>
      <c r="C1047" s="4">
        <v>305</v>
      </c>
      <c r="D1047" s="4">
        <v>83228</v>
      </c>
      <c r="E1047" s="4">
        <v>1283.74</v>
      </c>
    </row>
    <row r="1048" spans="1:5" x14ac:dyDescent="0.25">
      <c r="A1048" s="2" t="s">
        <v>99</v>
      </c>
      <c r="B1048" s="2" t="s">
        <v>1066</v>
      </c>
      <c r="C1048" s="4">
        <v>216</v>
      </c>
      <c r="D1048" s="4">
        <v>78051</v>
      </c>
      <c r="E1048" s="4">
        <v>933.19</v>
      </c>
    </row>
    <row r="1049" spans="1:5" x14ac:dyDescent="0.25">
      <c r="A1049" s="2" t="s">
        <v>99</v>
      </c>
      <c r="B1049" s="2" t="s">
        <v>1067</v>
      </c>
      <c r="C1049" s="4">
        <v>206</v>
      </c>
      <c r="D1049" s="4">
        <v>115736</v>
      </c>
      <c r="E1049" s="4">
        <v>941.96</v>
      </c>
    </row>
    <row r="1050" spans="1:5" x14ac:dyDescent="0.25">
      <c r="A1050" s="2" t="s">
        <v>99</v>
      </c>
      <c r="B1050" s="2" t="s">
        <v>1068</v>
      </c>
      <c r="C1050" s="4">
        <v>208</v>
      </c>
      <c r="D1050" s="4">
        <v>92530</v>
      </c>
      <c r="E1050" s="4">
        <v>920.48</v>
      </c>
    </row>
    <row r="1051" spans="1:5" x14ac:dyDescent="0.25">
      <c r="A1051" s="2" t="s">
        <v>99</v>
      </c>
      <c r="B1051" s="2" t="s">
        <v>1069</v>
      </c>
      <c r="C1051" s="4">
        <v>257</v>
      </c>
      <c r="D1051" s="4">
        <v>93131</v>
      </c>
      <c r="E1051" s="4">
        <v>1110.6600000000001</v>
      </c>
    </row>
    <row r="1052" spans="1:5" x14ac:dyDescent="0.25">
      <c r="A1052" s="2" t="s">
        <v>99</v>
      </c>
      <c r="B1052" s="2" t="s">
        <v>1070</v>
      </c>
      <c r="C1052" s="4">
        <v>1256</v>
      </c>
      <c r="D1052" s="4">
        <v>445420</v>
      </c>
      <c r="E1052" s="4">
        <v>5415.72</v>
      </c>
    </row>
    <row r="1053" spans="1:5" x14ac:dyDescent="0.25">
      <c r="A1053" s="2" t="s">
        <v>99</v>
      </c>
      <c r="B1053" s="2" t="s">
        <v>1071</v>
      </c>
      <c r="C1053" s="4">
        <v>2072</v>
      </c>
      <c r="D1053" s="4">
        <v>963998</v>
      </c>
      <c r="E1053" s="4">
        <v>9222.6299999999992</v>
      </c>
    </row>
    <row r="1054" spans="1:5" ht="23.25" x14ac:dyDescent="0.25">
      <c r="A1054" s="2" t="s">
        <v>99</v>
      </c>
      <c r="B1054" s="2" t="s">
        <v>1072</v>
      </c>
      <c r="C1054" s="4">
        <v>2923</v>
      </c>
      <c r="D1054" s="4">
        <v>5749404</v>
      </c>
      <c r="E1054" s="4">
        <v>18534.05</v>
      </c>
    </row>
    <row r="1055" spans="1:5" x14ac:dyDescent="0.25">
      <c r="A1055" s="2" t="s">
        <v>100</v>
      </c>
      <c r="B1055" s="2" t="s">
        <v>1073</v>
      </c>
      <c r="C1055" s="4">
        <v>2463</v>
      </c>
      <c r="D1055" s="4">
        <v>1766382</v>
      </c>
      <c r="E1055" s="4">
        <v>19871.439999999999</v>
      </c>
    </row>
    <row r="1056" spans="1:5" x14ac:dyDescent="0.25">
      <c r="A1056" s="2" t="s">
        <v>100</v>
      </c>
      <c r="B1056" s="2" t="s">
        <v>1074</v>
      </c>
      <c r="C1056" s="4">
        <v>2810</v>
      </c>
      <c r="D1056" s="4">
        <v>1836544</v>
      </c>
      <c r="E1056" s="4">
        <v>22346.38</v>
      </c>
    </row>
    <row r="1057" spans="1:5" x14ac:dyDescent="0.25">
      <c r="A1057" s="2" t="s">
        <v>100</v>
      </c>
      <c r="B1057" s="2" t="s">
        <v>452</v>
      </c>
      <c r="C1057" s="4">
        <v>477</v>
      </c>
      <c r="D1057" s="4">
        <v>277068</v>
      </c>
      <c r="E1057" s="4">
        <v>3730.3</v>
      </c>
    </row>
    <row r="1058" spans="1:5" x14ac:dyDescent="0.25">
      <c r="A1058" s="2" t="s">
        <v>100</v>
      </c>
      <c r="B1058" s="2" t="s">
        <v>1075</v>
      </c>
      <c r="C1058" s="4">
        <v>3601</v>
      </c>
      <c r="D1058" s="4">
        <v>3182733</v>
      </c>
      <c r="E1058" s="4">
        <v>30143.23</v>
      </c>
    </row>
    <row r="1059" spans="1:5" x14ac:dyDescent="0.25">
      <c r="A1059" s="2" t="s">
        <v>100</v>
      </c>
      <c r="B1059" s="2" t="s">
        <v>1076</v>
      </c>
      <c r="C1059" s="4">
        <v>26</v>
      </c>
      <c r="D1059" s="4">
        <v>14853</v>
      </c>
      <c r="E1059" s="4">
        <v>202.88</v>
      </c>
    </row>
    <row r="1060" spans="1:5" x14ac:dyDescent="0.25">
      <c r="A1060" s="2" t="s">
        <v>100</v>
      </c>
      <c r="B1060" s="2" t="s">
        <v>1077</v>
      </c>
      <c r="C1060" s="4">
        <v>634</v>
      </c>
      <c r="D1060" s="4">
        <v>502689</v>
      </c>
      <c r="E1060" s="4">
        <v>5202.3100000000004</v>
      </c>
    </row>
    <row r="1061" spans="1:5" x14ac:dyDescent="0.25">
      <c r="A1061" s="2" t="s">
        <v>100</v>
      </c>
      <c r="B1061" s="2" t="s">
        <v>1078</v>
      </c>
      <c r="C1061" s="4">
        <v>123</v>
      </c>
      <c r="D1061" s="4">
        <v>73427</v>
      </c>
      <c r="E1061" s="4">
        <v>965.5</v>
      </c>
    </row>
    <row r="1062" spans="1:5" x14ac:dyDescent="0.25">
      <c r="A1062" s="2" t="s">
        <v>100</v>
      </c>
      <c r="B1062" s="2" t="s">
        <v>1079</v>
      </c>
      <c r="C1062" s="4">
        <v>144</v>
      </c>
      <c r="D1062" s="4">
        <v>187665</v>
      </c>
      <c r="E1062" s="4">
        <v>1315.11</v>
      </c>
    </row>
    <row r="1063" spans="1:5" ht="23.25" x14ac:dyDescent="0.25">
      <c r="A1063" s="2" t="s">
        <v>100</v>
      </c>
      <c r="B1063" s="2" t="s">
        <v>1080</v>
      </c>
      <c r="C1063" s="4">
        <v>2665</v>
      </c>
      <c r="D1063" s="4">
        <v>8224160</v>
      </c>
      <c r="E1063" s="4">
        <v>32970.06</v>
      </c>
    </row>
    <row r="1064" spans="1:5" x14ac:dyDescent="0.25">
      <c r="E1064" s="6">
        <f>SUM(E2:E1063)</f>
        <v>34722312.759999961</v>
      </c>
    </row>
  </sheetData>
  <mergeCells count="4">
    <mergeCell ref="G1:G9"/>
    <mergeCell ref="G10:G16"/>
    <mergeCell ref="G17:G18"/>
    <mergeCell ref="G20:G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6CB4E-CD13-4493-AD00-E9CCAFD38C10}">
  <dimension ref="A1:C20"/>
  <sheetViews>
    <sheetView workbookViewId="0">
      <selection activeCell="E13" sqref="E13"/>
    </sheetView>
  </sheetViews>
  <sheetFormatPr defaultRowHeight="15" x14ac:dyDescent="0.25"/>
  <cols>
    <col min="1" max="1" width="30" customWidth="1"/>
    <col min="2" max="2" width="21.42578125" style="5" customWidth="1"/>
  </cols>
  <sheetData>
    <row r="1" spans="1:3" x14ac:dyDescent="0.25">
      <c r="A1" s="1" t="s">
        <v>0</v>
      </c>
      <c r="B1" s="3" t="s">
        <v>1</v>
      </c>
    </row>
    <row r="2" spans="1:3" x14ac:dyDescent="0.25">
      <c r="A2" s="2" t="s">
        <v>3</v>
      </c>
      <c r="B2" s="4">
        <v>-7491.34</v>
      </c>
    </row>
    <row r="3" spans="1:3" x14ac:dyDescent="0.25">
      <c r="A3" s="2" t="s">
        <v>7</v>
      </c>
      <c r="B3" s="4">
        <v>-66240.22</v>
      </c>
    </row>
    <row r="4" spans="1:3" x14ac:dyDescent="0.25">
      <c r="A4" s="2" t="s">
        <v>30</v>
      </c>
      <c r="B4" s="4">
        <v>-69732.66</v>
      </c>
    </row>
    <row r="5" spans="1:3" x14ac:dyDescent="0.25">
      <c r="A5" s="2" t="s">
        <v>37</v>
      </c>
      <c r="B5" s="4">
        <v>-52366.09</v>
      </c>
      <c r="C5" s="34" t="s">
        <v>1081</v>
      </c>
    </row>
    <row r="6" spans="1:3" x14ac:dyDescent="0.25">
      <c r="A6" s="2" t="s">
        <v>44</v>
      </c>
      <c r="B6" s="4">
        <v>-32871.699999999997</v>
      </c>
    </row>
    <row r="7" spans="1:3" x14ac:dyDescent="0.25">
      <c r="A7" s="2" t="s">
        <v>47</v>
      </c>
      <c r="B7" s="4">
        <v>-39566.74</v>
      </c>
    </row>
    <row r="8" spans="1:3" x14ac:dyDescent="0.25">
      <c r="A8" s="2" t="s">
        <v>53</v>
      </c>
      <c r="B8" s="4">
        <v>-545.64</v>
      </c>
    </row>
    <row r="9" spans="1:3" x14ac:dyDescent="0.25">
      <c r="A9" s="2" t="s">
        <v>55</v>
      </c>
      <c r="B9" s="4">
        <v>-121205.22</v>
      </c>
    </row>
    <row r="10" spans="1:3" x14ac:dyDescent="0.25">
      <c r="A10" s="2" t="s">
        <v>57</v>
      </c>
      <c r="B10" s="4">
        <v>-224959.19</v>
      </c>
    </row>
    <row r="11" spans="1:3" x14ac:dyDescent="0.25">
      <c r="A11" s="2" t="s">
        <v>68</v>
      </c>
      <c r="B11" s="4">
        <v>-50953.57</v>
      </c>
    </row>
    <row r="12" spans="1:3" x14ac:dyDescent="0.25">
      <c r="A12" s="2" t="s">
        <v>80</v>
      </c>
      <c r="B12" s="4">
        <v>-48781.13</v>
      </c>
    </row>
    <row r="13" spans="1:3" x14ac:dyDescent="0.25">
      <c r="A13" s="2" t="s">
        <v>87</v>
      </c>
      <c r="B13" s="4">
        <v>-60778.07</v>
      </c>
    </row>
    <row r="14" spans="1:3" x14ac:dyDescent="0.25">
      <c r="A14" s="2" t="s">
        <v>89</v>
      </c>
      <c r="B14" s="4">
        <v>-127715.02</v>
      </c>
    </row>
    <row r="15" spans="1:3" x14ac:dyDescent="0.25">
      <c r="A15" s="2" t="s">
        <v>91</v>
      </c>
      <c r="B15" s="4">
        <v>-224655.14</v>
      </c>
    </row>
    <row r="20" spans="1:1" x14ac:dyDescent="0.25">
      <c r="A20" s="34" t="s">
        <v>1092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E13FA-40F0-4A7D-8620-FE71DBBCCBE4}">
  <dimension ref="A1:I182"/>
  <sheetViews>
    <sheetView workbookViewId="0">
      <selection activeCell="K22" sqref="K22"/>
    </sheetView>
  </sheetViews>
  <sheetFormatPr defaultRowHeight="15" x14ac:dyDescent="0.25"/>
  <cols>
    <col min="1" max="2" width="10.7109375" customWidth="1"/>
    <col min="3" max="3" width="21.42578125" customWidth="1"/>
    <col min="4" max="4" width="12.7109375" style="6" customWidth="1"/>
    <col min="5" max="5" width="12.7109375" style="26" customWidth="1"/>
    <col min="6" max="6" width="12.7109375" style="6" customWidth="1"/>
    <col min="7" max="7" width="12.7109375" style="26" customWidth="1"/>
    <col min="8" max="8" width="12.7109375" style="27" customWidth="1"/>
    <col min="9" max="9" width="12.7109375" style="6" customWidth="1"/>
  </cols>
  <sheetData>
    <row r="1" spans="1:9" ht="23.25" x14ac:dyDescent="0.25">
      <c r="A1" s="1" t="s">
        <v>0</v>
      </c>
      <c r="B1" s="1" t="s">
        <v>1087</v>
      </c>
      <c r="C1" s="1" t="s">
        <v>101</v>
      </c>
      <c r="D1" s="3" t="s">
        <v>102</v>
      </c>
      <c r="E1" s="12" t="s">
        <v>1088</v>
      </c>
      <c r="F1" s="3" t="s">
        <v>103</v>
      </c>
      <c r="G1" s="12" t="s">
        <v>1089</v>
      </c>
      <c r="H1" s="13" t="s">
        <v>1090</v>
      </c>
      <c r="I1" s="3" t="s">
        <v>1</v>
      </c>
    </row>
    <row r="2" spans="1:9" x14ac:dyDescent="0.25">
      <c r="A2" s="2" t="s">
        <v>3</v>
      </c>
      <c r="B2" s="14">
        <f>'County Negative Balance'!B2</f>
        <v>-7491.34</v>
      </c>
      <c r="C2" s="28"/>
      <c r="D2" s="29"/>
      <c r="E2" s="30"/>
      <c r="F2" s="29"/>
      <c r="G2" s="30"/>
      <c r="H2" s="31"/>
      <c r="I2" s="29"/>
    </row>
    <row r="3" spans="1:9" ht="23.25" x14ac:dyDescent="0.25">
      <c r="C3" s="2" t="s">
        <v>110</v>
      </c>
      <c r="D3" s="4">
        <v>1839</v>
      </c>
      <c r="E3" s="15">
        <f>D3/D8</f>
        <v>0.49649028077753782</v>
      </c>
      <c r="F3" s="4">
        <v>3724937</v>
      </c>
      <c r="G3" s="15">
        <f>F3/F8</f>
        <v>0.79159172981975412</v>
      </c>
      <c r="H3" s="16">
        <f>(E3*0.75)+(G3*0.25)</f>
        <v>0.57026564303809191</v>
      </c>
      <c r="I3" s="4">
        <f>B2*H3</f>
        <v>-4272.0538223169797</v>
      </c>
    </row>
    <row r="4" spans="1:9" x14ac:dyDescent="0.25">
      <c r="A4" s="2"/>
      <c r="B4" s="14"/>
      <c r="C4" s="2" t="s">
        <v>111</v>
      </c>
      <c r="D4" s="4">
        <v>36</v>
      </c>
      <c r="E4" s="15">
        <f>D4/D8</f>
        <v>9.7192224622030237E-3</v>
      </c>
      <c r="F4" s="4">
        <v>9059</v>
      </c>
      <c r="G4" s="15">
        <f>F4/F8</f>
        <v>1.9251411447863825E-3</v>
      </c>
      <c r="H4" s="16">
        <f t="shared" ref="H4:H7" si="0">(E4*0.75)+(G4*0.25)</f>
        <v>7.770702132848863E-3</v>
      </c>
      <c r="I4" s="4">
        <f>B2*H4</f>
        <v>-58.212971715896003</v>
      </c>
    </row>
    <row r="5" spans="1:9" x14ac:dyDescent="0.25">
      <c r="A5" s="2"/>
      <c r="B5" s="2"/>
      <c r="C5" s="2" t="s">
        <v>112</v>
      </c>
      <c r="D5" s="4">
        <v>1564</v>
      </c>
      <c r="E5" s="15">
        <f>D5/D8</f>
        <v>0.4222462203023758</v>
      </c>
      <c r="F5" s="4">
        <v>859841</v>
      </c>
      <c r="G5" s="15">
        <f>F5/F8</f>
        <v>0.18272605001371761</v>
      </c>
      <c r="H5" s="16">
        <f t="shared" si="0"/>
        <v>0.36236617773021124</v>
      </c>
      <c r="I5" s="4">
        <f>B2*H5</f>
        <v>-2714.6082418774408</v>
      </c>
    </row>
    <row r="6" spans="1:9" x14ac:dyDescent="0.25">
      <c r="A6" s="2"/>
      <c r="B6" s="2"/>
      <c r="C6" s="2" t="s">
        <v>113</v>
      </c>
      <c r="D6" s="4">
        <v>74</v>
      </c>
      <c r="E6" s="15">
        <f>D6/D8</f>
        <v>1.9978401727861771E-2</v>
      </c>
      <c r="F6" s="4">
        <v>34637</v>
      </c>
      <c r="G6" s="15">
        <f>F6/F8</f>
        <v>7.3607587848510793E-3</v>
      </c>
      <c r="H6" s="16">
        <f t="shared" si="0"/>
        <v>1.6823990992109097E-2</v>
      </c>
      <c r="I6" s="4">
        <f>B2*H6</f>
        <v>-126.03423667882656</v>
      </c>
    </row>
    <row r="7" spans="1:9" ht="15.75" thickBot="1" x14ac:dyDescent="0.3">
      <c r="A7" s="2"/>
      <c r="B7" s="2"/>
      <c r="C7" s="2" t="s">
        <v>114</v>
      </c>
      <c r="D7" s="4">
        <v>191</v>
      </c>
      <c r="E7" s="15">
        <f>D7/D8</f>
        <v>5.1565874730021596E-2</v>
      </c>
      <c r="F7" s="4">
        <v>77155</v>
      </c>
      <c r="G7" s="15">
        <f>F7/F8</f>
        <v>1.6396320236890752E-2</v>
      </c>
      <c r="H7" s="16">
        <f t="shared" si="0"/>
        <v>4.2773486106738881E-2</v>
      </c>
      <c r="I7" s="4">
        <f>B2*H7</f>
        <v>-320.43072741085723</v>
      </c>
    </row>
    <row r="8" spans="1:9" x14ac:dyDescent="0.25">
      <c r="A8" s="2"/>
      <c r="B8" s="2"/>
      <c r="C8" s="2"/>
      <c r="D8" s="17">
        <f>SUM(D3:D7)</f>
        <v>3704</v>
      </c>
      <c r="E8" s="18">
        <f t="shared" ref="E8:I8" si="1">SUM(E3:E7)</f>
        <v>1</v>
      </c>
      <c r="F8" s="17">
        <f t="shared" si="1"/>
        <v>4705629</v>
      </c>
      <c r="G8" s="18">
        <f t="shared" si="1"/>
        <v>1</v>
      </c>
      <c r="H8" s="19">
        <f t="shared" si="1"/>
        <v>1</v>
      </c>
      <c r="I8" s="17">
        <f t="shared" si="1"/>
        <v>-7491.3399999999992</v>
      </c>
    </row>
    <row r="9" spans="1:9" x14ac:dyDescent="0.25">
      <c r="A9" s="2"/>
      <c r="B9" s="2"/>
      <c r="C9" s="2"/>
      <c r="D9" s="21"/>
      <c r="E9" s="32"/>
      <c r="F9" s="21"/>
      <c r="G9" s="32"/>
      <c r="H9" s="33"/>
      <c r="I9" s="21"/>
    </row>
    <row r="10" spans="1:9" x14ac:dyDescent="0.25">
      <c r="A10" s="2" t="s">
        <v>7</v>
      </c>
      <c r="B10" s="14">
        <f>'County Negative Balance'!B3</f>
        <v>-66240.22</v>
      </c>
      <c r="C10" s="2"/>
      <c r="D10" s="4"/>
      <c r="E10" s="15"/>
      <c r="F10" s="4"/>
      <c r="G10" s="15"/>
      <c r="H10" s="16"/>
      <c r="I10" s="4"/>
    </row>
    <row r="11" spans="1:9" x14ac:dyDescent="0.25">
      <c r="C11" s="2" t="s">
        <v>138</v>
      </c>
      <c r="D11" s="4">
        <v>2056</v>
      </c>
      <c r="E11" s="15">
        <f>D11/D25</f>
        <v>8.35093419983753E-2</v>
      </c>
      <c r="F11" s="4">
        <v>184548</v>
      </c>
      <c r="G11" s="15">
        <f>F11/F25</f>
        <v>1.1072569525150514E-2</v>
      </c>
      <c r="H11" s="16">
        <f t="shared" ref="H11:H24" si="2">(E11*0.75)+(G11*0.25)</f>
        <v>6.5400148880069106E-2</v>
      </c>
      <c r="I11" s="4">
        <f>B10*H11</f>
        <v>-4332.1202498485309</v>
      </c>
    </row>
    <row r="12" spans="1:9" x14ac:dyDescent="0.25">
      <c r="A12" s="2"/>
      <c r="B12" s="2"/>
      <c r="C12" s="2" t="s">
        <v>139</v>
      </c>
      <c r="D12" s="4">
        <v>2330</v>
      </c>
      <c r="E12" s="15">
        <f>D12/D25</f>
        <v>9.4638505280259952E-2</v>
      </c>
      <c r="F12" s="4">
        <v>1420400</v>
      </c>
      <c r="G12" s="15">
        <f>F12/F25</f>
        <v>8.5221610386044769E-2</v>
      </c>
      <c r="H12" s="16">
        <f t="shared" si="2"/>
        <v>9.2284281556706149E-2</v>
      </c>
      <c r="I12" s="4">
        <f>B10*H12</f>
        <v>-6112.9311128581576</v>
      </c>
    </row>
    <row r="13" spans="1:9" ht="23.25" x14ac:dyDescent="0.25">
      <c r="A13" s="2"/>
      <c r="C13" s="2" t="s">
        <v>140</v>
      </c>
      <c r="D13" s="4">
        <v>8735</v>
      </c>
      <c r="E13" s="15">
        <f>D13/D25</f>
        <v>0.35479285134037369</v>
      </c>
      <c r="F13" s="4">
        <v>11523258</v>
      </c>
      <c r="G13" s="15">
        <f>F13/F25</f>
        <v>0.69137609381432941</v>
      </c>
      <c r="H13" s="16">
        <f t="shared" si="2"/>
        <v>0.43893866195886261</v>
      </c>
      <c r="I13" s="4">
        <f>B10*H13</f>
        <v>-29075.393534660692</v>
      </c>
    </row>
    <row r="14" spans="1:9" x14ac:dyDescent="0.25">
      <c r="A14" s="2"/>
      <c r="B14" s="2"/>
      <c r="C14" s="2" t="s">
        <v>141</v>
      </c>
      <c r="D14" s="4">
        <v>713</v>
      </c>
      <c r="E14" s="15">
        <f>D14/D25</f>
        <v>2.8960194963444354E-2</v>
      </c>
      <c r="F14" s="4">
        <v>176431</v>
      </c>
      <c r="G14" s="15">
        <f>F14/F25</f>
        <v>1.0585563180808411E-2</v>
      </c>
      <c r="H14" s="16">
        <f t="shared" si="2"/>
        <v>2.4366537017785371E-2</v>
      </c>
      <c r="I14" s="4">
        <f>B10*H14</f>
        <v>-1614.0447726962468</v>
      </c>
    </row>
    <row r="15" spans="1:9" x14ac:dyDescent="0.25">
      <c r="A15" s="2"/>
      <c r="B15" s="2"/>
      <c r="C15" s="2" t="s">
        <v>142</v>
      </c>
      <c r="D15" s="4">
        <v>344</v>
      </c>
      <c r="E15" s="15">
        <f>D15/D25</f>
        <v>1.3972380178716491E-2</v>
      </c>
      <c r="F15" s="4">
        <v>71413</v>
      </c>
      <c r="G15" s="15">
        <f>F15/F25</f>
        <v>4.284659858137578E-3</v>
      </c>
      <c r="H15" s="16">
        <f t="shared" si="2"/>
        <v>1.1550450098571762E-2</v>
      </c>
      <c r="I15" s="4">
        <f>B10*H15</f>
        <v>-765.10435562841519</v>
      </c>
    </row>
    <row r="16" spans="1:9" x14ac:dyDescent="0.25">
      <c r="A16" s="2"/>
      <c r="B16" s="2"/>
      <c r="C16" s="2" t="s">
        <v>143</v>
      </c>
      <c r="D16" s="4">
        <v>599</v>
      </c>
      <c r="E16" s="15">
        <f>D16/D25</f>
        <v>2.4329813160032493E-2</v>
      </c>
      <c r="F16" s="4">
        <v>260269</v>
      </c>
      <c r="G16" s="15">
        <f>F16/F25</f>
        <v>1.5615702135712114E-2</v>
      </c>
      <c r="H16" s="16">
        <f t="shared" si="2"/>
        <v>2.2151285403952399E-2</v>
      </c>
      <c r="I16" s="4">
        <f>B10*H16</f>
        <v>-1467.3060184405958</v>
      </c>
    </row>
    <row r="17" spans="1:9" x14ac:dyDescent="0.25">
      <c r="A17" s="2"/>
      <c r="B17" s="2"/>
      <c r="C17" s="2" t="s">
        <v>144</v>
      </c>
      <c r="D17" s="4">
        <v>112</v>
      </c>
      <c r="E17" s="15">
        <f>D17/D25</f>
        <v>4.5491470349309504E-3</v>
      </c>
      <c r="F17" s="4">
        <v>25785</v>
      </c>
      <c r="G17" s="15">
        <f>F17/F25</f>
        <v>1.5470566205323603E-3</v>
      </c>
      <c r="H17" s="16">
        <f t="shared" si="2"/>
        <v>3.7986244313313027E-3</v>
      </c>
      <c r="I17" s="4">
        <f>B10*H17</f>
        <v>-251.6217180287604</v>
      </c>
    </row>
    <row r="18" spans="1:9" x14ac:dyDescent="0.25">
      <c r="A18" s="2"/>
      <c r="B18" s="2"/>
      <c r="C18" s="2" t="s">
        <v>145</v>
      </c>
      <c r="D18" s="4">
        <v>162</v>
      </c>
      <c r="E18" s="15">
        <f>D18/D25</f>
        <v>6.5800162469536964E-3</v>
      </c>
      <c r="F18" s="4">
        <v>38599</v>
      </c>
      <c r="G18" s="15">
        <f>F18/F25</f>
        <v>2.3158750628632374E-3</v>
      </c>
      <c r="H18" s="16">
        <f t="shared" si="2"/>
        <v>5.5139809509310821E-3</v>
      </c>
      <c r="I18" s="4">
        <f>B10*H18</f>
        <v>-365.24731126548409</v>
      </c>
    </row>
    <row r="19" spans="1:9" x14ac:dyDescent="0.25">
      <c r="A19" s="2"/>
      <c r="B19" s="2"/>
      <c r="C19" s="2" t="s">
        <v>146</v>
      </c>
      <c r="D19" s="4">
        <v>876</v>
      </c>
      <c r="E19" s="15">
        <f>D19/D25</f>
        <v>3.5580828594638507E-2</v>
      </c>
      <c r="F19" s="4">
        <v>266401</v>
      </c>
      <c r="G19" s="15">
        <f>F19/F25</f>
        <v>1.5983611819524582E-2</v>
      </c>
      <c r="H19" s="16">
        <f t="shared" si="2"/>
        <v>3.0681524400860024E-2</v>
      </c>
      <c r="I19" s="4">
        <f>B10*H19</f>
        <v>-2032.3509262483362</v>
      </c>
    </row>
    <row r="20" spans="1:9" x14ac:dyDescent="0.25">
      <c r="A20" s="2"/>
      <c r="B20" s="2"/>
      <c r="C20" s="2" t="s">
        <v>147</v>
      </c>
      <c r="D20" s="4">
        <v>466</v>
      </c>
      <c r="E20" s="15">
        <f>D20/D25</f>
        <v>1.8927701056051991E-2</v>
      </c>
      <c r="F20" s="4">
        <v>153211</v>
      </c>
      <c r="G20" s="15">
        <f>F20/F25</f>
        <v>9.1924022450410488E-3</v>
      </c>
      <c r="H20" s="16">
        <f t="shared" si="2"/>
        <v>1.6493876353299255E-2</v>
      </c>
      <c r="I20" s="4">
        <f>B10*H20</f>
        <v>-1092.5579982953404</v>
      </c>
    </row>
    <row r="21" spans="1:9" x14ac:dyDescent="0.25">
      <c r="A21" s="2"/>
      <c r="B21" s="2"/>
      <c r="C21" s="2" t="s">
        <v>148</v>
      </c>
      <c r="D21" s="4">
        <v>961</v>
      </c>
      <c r="E21" s="15">
        <f>D21/D25</f>
        <v>3.9033306255077171E-2</v>
      </c>
      <c r="F21" s="4">
        <v>208812</v>
      </c>
      <c r="G21" s="15">
        <f>F21/F25</f>
        <v>1.2528368704541524E-2</v>
      </c>
      <c r="H21" s="16">
        <f t="shared" si="2"/>
        <v>3.2407071867443259E-2</v>
      </c>
      <c r="I21" s="4">
        <f>B10*H21</f>
        <v>-2146.6515700552523</v>
      </c>
    </row>
    <row r="22" spans="1:9" x14ac:dyDescent="0.25">
      <c r="A22" s="2"/>
      <c r="B22" s="2"/>
      <c r="C22" s="2" t="s">
        <v>149</v>
      </c>
      <c r="D22" s="4">
        <v>1554</v>
      </c>
      <c r="E22" s="15">
        <f>D22/D25</f>
        <v>6.311941510966694E-2</v>
      </c>
      <c r="F22" s="4">
        <v>119795</v>
      </c>
      <c r="G22" s="15">
        <f>F22/F25</f>
        <v>7.1874984625431102E-3</v>
      </c>
      <c r="H22" s="16">
        <f t="shared" si="2"/>
        <v>4.9136435947885977E-2</v>
      </c>
      <c r="I22" s="4">
        <f>B10*H22</f>
        <v>-3254.8083272038757</v>
      </c>
    </row>
    <row r="23" spans="1:9" x14ac:dyDescent="0.25">
      <c r="A23" s="2"/>
      <c r="B23" s="2"/>
      <c r="C23" s="2" t="s">
        <v>150</v>
      </c>
      <c r="D23" s="4">
        <v>774</v>
      </c>
      <c r="E23" s="15">
        <f>D23/D25</f>
        <v>3.1437855402112101E-2</v>
      </c>
      <c r="F23" s="4">
        <v>292625</v>
      </c>
      <c r="G23" s="15">
        <f>F23/F25</f>
        <v>1.7557007701504049E-2</v>
      </c>
      <c r="H23" s="16">
        <f t="shared" si="2"/>
        <v>2.7967643476960086E-2</v>
      </c>
      <c r="I23" s="4">
        <f>B10*H23</f>
        <v>-1852.5828567954011</v>
      </c>
    </row>
    <row r="24" spans="1:9" ht="15.75" thickBot="1" x14ac:dyDescent="0.3">
      <c r="A24" s="2"/>
      <c r="B24" s="2"/>
      <c r="C24" s="2" t="s">
        <v>151</v>
      </c>
      <c r="D24" s="4">
        <v>4938</v>
      </c>
      <c r="E24" s="15">
        <f>D24/D25</f>
        <v>0.20056864337936636</v>
      </c>
      <c r="F24" s="4">
        <v>1925587</v>
      </c>
      <c r="G24" s="15">
        <f>F24/F25</f>
        <v>0.11553198048326725</v>
      </c>
      <c r="H24" s="16">
        <f t="shared" si="2"/>
        <v>0.17930947765534161</v>
      </c>
      <c r="I24" s="4">
        <f>B10*H24</f>
        <v>-11877.499247974913</v>
      </c>
    </row>
    <row r="25" spans="1:9" x14ac:dyDescent="0.25">
      <c r="A25" s="2"/>
      <c r="B25" s="2"/>
      <c r="C25" s="2"/>
      <c r="D25" s="17">
        <f>SUM(D11:D24)</f>
        <v>24620</v>
      </c>
      <c r="E25" s="18">
        <f t="shared" ref="E25:I25" si="3">SUM(E11:E24)</f>
        <v>1</v>
      </c>
      <c r="F25" s="17">
        <f t="shared" si="3"/>
        <v>16667134</v>
      </c>
      <c r="G25" s="18">
        <f t="shared" si="3"/>
        <v>0.99999999999999978</v>
      </c>
      <c r="H25" s="18">
        <f t="shared" si="3"/>
        <v>1</v>
      </c>
      <c r="I25" s="17">
        <f t="shared" si="3"/>
        <v>-66240.22</v>
      </c>
    </row>
    <row r="26" spans="1:9" x14ac:dyDescent="0.25">
      <c r="A26" s="2"/>
      <c r="B26" s="2"/>
      <c r="C26" s="2"/>
      <c r="D26" s="4"/>
      <c r="E26" s="15"/>
      <c r="F26" s="4"/>
      <c r="G26" s="15"/>
      <c r="H26" s="16"/>
      <c r="I26" s="4"/>
    </row>
    <row r="27" spans="1:9" x14ac:dyDescent="0.25">
      <c r="A27" s="2" t="s">
        <v>30</v>
      </c>
      <c r="B27" s="14">
        <f>'County Negative Balance'!B4</f>
        <v>-69732.66</v>
      </c>
      <c r="C27" s="2"/>
      <c r="D27" s="4"/>
      <c r="E27" s="15"/>
      <c r="F27" s="4"/>
      <c r="G27" s="15"/>
      <c r="H27" s="16"/>
      <c r="I27" s="4"/>
    </row>
    <row r="28" spans="1:9" x14ac:dyDescent="0.25">
      <c r="A28" s="2"/>
      <c r="B28" s="2"/>
      <c r="C28" s="2" t="s">
        <v>387</v>
      </c>
      <c r="D28" s="4">
        <v>23982</v>
      </c>
      <c r="E28" s="15">
        <f>D28/D34</f>
        <v>0.61634541249036234</v>
      </c>
      <c r="F28" s="4">
        <v>16567662</v>
      </c>
      <c r="G28" s="15">
        <f>F28/F34</f>
        <v>0.50492099248500222</v>
      </c>
      <c r="H28" s="16">
        <f t="shared" ref="H28:H33" si="4">(E28*0.75)+(G28*0.25)</f>
        <v>0.58848930748902228</v>
      </c>
      <c r="I28" s="4">
        <f>B27*H28</f>
        <v>-41036.924792767444</v>
      </c>
    </row>
    <row r="29" spans="1:9" x14ac:dyDescent="0.25">
      <c r="A29" s="2"/>
      <c r="B29" s="2"/>
      <c r="C29" s="2" t="s">
        <v>388</v>
      </c>
      <c r="D29" s="4">
        <v>927</v>
      </c>
      <c r="E29" s="15">
        <f>D29/D34</f>
        <v>2.3824209714726291E-2</v>
      </c>
      <c r="F29" s="4">
        <v>356688</v>
      </c>
      <c r="G29" s="15">
        <f>F29/F34</f>
        <v>1.0870529527189201E-2</v>
      </c>
      <c r="H29" s="16">
        <f t="shared" si="4"/>
        <v>2.0585789667842018E-2</v>
      </c>
      <c r="I29" s="4">
        <f>B27*H29</f>
        <v>-1435.5018717391404</v>
      </c>
    </row>
    <row r="30" spans="1:9" ht="23.25" x14ac:dyDescent="0.25">
      <c r="C30" s="2" t="s">
        <v>389</v>
      </c>
      <c r="D30" s="4">
        <v>8753</v>
      </c>
      <c r="E30" s="15">
        <f>D30/D34</f>
        <v>0.2249550244153174</v>
      </c>
      <c r="F30" s="4">
        <v>12931307</v>
      </c>
      <c r="G30" s="15">
        <f>F30/F34</f>
        <v>0.39409835645900171</v>
      </c>
      <c r="H30" s="16">
        <f t="shared" si="4"/>
        <v>0.26724085742623849</v>
      </c>
      <c r="I30" s="4">
        <f>B27*H30</f>
        <v>-18635.415849012363</v>
      </c>
    </row>
    <row r="31" spans="1:9" x14ac:dyDescent="0.25">
      <c r="A31" s="2"/>
      <c r="B31" s="2"/>
      <c r="C31" s="2" t="s">
        <v>390</v>
      </c>
      <c r="D31" s="4">
        <v>1688</v>
      </c>
      <c r="E31" s="15">
        <f>D31/D34</f>
        <v>4.3382163968131583E-2</v>
      </c>
      <c r="F31" s="4">
        <v>509918</v>
      </c>
      <c r="G31" s="15">
        <f>F31/F34</f>
        <v>1.5540412560684022E-2</v>
      </c>
      <c r="H31" s="16">
        <f t="shared" si="4"/>
        <v>3.6421726116269697E-2</v>
      </c>
      <c r="I31" s="4">
        <f>B27*H31</f>
        <v>-2539.7838438789554</v>
      </c>
    </row>
    <row r="32" spans="1:9" x14ac:dyDescent="0.25">
      <c r="A32" s="2"/>
      <c r="B32" s="2"/>
      <c r="C32" s="2" t="s">
        <v>391</v>
      </c>
      <c r="D32" s="4">
        <v>363</v>
      </c>
      <c r="E32" s="15">
        <f>D32/D34</f>
        <v>9.3292212798766379E-3</v>
      </c>
      <c r="F32" s="4">
        <v>50967</v>
      </c>
      <c r="G32" s="15">
        <f>F32/F34</f>
        <v>1.5532854438956511E-3</v>
      </c>
      <c r="H32" s="16">
        <f t="shared" si="4"/>
        <v>7.3852373208813911E-3</v>
      </c>
      <c r="I32" s="4">
        <f>B27*H32</f>
        <v>-514.99224311633293</v>
      </c>
    </row>
    <row r="33" spans="1:9" ht="15.75" thickBot="1" x14ac:dyDescent="0.3">
      <c r="A33" s="2"/>
      <c r="B33" s="2"/>
      <c r="C33" s="2" t="s">
        <v>392</v>
      </c>
      <c r="D33" s="4">
        <v>3197</v>
      </c>
      <c r="E33" s="15">
        <f>D33/D34</f>
        <v>8.2163968131585705E-2</v>
      </c>
      <c r="F33" s="4">
        <v>2395843</v>
      </c>
      <c r="G33" s="15">
        <f>F33/F34</f>
        <v>7.3016423524227214E-2</v>
      </c>
      <c r="H33" s="16">
        <f t="shared" si="4"/>
        <v>7.9877081979746078E-2</v>
      </c>
      <c r="I33" s="4">
        <f>B27*H33</f>
        <v>-5570.0413994857608</v>
      </c>
    </row>
    <row r="34" spans="1:9" x14ac:dyDescent="0.25">
      <c r="A34" s="2"/>
      <c r="B34" s="2"/>
      <c r="C34" s="2"/>
      <c r="D34" s="17">
        <f>SUM(D28:D33)</f>
        <v>38910</v>
      </c>
      <c r="E34" s="18">
        <f t="shared" ref="E34:I34" si="5">SUM(E28:E33)</f>
        <v>1</v>
      </c>
      <c r="F34" s="17">
        <f t="shared" si="5"/>
        <v>32812385</v>
      </c>
      <c r="G34" s="18">
        <f t="shared" si="5"/>
        <v>1</v>
      </c>
      <c r="H34" s="19">
        <f t="shared" si="5"/>
        <v>0.99999999999999989</v>
      </c>
      <c r="I34" s="17">
        <f t="shared" si="5"/>
        <v>-69732.66</v>
      </c>
    </row>
    <row r="35" spans="1:9" x14ac:dyDescent="0.25">
      <c r="A35" s="2"/>
      <c r="B35" s="2"/>
      <c r="C35" s="2"/>
      <c r="D35" s="4"/>
      <c r="E35" s="15"/>
      <c r="F35" s="4"/>
      <c r="G35" s="15"/>
      <c r="H35" s="16"/>
      <c r="I35" s="4"/>
    </row>
    <row r="36" spans="1:9" x14ac:dyDescent="0.25">
      <c r="A36" s="2" t="s">
        <v>37</v>
      </c>
      <c r="B36" s="14">
        <f>'County Negative Balance'!B5</f>
        <v>-52366.09</v>
      </c>
      <c r="C36" s="2"/>
      <c r="D36" s="4"/>
      <c r="E36" s="15"/>
      <c r="F36" s="4"/>
      <c r="G36" s="15"/>
      <c r="H36" s="16"/>
      <c r="I36" s="4"/>
    </row>
    <row r="37" spans="1:9" x14ac:dyDescent="0.25">
      <c r="A37" s="2"/>
      <c r="B37" s="2"/>
      <c r="C37" s="2" t="s">
        <v>460</v>
      </c>
      <c r="D37" s="4">
        <v>490</v>
      </c>
      <c r="E37" s="15">
        <f>D37/D46</f>
        <v>7.4186222558667678E-2</v>
      </c>
      <c r="F37" s="4">
        <v>177685</v>
      </c>
      <c r="G37" s="15">
        <f>F37/F46</f>
        <v>2.1757647105498844E-2</v>
      </c>
      <c r="H37" s="16">
        <f t="shared" ref="H37:H45" si="6">(E37*0.75)+(G37*0.25)</f>
        <v>6.1079078695375467E-2</v>
      </c>
      <c r="I37" s="4">
        <f>B36*H37</f>
        <v>-3198.472532079114</v>
      </c>
    </row>
    <row r="38" spans="1:9" ht="23.25" x14ac:dyDescent="0.25">
      <c r="C38" s="2" t="s">
        <v>461</v>
      </c>
      <c r="D38" s="4">
        <v>2587</v>
      </c>
      <c r="E38" s="15">
        <f>D38/D46</f>
        <v>0.39167297501892506</v>
      </c>
      <c r="F38" s="4">
        <v>6460490</v>
      </c>
      <c r="G38" s="15">
        <f>F38/F46</f>
        <v>0.79109132199456467</v>
      </c>
      <c r="H38" s="16">
        <f t="shared" si="6"/>
        <v>0.49152756176283496</v>
      </c>
      <c r="I38" s="4">
        <f>B36*H38</f>
        <v>-25739.376536753174</v>
      </c>
    </row>
    <row r="39" spans="1:9" x14ac:dyDescent="0.25">
      <c r="A39" s="2"/>
      <c r="B39" s="2"/>
      <c r="C39" s="2" t="s">
        <v>462</v>
      </c>
      <c r="D39" s="4">
        <v>890</v>
      </c>
      <c r="E39" s="15">
        <f>D39/D46</f>
        <v>0.13474640423921272</v>
      </c>
      <c r="F39" s="4">
        <v>625893</v>
      </c>
      <c r="G39" s="15">
        <f>F39/F46</f>
        <v>7.6641016516880933E-2</v>
      </c>
      <c r="H39" s="16">
        <f t="shared" si="6"/>
        <v>0.12022005730862978</v>
      </c>
      <c r="I39" s="4">
        <f>B36*H39</f>
        <v>-6295.4543408288646</v>
      </c>
    </row>
    <row r="40" spans="1:9" x14ac:dyDescent="0.25">
      <c r="A40" s="2"/>
      <c r="B40" s="2"/>
      <c r="C40" s="2" t="s">
        <v>463</v>
      </c>
      <c r="D40" s="4">
        <v>39</v>
      </c>
      <c r="E40" s="15">
        <f>D40/D46</f>
        <v>5.9046177138531416E-3</v>
      </c>
      <c r="F40" s="4">
        <v>18554</v>
      </c>
      <c r="G40" s="15">
        <f>F40/F46</f>
        <v>2.2719497109796863E-3</v>
      </c>
      <c r="H40" s="16">
        <f t="shared" si="6"/>
        <v>4.9964507131347782E-3</v>
      </c>
      <c r="I40" s="4">
        <f>B36*H40</f>
        <v>-261.64458772457994</v>
      </c>
    </row>
    <row r="41" spans="1:9" x14ac:dyDescent="0.25">
      <c r="A41" s="2"/>
      <c r="B41" s="2"/>
      <c r="C41" s="2" t="s">
        <v>464</v>
      </c>
      <c r="D41" s="4">
        <v>189</v>
      </c>
      <c r="E41" s="15">
        <f>D41/D46</f>
        <v>2.8614685844057533E-2</v>
      </c>
      <c r="F41" s="4">
        <v>49857</v>
      </c>
      <c r="G41" s="15">
        <f>F41/F46</f>
        <v>6.1050229999091415E-3</v>
      </c>
      <c r="H41" s="16">
        <f t="shared" si="6"/>
        <v>2.2987270133020436E-2</v>
      </c>
      <c r="I41" s="4">
        <f>B36*H41</f>
        <v>-1203.75345664006</v>
      </c>
    </row>
    <row r="42" spans="1:9" x14ac:dyDescent="0.25">
      <c r="A42" s="2"/>
      <c r="B42" s="2"/>
      <c r="C42" s="2" t="s">
        <v>465</v>
      </c>
      <c r="D42" s="4">
        <v>245</v>
      </c>
      <c r="E42" s="15">
        <f>D42/D46</f>
        <v>3.7093111279333839E-2</v>
      </c>
      <c r="F42" s="4">
        <v>66365</v>
      </c>
      <c r="G42" s="15">
        <f>F42/F46</f>
        <v>8.1264386422963721E-3</v>
      </c>
      <c r="H42" s="16">
        <f t="shared" si="6"/>
        <v>2.985144312007447E-2</v>
      </c>
      <c r="I42" s="4">
        <f>B36*H42</f>
        <v>-1563.2033570557003</v>
      </c>
    </row>
    <row r="43" spans="1:9" x14ac:dyDescent="0.25">
      <c r="A43" s="2"/>
      <c r="B43" s="2"/>
      <c r="C43" s="2" t="s">
        <v>466</v>
      </c>
      <c r="D43" s="4">
        <v>1070</v>
      </c>
      <c r="E43" s="15">
        <f>D43/D46</f>
        <v>0.16199848599545799</v>
      </c>
      <c r="F43" s="4">
        <v>442914</v>
      </c>
      <c r="G43" s="15">
        <f>F43/F46</f>
        <v>5.4235115570165825E-2</v>
      </c>
      <c r="H43" s="16">
        <f t="shared" si="6"/>
        <v>0.13505764338913495</v>
      </c>
      <c r="I43" s="4">
        <f>B36*H43</f>
        <v>-7072.4407089033457</v>
      </c>
    </row>
    <row r="44" spans="1:9" x14ac:dyDescent="0.25">
      <c r="A44" s="2"/>
      <c r="B44" s="2"/>
      <c r="C44" s="2" t="s">
        <v>467</v>
      </c>
      <c r="D44" s="4">
        <v>928</v>
      </c>
      <c r="E44" s="15">
        <f>D44/D46</f>
        <v>0.1404996214988645</v>
      </c>
      <c r="F44" s="4">
        <v>281931</v>
      </c>
      <c r="G44" s="15">
        <f>F44/F46</f>
        <v>3.4522639536822997E-2</v>
      </c>
      <c r="H44" s="16">
        <f t="shared" si="6"/>
        <v>0.11400537600835411</v>
      </c>
      <c r="I44" s="4">
        <f>B36*H44</f>
        <v>-5970.0157805373119</v>
      </c>
    </row>
    <row r="45" spans="1:9" ht="15.75" thickBot="1" x14ac:dyDescent="0.3">
      <c r="A45" s="2"/>
      <c r="B45" s="2"/>
      <c r="C45" s="2" t="s">
        <v>468</v>
      </c>
      <c r="D45" s="4">
        <v>167</v>
      </c>
      <c r="E45" s="15">
        <f>D45/D46</f>
        <v>2.5283875851627554E-2</v>
      </c>
      <c r="F45" s="4">
        <v>42865</v>
      </c>
      <c r="G45" s="15">
        <f>F45/F46</f>
        <v>5.2488479228815482E-3</v>
      </c>
      <c r="H45" s="16">
        <f t="shared" si="6"/>
        <v>2.0275118869441052E-2</v>
      </c>
      <c r="I45" s="4">
        <f>B36*H45</f>
        <v>-1061.7286994778483</v>
      </c>
    </row>
    <row r="46" spans="1:9" x14ac:dyDescent="0.25">
      <c r="A46" s="2"/>
      <c r="B46" s="2"/>
      <c r="C46" s="2"/>
      <c r="D46" s="17">
        <f>SUM(D37:D45)</f>
        <v>6605</v>
      </c>
      <c r="E46" s="18">
        <f t="shared" ref="E46:I46" si="7">SUM(E37:E45)</f>
        <v>0.99999999999999989</v>
      </c>
      <c r="F46" s="17">
        <f t="shared" si="7"/>
        <v>8166554</v>
      </c>
      <c r="G46" s="18">
        <f t="shared" si="7"/>
        <v>0.99999999999999989</v>
      </c>
      <c r="H46" s="19">
        <f t="shared" si="7"/>
        <v>1.0000000000000002</v>
      </c>
      <c r="I46" s="17">
        <f t="shared" si="7"/>
        <v>-52366.09</v>
      </c>
    </row>
    <row r="47" spans="1:9" x14ac:dyDescent="0.25">
      <c r="A47" s="2"/>
      <c r="B47" s="2"/>
      <c r="C47" s="2"/>
      <c r="D47" s="4"/>
      <c r="E47" s="15"/>
      <c r="F47" s="4"/>
      <c r="G47" s="15"/>
      <c r="H47" s="16"/>
      <c r="I47" s="4"/>
    </row>
    <row r="48" spans="1:9" x14ac:dyDescent="0.25">
      <c r="A48" s="2" t="s">
        <v>44</v>
      </c>
      <c r="B48" s="14">
        <f>'County Negative Balance'!B6</f>
        <v>-32871.699999999997</v>
      </c>
      <c r="C48" s="2"/>
      <c r="D48" s="4"/>
      <c r="E48" s="15"/>
      <c r="F48" s="4"/>
      <c r="G48" s="15"/>
      <c r="H48" s="16"/>
      <c r="I48" s="4"/>
    </row>
    <row r="49" spans="1:9" x14ac:dyDescent="0.25">
      <c r="A49" s="2"/>
      <c r="B49" s="2"/>
      <c r="C49" s="2" t="s">
        <v>526</v>
      </c>
      <c r="D49" s="4">
        <v>1038</v>
      </c>
      <c r="E49" s="15">
        <f>D49/D60</f>
        <v>7.1183651076669865E-2</v>
      </c>
      <c r="F49" s="4">
        <v>500159</v>
      </c>
      <c r="G49" s="15">
        <f>F49/F60</f>
        <v>4.6752924564113826E-2</v>
      </c>
      <c r="H49" s="16">
        <f t="shared" ref="H49:H59" si="8">(E49*0.75)+(G49*0.25)</f>
        <v>6.5075969448530863E-2</v>
      </c>
      <c r="I49" s="4">
        <f>B48*H49</f>
        <v>-2139.1577449212718</v>
      </c>
    </row>
    <row r="50" spans="1:9" ht="23.25" x14ac:dyDescent="0.25">
      <c r="C50" s="2" t="s">
        <v>527</v>
      </c>
      <c r="D50" s="4">
        <v>6330</v>
      </c>
      <c r="E50" s="15">
        <f>D50/D60</f>
        <v>0.43409683171032781</v>
      </c>
      <c r="F50" s="4">
        <v>7400618</v>
      </c>
      <c r="G50" s="15">
        <f>F50/F60</f>
        <v>0.69178108377900416</v>
      </c>
      <c r="H50" s="16">
        <f t="shared" si="8"/>
        <v>0.49851789472749691</v>
      </c>
      <c r="I50" s="4">
        <f>B48*H50</f>
        <v>-16387.13068011386</v>
      </c>
    </row>
    <row r="51" spans="1:9" x14ac:dyDescent="0.25">
      <c r="A51" s="2"/>
      <c r="B51" s="2"/>
      <c r="C51" s="2" t="s">
        <v>528</v>
      </c>
      <c r="D51" s="4">
        <v>166</v>
      </c>
      <c r="E51" s="15">
        <f>D51/D60</f>
        <v>1.1383897956384583E-2</v>
      </c>
      <c r="F51" s="4">
        <v>35525</v>
      </c>
      <c r="G51" s="15">
        <f>F51/F60</f>
        <v>3.3207392951844186E-3</v>
      </c>
      <c r="H51" s="16">
        <f t="shared" si="8"/>
        <v>9.3681082910845419E-3</v>
      </c>
      <c r="I51" s="4">
        <f>B48*H51</f>
        <v>-307.94564531204372</v>
      </c>
    </row>
    <row r="52" spans="1:9" x14ac:dyDescent="0.25">
      <c r="A52" s="2"/>
      <c r="B52" s="2"/>
      <c r="C52" s="2" t="s">
        <v>529</v>
      </c>
      <c r="D52" s="4">
        <v>1397</v>
      </c>
      <c r="E52" s="15">
        <f>D52/D60</f>
        <v>9.5803044849814833E-2</v>
      </c>
      <c r="F52" s="4">
        <v>637158</v>
      </c>
      <c r="G52" s="15">
        <f>F52/F60</f>
        <v>5.9559060037751264E-2</v>
      </c>
      <c r="H52" s="16">
        <f t="shared" si="8"/>
        <v>8.6742048646798936E-2</v>
      </c>
      <c r="I52" s="4">
        <f>B48*H52</f>
        <v>-2851.3586005029802</v>
      </c>
    </row>
    <row r="53" spans="1:9" x14ac:dyDescent="0.25">
      <c r="A53" s="2"/>
      <c r="B53" s="2"/>
      <c r="C53" s="2" t="s">
        <v>530</v>
      </c>
      <c r="D53" s="4">
        <v>190</v>
      </c>
      <c r="E53" s="15">
        <f>D53/D60</f>
        <v>1.3029762721163077E-2</v>
      </c>
      <c r="F53" s="4">
        <v>44155</v>
      </c>
      <c r="G53" s="15">
        <f>F53/F60</f>
        <v>4.1274382428956513E-3</v>
      </c>
      <c r="H53" s="16">
        <f t="shared" si="8"/>
        <v>1.0804181601596222E-2</v>
      </c>
      <c r="I53" s="4">
        <f>B48*H53</f>
        <v>-355.1518163531905</v>
      </c>
    </row>
    <row r="54" spans="1:9" x14ac:dyDescent="0.25">
      <c r="A54" s="2"/>
      <c r="B54" s="2"/>
      <c r="C54" s="2" t="s">
        <v>531</v>
      </c>
      <c r="D54" s="4">
        <v>2678</v>
      </c>
      <c r="E54" s="15">
        <f>D54/D60</f>
        <v>0.18365107666986696</v>
      </c>
      <c r="F54" s="4">
        <v>1213594</v>
      </c>
      <c r="G54" s="15">
        <f>F54/F60</f>
        <v>0.113442062890923</v>
      </c>
      <c r="H54" s="16">
        <f t="shared" si="8"/>
        <v>0.16609882322513098</v>
      </c>
      <c r="I54" s="4">
        <f>B48*H54</f>
        <v>-5459.9506874095377</v>
      </c>
    </row>
    <row r="55" spans="1:9" x14ac:dyDescent="0.25">
      <c r="A55" s="2"/>
      <c r="B55" s="2"/>
      <c r="C55" s="2" t="s">
        <v>532</v>
      </c>
      <c r="D55" s="4">
        <v>273</v>
      </c>
      <c r="E55" s="15">
        <f>D55/D60</f>
        <v>1.8721711699355371E-2</v>
      </c>
      <c r="F55" s="4">
        <v>135868</v>
      </c>
      <c r="G55" s="15">
        <f>F55/F60</f>
        <v>1.2700413977709123E-2</v>
      </c>
      <c r="H55" s="16">
        <f t="shared" si="8"/>
        <v>1.7216387268943811E-2</v>
      </c>
      <c r="I55" s="4">
        <f>B48*H55</f>
        <v>-565.93191738854023</v>
      </c>
    </row>
    <row r="56" spans="1:9" x14ac:dyDescent="0.25">
      <c r="A56" s="2"/>
      <c r="B56" s="2"/>
      <c r="C56" s="2" t="s">
        <v>533</v>
      </c>
      <c r="D56" s="4">
        <v>339</v>
      </c>
      <c r="E56" s="15">
        <f>D56/D60</f>
        <v>2.3247839802496229E-2</v>
      </c>
      <c r="F56" s="4">
        <v>108763</v>
      </c>
      <c r="G56" s="15">
        <f>F56/F60</f>
        <v>1.0166743644254551E-2</v>
      </c>
      <c r="H56" s="16">
        <f t="shared" si="8"/>
        <v>1.9977565762935807E-2</v>
      </c>
      <c r="I56" s="4">
        <f>B48*H56</f>
        <v>-656.69654848949688</v>
      </c>
    </row>
    <row r="57" spans="1:9" x14ac:dyDescent="0.25">
      <c r="A57" s="2"/>
      <c r="B57" s="2"/>
      <c r="C57" s="2" t="s">
        <v>534</v>
      </c>
      <c r="D57" s="4">
        <v>297</v>
      </c>
      <c r="E57" s="15">
        <f>D57/D60</f>
        <v>2.0367576464133865E-2</v>
      </c>
      <c r="F57" s="4">
        <v>78969</v>
      </c>
      <c r="G57" s="15">
        <f>F57/F60</f>
        <v>7.3817160141145212E-3</v>
      </c>
      <c r="H57" s="16">
        <f t="shared" si="8"/>
        <v>1.7121111351629029E-2</v>
      </c>
      <c r="I57" s="4">
        <f>B48*H57</f>
        <v>-562.80003601734393</v>
      </c>
    </row>
    <row r="58" spans="1:9" x14ac:dyDescent="0.25">
      <c r="A58" s="2"/>
      <c r="B58" s="2"/>
      <c r="C58" s="2" t="s">
        <v>535</v>
      </c>
      <c r="D58" s="4">
        <v>249</v>
      </c>
      <c r="E58" s="15">
        <f>D58/D60</f>
        <v>1.7075846934576876E-2</v>
      </c>
      <c r="F58" s="4">
        <v>63716</v>
      </c>
      <c r="G58" s="15">
        <f>F58/F60</f>
        <v>5.9559246989998706E-3</v>
      </c>
      <c r="H58" s="16">
        <f t="shared" si="8"/>
        <v>1.4295866375682625E-2</v>
      </c>
      <c r="I58" s="4">
        <f>B48*H58</f>
        <v>-469.92943074152652</v>
      </c>
    </row>
    <row r="59" spans="1:9" ht="15.75" thickBot="1" x14ac:dyDescent="0.3">
      <c r="A59" s="2"/>
      <c r="B59" s="2"/>
      <c r="C59" s="2" t="s">
        <v>536</v>
      </c>
      <c r="D59" s="4">
        <v>1625</v>
      </c>
      <c r="E59" s="15">
        <f>D59/D60</f>
        <v>0.11143876011521053</v>
      </c>
      <c r="F59" s="4">
        <v>479394</v>
      </c>
      <c r="G59" s="15">
        <f>F59/F60</f>
        <v>4.4811892855049662E-2</v>
      </c>
      <c r="H59" s="16">
        <f t="shared" si="8"/>
        <v>9.4782043300170316E-2</v>
      </c>
      <c r="I59" s="4">
        <f>B48*H59</f>
        <v>-3115.6468927502083</v>
      </c>
    </row>
    <row r="60" spans="1:9" x14ac:dyDescent="0.25">
      <c r="A60" s="2"/>
      <c r="B60" s="2"/>
      <c r="C60" s="2"/>
      <c r="D60" s="17">
        <f>SUM(D49:D59)</f>
        <v>14582</v>
      </c>
      <c r="E60" s="18">
        <f t="shared" ref="E60:I60" si="9">SUM(E49:E59)</f>
        <v>1</v>
      </c>
      <c r="F60" s="17">
        <f t="shared" si="9"/>
        <v>10697919</v>
      </c>
      <c r="G60" s="18">
        <f t="shared" si="9"/>
        <v>1</v>
      </c>
      <c r="H60" s="19">
        <f t="shared" si="9"/>
        <v>1</v>
      </c>
      <c r="I60" s="17">
        <f t="shared" si="9"/>
        <v>-32871.699999999997</v>
      </c>
    </row>
    <row r="61" spans="1:9" x14ac:dyDescent="0.25">
      <c r="A61" s="2"/>
      <c r="B61" s="2"/>
      <c r="C61" s="2"/>
      <c r="D61" s="4"/>
      <c r="E61" s="15"/>
      <c r="F61" s="4"/>
      <c r="G61" s="15"/>
      <c r="H61" s="16"/>
      <c r="I61" s="4"/>
    </row>
    <row r="62" spans="1:9" x14ac:dyDescent="0.25">
      <c r="A62" s="2" t="s">
        <v>47</v>
      </c>
      <c r="B62" s="14">
        <f>'County Negative Balance'!B7</f>
        <v>-39566.74</v>
      </c>
      <c r="C62" s="2"/>
      <c r="D62" s="4"/>
      <c r="E62" s="15"/>
      <c r="F62" s="4"/>
      <c r="G62" s="15"/>
      <c r="H62" s="16"/>
      <c r="I62" s="4"/>
    </row>
    <row r="63" spans="1:9" x14ac:dyDescent="0.25">
      <c r="A63" s="2"/>
      <c r="B63" s="2"/>
      <c r="C63" s="2" t="s">
        <v>555</v>
      </c>
      <c r="D63" s="4">
        <v>302</v>
      </c>
      <c r="E63" s="15">
        <f>D63/D76</f>
        <v>3.1468167135563198E-2</v>
      </c>
      <c r="F63" s="4">
        <v>122293</v>
      </c>
      <c r="G63" s="15">
        <f>F63/F76</f>
        <v>1.1214293200952472E-2</v>
      </c>
      <c r="H63" s="16">
        <f t="shared" ref="H63:H75" si="10">(E63*0.75)+(G63*0.25)</f>
        <v>2.6404698651910519E-2</v>
      </c>
      <c r="I63" s="4">
        <f>B62*H63</f>
        <v>-1044.7478463384939</v>
      </c>
    </row>
    <row r="64" spans="1:9" x14ac:dyDescent="0.25">
      <c r="A64" s="2"/>
      <c r="B64" s="2"/>
      <c r="C64" s="2" t="s">
        <v>556</v>
      </c>
      <c r="D64" s="4">
        <v>75</v>
      </c>
      <c r="E64" s="15">
        <f>D64/D76</f>
        <v>7.8149421694279457E-3</v>
      </c>
      <c r="F64" s="4">
        <v>34359</v>
      </c>
      <c r="G64" s="15">
        <f>F64/F76</f>
        <v>3.1507273522730327E-3</v>
      </c>
      <c r="H64" s="16">
        <f t="shared" si="10"/>
        <v>6.6488884651392174E-3</v>
      </c>
      <c r="I64" s="4">
        <f>B62*H64</f>
        <v>-263.07484118916244</v>
      </c>
    </row>
    <row r="65" spans="1:9" x14ac:dyDescent="0.25">
      <c r="A65" s="2"/>
      <c r="B65" s="2"/>
      <c r="C65" s="2" t="s">
        <v>557</v>
      </c>
      <c r="D65" s="4">
        <v>759</v>
      </c>
      <c r="E65" s="15">
        <f>D65/D76</f>
        <v>7.9087214754610821E-2</v>
      </c>
      <c r="F65" s="4">
        <v>291495</v>
      </c>
      <c r="G65" s="15">
        <f>F65/F76</f>
        <v>2.6730151330097721E-2</v>
      </c>
      <c r="H65" s="16">
        <f t="shared" si="10"/>
        <v>6.5997948898482539E-2</v>
      </c>
      <c r="I65" s="4">
        <f>B62*H65</f>
        <v>-2611.3236845995448</v>
      </c>
    </row>
    <row r="66" spans="1:9" x14ac:dyDescent="0.25">
      <c r="A66" s="2"/>
      <c r="B66" s="2"/>
      <c r="C66" s="2" t="s">
        <v>558</v>
      </c>
      <c r="D66" s="4">
        <v>270</v>
      </c>
      <c r="E66" s="15">
        <f>D66/D76</f>
        <v>2.8133791809940606E-2</v>
      </c>
      <c r="F66" s="4">
        <v>180559</v>
      </c>
      <c r="G66" s="15">
        <f>F66/F76</f>
        <v>1.6557297360198682E-2</v>
      </c>
      <c r="H66" s="16">
        <f t="shared" si="10"/>
        <v>2.5239668197505123E-2</v>
      </c>
      <c r="I66" s="4">
        <f>B62*H66</f>
        <v>-998.65138925695385</v>
      </c>
    </row>
    <row r="67" spans="1:9" x14ac:dyDescent="0.25">
      <c r="A67" s="2"/>
      <c r="B67" s="2"/>
      <c r="C67" s="2" t="s">
        <v>559</v>
      </c>
      <c r="D67" s="4">
        <v>57</v>
      </c>
      <c r="E67" s="15">
        <f>D67/D76</f>
        <v>5.939356048765239E-3</v>
      </c>
      <c r="F67" s="4">
        <v>32179</v>
      </c>
      <c r="G67" s="15">
        <f>F67/F76</f>
        <v>2.9508209048224312E-3</v>
      </c>
      <c r="H67" s="16">
        <f t="shared" si="10"/>
        <v>5.1922222627795375E-3</v>
      </c>
      <c r="I67" s="4">
        <f>B62*H67</f>
        <v>-205.43930829360963</v>
      </c>
    </row>
    <row r="68" spans="1:9" x14ac:dyDescent="0.25">
      <c r="A68" s="2"/>
      <c r="B68" s="2"/>
      <c r="C68" s="2" t="s">
        <v>47</v>
      </c>
      <c r="D68" s="4">
        <v>4792</v>
      </c>
      <c r="E68" s="15">
        <f>D68/D76</f>
        <v>0.49932270501198289</v>
      </c>
      <c r="F68" s="4">
        <v>2553343</v>
      </c>
      <c r="G68" s="15">
        <f>F68/F76</f>
        <v>0.23414207718021135</v>
      </c>
      <c r="H68" s="16">
        <f t="shared" si="10"/>
        <v>0.43302754805404003</v>
      </c>
      <c r="I68" s="4">
        <f>B62*H68</f>
        <v>-17133.488406691707</v>
      </c>
    </row>
    <row r="69" spans="1:9" ht="23.25" x14ac:dyDescent="0.25">
      <c r="C69" s="2" t="s">
        <v>560</v>
      </c>
      <c r="D69" s="4">
        <v>2363</v>
      </c>
      <c r="E69" s="15">
        <f>D69/D76</f>
        <v>0.24622277795144315</v>
      </c>
      <c r="F69" s="4">
        <v>7239990</v>
      </c>
      <c r="G69" s="15">
        <f>F69/F76</f>
        <v>0.66390856902655004</v>
      </c>
      <c r="H69" s="16">
        <f t="shared" si="10"/>
        <v>0.35064422572021986</v>
      </c>
      <c r="I69" s="4">
        <f>B62*H69</f>
        <v>-13873.848911573252</v>
      </c>
    </row>
    <row r="70" spans="1:9" x14ac:dyDescent="0.25">
      <c r="A70" s="2"/>
      <c r="B70" s="2"/>
      <c r="C70" s="2" t="s">
        <v>561</v>
      </c>
      <c r="D70" s="4">
        <v>381</v>
      </c>
      <c r="E70" s="15">
        <f>D70/D76</f>
        <v>3.969990622069397E-2</v>
      </c>
      <c r="F70" s="4">
        <v>189914</v>
      </c>
      <c r="G70" s="15">
        <f>F70/F76</f>
        <v>1.7415152780336469E-2</v>
      </c>
      <c r="H70" s="16">
        <f t="shared" si="10"/>
        <v>3.4128717860604597E-2</v>
      </c>
      <c r="I70" s="4">
        <f>B62*H70</f>
        <v>-1350.3621061238982</v>
      </c>
    </row>
    <row r="71" spans="1:9" x14ac:dyDescent="0.25">
      <c r="A71" s="2"/>
      <c r="B71" s="2"/>
      <c r="C71" s="2" t="s">
        <v>562</v>
      </c>
      <c r="D71" s="4">
        <v>30</v>
      </c>
      <c r="E71" s="15">
        <f>D71/D76</f>
        <v>3.1259768677711786E-3</v>
      </c>
      <c r="F71" s="4">
        <v>0</v>
      </c>
      <c r="G71" s="15">
        <f>F71/F76</f>
        <v>0</v>
      </c>
      <c r="H71" s="16">
        <f t="shared" si="10"/>
        <v>2.344482650828384E-3</v>
      </c>
      <c r="I71" s="4">
        <f>B62*H71</f>
        <v>-92.763535479837444</v>
      </c>
    </row>
    <row r="72" spans="1:9" x14ac:dyDescent="0.25">
      <c r="A72" s="2"/>
      <c r="B72" s="2"/>
      <c r="C72" s="2" t="s">
        <v>563</v>
      </c>
      <c r="D72" s="4">
        <v>40</v>
      </c>
      <c r="E72" s="15">
        <f>D72/D76</f>
        <v>4.1679691570282382E-3</v>
      </c>
      <c r="F72" s="4">
        <v>34994</v>
      </c>
      <c r="G72" s="15">
        <f>F72/F76</f>
        <v>3.2089569826084141E-3</v>
      </c>
      <c r="H72" s="16">
        <f t="shared" si="10"/>
        <v>3.9282161134232821E-3</v>
      </c>
      <c r="I72" s="4">
        <f>B62*H72</f>
        <v>-155.42670562362952</v>
      </c>
    </row>
    <row r="73" spans="1:9" x14ac:dyDescent="0.25">
      <c r="A73" s="2"/>
      <c r="B73" s="2"/>
      <c r="C73" s="2" t="s">
        <v>564</v>
      </c>
      <c r="D73" s="4">
        <v>234</v>
      </c>
      <c r="E73" s="15">
        <f>D73/D76</f>
        <v>2.4382619568615191E-2</v>
      </c>
      <c r="F73" s="4">
        <v>124364</v>
      </c>
      <c r="G73" s="15">
        <f>F73/F76</f>
        <v>1.1404204326030542E-2</v>
      </c>
      <c r="H73" s="16">
        <f t="shared" si="10"/>
        <v>2.1138015757969027E-2</v>
      </c>
      <c r="I73" s="4">
        <f>B62*H73</f>
        <v>-836.36237361146334</v>
      </c>
    </row>
    <row r="74" spans="1:9" x14ac:dyDescent="0.25">
      <c r="A74" s="2"/>
      <c r="B74" s="2"/>
      <c r="C74" s="2" t="s">
        <v>565</v>
      </c>
      <c r="D74" s="4">
        <v>113</v>
      </c>
      <c r="E74" s="15">
        <f>D74/D76</f>
        <v>1.1774512868604772E-2</v>
      </c>
      <c r="F74" s="4">
        <v>41768</v>
      </c>
      <c r="G74" s="15">
        <f>F74/F76</f>
        <v>3.8301341729893193E-3</v>
      </c>
      <c r="H74" s="16">
        <f t="shared" si="10"/>
        <v>9.7884181947009083E-3</v>
      </c>
      <c r="I74" s="4">
        <f>B62*H74</f>
        <v>-387.29579772100021</v>
      </c>
    </row>
    <row r="75" spans="1:9" ht="15.75" thickBot="1" x14ac:dyDescent="0.3">
      <c r="A75" s="2"/>
      <c r="B75" s="2"/>
      <c r="C75" s="2" t="s">
        <v>566</v>
      </c>
      <c r="D75" s="4">
        <v>181</v>
      </c>
      <c r="E75" s="15">
        <f>D75/D76</f>
        <v>1.8860060435552776E-2</v>
      </c>
      <c r="F75" s="4">
        <v>59843</v>
      </c>
      <c r="G75" s="15">
        <f>F75/F76</f>
        <v>5.4876153829295114E-3</v>
      </c>
      <c r="H75" s="16">
        <f t="shared" si="10"/>
        <v>1.551694917239696E-2</v>
      </c>
      <c r="I75" s="4">
        <f>B62*H75</f>
        <v>-613.95509349744566</v>
      </c>
    </row>
    <row r="76" spans="1:9" x14ac:dyDescent="0.25">
      <c r="A76" s="2"/>
      <c r="B76" s="2"/>
      <c r="C76" s="20"/>
      <c r="D76" s="17">
        <f>SUM(D63:D75)</f>
        <v>9597</v>
      </c>
      <c r="E76" s="18">
        <f t="shared" ref="E76:I76" si="11">SUM(E63:E75)</f>
        <v>1</v>
      </c>
      <c r="F76" s="17">
        <f t="shared" si="11"/>
        <v>10905101</v>
      </c>
      <c r="G76" s="18">
        <f t="shared" si="11"/>
        <v>0.99999999999999989</v>
      </c>
      <c r="H76" s="19">
        <f t="shared" si="11"/>
        <v>1</v>
      </c>
      <c r="I76" s="17">
        <f t="shared" si="11"/>
        <v>-39566.74</v>
      </c>
    </row>
    <row r="77" spans="1:9" x14ac:dyDescent="0.25">
      <c r="A77" s="2"/>
      <c r="B77" s="2"/>
      <c r="C77" s="20"/>
      <c r="D77" s="21"/>
      <c r="E77" s="21"/>
      <c r="F77" s="21"/>
      <c r="G77" s="21"/>
      <c r="H77" s="21"/>
      <c r="I77" s="21"/>
    </row>
    <row r="78" spans="1:9" x14ac:dyDescent="0.25">
      <c r="A78" s="2" t="s">
        <v>1091</v>
      </c>
      <c r="B78" s="14">
        <f>'County Negative Balance'!B8</f>
        <v>-545.64</v>
      </c>
      <c r="D78" s="4"/>
      <c r="E78" s="15"/>
      <c r="F78" s="4"/>
      <c r="G78" s="15"/>
      <c r="H78" s="16"/>
      <c r="I78" s="4"/>
    </row>
    <row r="79" spans="1:9" x14ac:dyDescent="0.25">
      <c r="A79" s="2"/>
      <c r="B79" s="2"/>
      <c r="C79" s="2" t="s">
        <v>614</v>
      </c>
      <c r="D79" s="4">
        <v>863</v>
      </c>
      <c r="E79" s="15">
        <f>D79/D84</f>
        <v>0.13803582853486884</v>
      </c>
      <c r="F79" s="4">
        <v>215103</v>
      </c>
      <c r="G79" s="15">
        <f>F79/F84</f>
        <v>0.19313053862107976</v>
      </c>
      <c r="H79" s="16">
        <f t="shared" ref="H79:H83" si="12">(E79*0.75)+(G79*0.25)</f>
        <v>0.15180950605642157</v>
      </c>
      <c r="I79" s="4">
        <f>B78*H79</f>
        <v>-82.83333888462586</v>
      </c>
    </row>
    <row r="80" spans="1:9" x14ac:dyDescent="0.25">
      <c r="A80" s="2"/>
      <c r="B80" s="2"/>
      <c r="C80" s="2" t="s">
        <v>615</v>
      </c>
      <c r="D80" s="4">
        <v>1357</v>
      </c>
      <c r="E80" s="15">
        <f>D80/D84</f>
        <v>0.21705054382597569</v>
      </c>
      <c r="F80" s="4">
        <v>327132</v>
      </c>
      <c r="G80" s="15">
        <f>F80/F84</f>
        <v>0.29371593776093807</v>
      </c>
      <c r="H80" s="16">
        <f t="shared" si="12"/>
        <v>0.23621689230971629</v>
      </c>
      <c r="I80" s="4">
        <f>B78*H80</f>
        <v>-128.88938511987359</v>
      </c>
    </row>
    <row r="81" spans="1:9" x14ac:dyDescent="0.25">
      <c r="A81" s="2"/>
      <c r="B81" s="2"/>
      <c r="C81" s="2" t="s">
        <v>616</v>
      </c>
      <c r="D81" s="4">
        <v>3018</v>
      </c>
      <c r="E81" s="15">
        <f>D81/D84</f>
        <v>0.48272552783109407</v>
      </c>
      <c r="F81" s="4">
        <v>365128</v>
      </c>
      <c r="G81" s="15">
        <f>F81/F84</f>
        <v>0.32783070113219065</v>
      </c>
      <c r="H81" s="16">
        <f t="shared" si="12"/>
        <v>0.44400182115636821</v>
      </c>
      <c r="I81" s="4">
        <f>B78*H81</f>
        <v>-242.26515369576074</v>
      </c>
    </row>
    <row r="82" spans="1:9" x14ac:dyDescent="0.25">
      <c r="A82" s="2"/>
      <c r="B82" s="2"/>
      <c r="C82" s="2" t="s">
        <v>617</v>
      </c>
      <c r="D82" s="4">
        <v>914</v>
      </c>
      <c r="E82" s="15">
        <f>D82/D84</f>
        <v>0.14619321817018555</v>
      </c>
      <c r="F82" s="4">
        <v>206407</v>
      </c>
      <c r="G82" s="15">
        <f>F82/F84</f>
        <v>0.18532282248579149</v>
      </c>
      <c r="H82" s="16">
        <f t="shared" si="12"/>
        <v>0.15597561924908704</v>
      </c>
      <c r="I82" s="4">
        <f>B78*H82</f>
        <v>-85.106536887071854</v>
      </c>
    </row>
    <row r="83" spans="1:9" ht="15.75" thickBot="1" x14ac:dyDescent="0.3">
      <c r="A83" s="2"/>
      <c r="B83" s="2"/>
      <c r="C83" s="2" t="s">
        <v>258</v>
      </c>
      <c r="D83" s="4">
        <v>100</v>
      </c>
      <c r="E83" s="15">
        <f>D83/D84</f>
        <v>1.599488163787588E-2</v>
      </c>
      <c r="F83" s="4">
        <v>0</v>
      </c>
      <c r="G83" s="15">
        <f>F83/F84</f>
        <v>0</v>
      </c>
      <c r="H83" s="16">
        <f t="shared" si="12"/>
        <v>1.199616122840691E-2</v>
      </c>
      <c r="I83" s="4">
        <f>B78*H83</f>
        <v>-6.545585412667946</v>
      </c>
    </row>
    <row r="84" spans="1:9" x14ac:dyDescent="0.25">
      <c r="A84" s="2"/>
      <c r="B84" s="2"/>
      <c r="C84" s="2"/>
      <c r="D84" s="17">
        <f>SUM(D79:D83)</f>
        <v>6252</v>
      </c>
      <c r="E84" s="18">
        <f t="shared" ref="E84:I84" si="13">SUM(E79:E83)</f>
        <v>1</v>
      </c>
      <c r="F84" s="17">
        <f t="shared" si="13"/>
        <v>1113770</v>
      </c>
      <c r="G84" s="18">
        <f t="shared" si="13"/>
        <v>1</v>
      </c>
      <c r="H84" s="19">
        <f t="shared" si="13"/>
        <v>1</v>
      </c>
      <c r="I84" s="17">
        <f t="shared" si="13"/>
        <v>-545.64</v>
      </c>
    </row>
    <row r="85" spans="1:9" x14ac:dyDescent="0.25">
      <c r="A85" s="2"/>
      <c r="B85" s="2"/>
      <c r="C85" s="2"/>
      <c r="D85" s="4"/>
      <c r="E85" s="15"/>
      <c r="F85" s="4"/>
      <c r="G85" s="15"/>
      <c r="H85" s="16"/>
      <c r="I85" s="4"/>
    </row>
    <row r="86" spans="1:9" x14ac:dyDescent="0.25">
      <c r="A86" s="2" t="s">
        <v>55</v>
      </c>
      <c r="B86" s="14">
        <f>'County Negative Balance'!B9</f>
        <v>-121205.22</v>
      </c>
      <c r="C86" s="2"/>
      <c r="D86" s="4"/>
      <c r="E86" s="15"/>
      <c r="F86" s="4"/>
      <c r="G86" s="15"/>
      <c r="H86" s="16"/>
      <c r="I86" s="4"/>
    </row>
    <row r="87" spans="1:9" x14ac:dyDescent="0.25">
      <c r="A87" s="2"/>
      <c r="B87" s="2"/>
      <c r="C87" s="2" t="s">
        <v>627</v>
      </c>
      <c r="D87" s="4">
        <v>264</v>
      </c>
      <c r="E87" s="15">
        <f>D87/D104</f>
        <v>2.6326286398085361E-2</v>
      </c>
      <c r="F87" s="4">
        <v>75303</v>
      </c>
      <c r="G87" s="15">
        <f>F87/F104</f>
        <v>9.0367344822769452E-3</v>
      </c>
      <c r="H87" s="16">
        <f t="shared" ref="H87:H103" si="14">(E87*0.75)+(G87*0.25)</f>
        <v>2.2003898419133257E-2</v>
      </c>
      <c r="I87" s="4">
        <f>B86*H87</f>
        <v>-2666.9873487486984</v>
      </c>
    </row>
    <row r="88" spans="1:9" x14ac:dyDescent="0.25">
      <c r="A88" s="2"/>
      <c r="B88" s="2"/>
      <c r="C88" s="2" t="s">
        <v>628</v>
      </c>
      <c r="D88" s="4">
        <v>63</v>
      </c>
      <c r="E88" s="15">
        <f>D88/D104</f>
        <v>6.2824092540885524E-3</v>
      </c>
      <c r="F88" s="4">
        <v>13128</v>
      </c>
      <c r="G88" s="15">
        <f>F88/F104</f>
        <v>1.5754252856238363E-3</v>
      </c>
      <c r="H88" s="16">
        <f t="shared" si="14"/>
        <v>5.1056632619723733E-3</v>
      </c>
      <c r="I88" s="4">
        <f>B86*H88</f>
        <v>-618.8330389132791</v>
      </c>
    </row>
    <row r="89" spans="1:9" x14ac:dyDescent="0.25">
      <c r="A89" s="2"/>
      <c r="B89" s="2"/>
      <c r="C89" s="2" t="s">
        <v>629</v>
      </c>
      <c r="D89" s="4">
        <v>118</v>
      </c>
      <c r="E89" s="15">
        <f>D89/D104</f>
        <v>1.1767052253689668E-2</v>
      </c>
      <c r="F89" s="4">
        <v>16611</v>
      </c>
      <c r="G89" s="15">
        <f>F89/F104</f>
        <v>1.9934026066040175E-3</v>
      </c>
      <c r="H89" s="16">
        <f t="shared" si="14"/>
        <v>9.3236398419182555E-3</v>
      </c>
      <c r="I89" s="4">
        <f>B86*H89</f>
        <v>-1130.0738182404673</v>
      </c>
    </row>
    <row r="90" spans="1:9" x14ac:dyDescent="0.25">
      <c r="A90" s="2"/>
      <c r="B90" s="2"/>
      <c r="C90" s="2" t="s">
        <v>630</v>
      </c>
      <c r="D90" s="4">
        <v>41</v>
      </c>
      <c r="E90" s="15">
        <f>D90/D104</f>
        <v>4.0885520542481056E-3</v>
      </c>
      <c r="F90" s="4">
        <v>17532</v>
      </c>
      <c r="G90" s="15">
        <f>F90/F104</f>
        <v>2.1039271867426186E-3</v>
      </c>
      <c r="H90" s="16">
        <f t="shared" si="14"/>
        <v>3.592395837371734E-3</v>
      </c>
      <c r="I90" s="4">
        <f>B86*H90</f>
        <v>-435.41712779572526</v>
      </c>
    </row>
    <row r="91" spans="1:9" x14ac:dyDescent="0.25">
      <c r="A91" s="2"/>
      <c r="B91" s="2"/>
      <c r="C91" s="2" t="s">
        <v>631</v>
      </c>
      <c r="D91" s="4">
        <v>728</v>
      </c>
      <c r="E91" s="15">
        <f>D91/D104</f>
        <v>7.2596729158356604E-2</v>
      </c>
      <c r="F91" s="4">
        <v>196250</v>
      </c>
      <c r="G91" s="15">
        <f>F91/F104</f>
        <v>2.355097595244347E-2</v>
      </c>
      <c r="H91" s="16">
        <f t="shared" si="14"/>
        <v>6.0335290856878318E-2</v>
      </c>
      <c r="I91" s="4">
        <f>B86*H91</f>
        <v>-7312.9522020719251</v>
      </c>
    </row>
    <row r="92" spans="1:9" ht="23.25" x14ac:dyDescent="0.25">
      <c r="C92" s="2" t="s">
        <v>632</v>
      </c>
      <c r="D92" s="4">
        <v>3790</v>
      </c>
      <c r="E92" s="15">
        <f>D92/D104</f>
        <v>0.37794176306342242</v>
      </c>
      <c r="F92" s="4">
        <v>6184432</v>
      </c>
      <c r="G92" s="15">
        <f>F92/F104</f>
        <v>0.74216259521794581</v>
      </c>
      <c r="H92" s="16">
        <f t="shared" si="14"/>
        <v>0.46899697110205324</v>
      </c>
      <c r="I92" s="4">
        <f>B86*H92</f>
        <v>-56844.881061758009</v>
      </c>
    </row>
    <row r="93" spans="1:9" x14ac:dyDescent="0.25">
      <c r="A93" s="2"/>
      <c r="B93" s="2"/>
      <c r="C93" s="2" t="s">
        <v>633</v>
      </c>
      <c r="D93" s="4">
        <v>897</v>
      </c>
      <c r="E93" s="15">
        <f>D93/D104</f>
        <v>8.9449541284403675E-2</v>
      </c>
      <c r="F93" s="4">
        <v>336646</v>
      </c>
      <c r="G93" s="15">
        <f>F93/F104</f>
        <v>4.0399194142605267E-2</v>
      </c>
      <c r="H93" s="16">
        <f t="shared" si="14"/>
        <v>7.7186954498954075E-2</v>
      </c>
      <c r="I93" s="4">
        <f>B86*H93</f>
        <v>-9355.4618011757193</v>
      </c>
    </row>
    <row r="94" spans="1:9" x14ac:dyDescent="0.25">
      <c r="A94" s="2"/>
      <c r="B94" s="2"/>
      <c r="C94" s="2" t="s">
        <v>634</v>
      </c>
      <c r="D94" s="4">
        <v>242</v>
      </c>
      <c r="E94" s="15">
        <f>D94/D104</f>
        <v>2.4132429198244914E-2</v>
      </c>
      <c r="F94" s="4">
        <v>78544</v>
      </c>
      <c r="G94" s="15">
        <f>F94/F104</f>
        <v>9.425670599789656E-3</v>
      </c>
      <c r="H94" s="16">
        <f t="shared" si="14"/>
        <v>2.0455739548631099E-2</v>
      </c>
      <c r="I94" s="4">
        <f>B86*H94</f>
        <v>-2479.342412254533</v>
      </c>
    </row>
    <row r="95" spans="1:9" x14ac:dyDescent="0.25">
      <c r="A95" s="2"/>
      <c r="B95" s="2"/>
      <c r="C95" s="2" t="s">
        <v>635</v>
      </c>
      <c r="D95" s="4">
        <v>80</v>
      </c>
      <c r="E95" s="15">
        <f>D95/D104</f>
        <v>7.9776625448743522E-3</v>
      </c>
      <c r="F95" s="4">
        <v>7502</v>
      </c>
      <c r="G95" s="15">
        <f>F95/F104</f>
        <v>9.0027730749162244E-4</v>
      </c>
      <c r="H95" s="16">
        <f t="shared" si="14"/>
        <v>6.2083162355286705E-3</v>
      </c>
      <c r="I95" s="4">
        <f>B86*H95</f>
        <v>-752.48033515682437</v>
      </c>
    </row>
    <row r="96" spans="1:9" x14ac:dyDescent="0.25">
      <c r="A96" s="2"/>
      <c r="B96" s="2"/>
      <c r="C96" s="2" t="s">
        <v>636</v>
      </c>
      <c r="D96" s="4">
        <v>110</v>
      </c>
      <c r="E96" s="15">
        <f>D96/D104</f>
        <v>1.0969285999202234E-2</v>
      </c>
      <c r="F96" s="4">
        <v>22248</v>
      </c>
      <c r="G96" s="15">
        <f>F96/F104</f>
        <v>2.6698706394392984E-3</v>
      </c>
      <c r="H96" s="16">
        <f t="shared" si="14"/>
        <v>8.8944321592615005E-3</v>
      </c>
      <c r="I96" s="4">
        <f>B86*H96</f>
        <v>-1078.0516066383652</v>
      </c>
    </row>
    <row r="97" spans="1:9" x14ac:dyDescent="0.25">
      <c r="A97" s="2"/>
      <c r="B97" s="2"/>
      <c r="C97" s="2" t="s">
        <v>637</v>
      </c>
      <c r="D97" s="4">
        <v>201</v>
      </c>
      <c r="E97" s="15">
        <f>D97/D104</f>
        <v>2.0043877143996809E-2</v>
      </c>
      <c r="F97" s="4">
        <v>28033</v>
      </c>
      <c r="G97" s="15">
        <f>F97/F104</f>
        <v>3.364099408279479E-3</v>
      </c>
      <c r="H97" s="16">
        <f t="shared" si="14"/>
        <v>1.5873932710067477E-2</v>
      </c>
      <c r="I97" s="4">
        <f>B86*H97</f>
        <v>-1924.0035063889247</v>
      </c>
    </row>
    <row r="98" spans="1:9" x14ac:dyDescent="0.25">
      <c r="A98" s="2"/>
      <c r="B98" s="2"/>
      <c r="C98" s="2" t="s">
        <v>638</v>
      </c>
      <c r="D98" s="4">
        <v>542</v>
      </c>
      <c r="E98" s="15">
        <f>D98/D104</f>
        <v>5.4048663741523735E-2</v>
      </c>
      <c r="F98" s="4">
        <v>163440</v>
      </c>
      <c r="G98" s="15">
        <f>F98/F104</f>
        <v>1.9613612788113938E-2</v>
      </c>
      <c r="H98" s="16">
        <f t="shared" si="14"/>
        <v>4.5439901003171287E-2</v>
      </c>
      <c r="I98" s="4">
        <f>B86*H98</f>
        <v>-5507.5531978675963</v>
      </c>
    </row>
    <row r="99" spans="1:9" x14ac:dyDescent="0.25">
      <c r="A99" s="2"/>
      <c r="B99" s="2"/>
      <c r="C99" s="2" t="s">
        <v>639</v>
      </c>
      <c r="D99" s="4">
        <v>2004</v>
      </c>
      <c r="E99" s="15">
        <f>D99/D104</f>
        <v>0.19984044674910251</v>
      </c>
      <c r="F99" s="4">
        <v>927231</v>
      </c>
      <c r="G99" s="15">
        <f>F99/F104</f>
        <v>0.11127233112540183</v>
      </c>
      <c r="H99" s="16">
        <f t="shared" si="14"/>
        <v>0.17769841784317733</v>
      </c>
      <c r="I99" s="4">
        <f>B86*H99</f>
        <v>-21537.975828334234</v>
      </c>
    </row>
    <row r="100" spans="1:9" x14ac:dyDescent="0.25">
      <c r="A100" s="2"/>
      <c r="B100" s="2"/>
      <c r="C100" s="2" t="s">
        <v>640</v>
      </c>
      <c r="D100" s="4">
        <v>202</v>
      </c>
      <c r="E100" s="15">
        <f>D100/D104</f>
        <v>2.0143597925807739E-2</v>
      </c>
      <c r="F100" s="4">
        <v>42140</v>
      </c>
      <c r="G100" s="15">
        <f>F100/F104</f>
        <v>5.057009562476269E-3</v>
      </c>
      <c r="H100" s="16">
        <f t="shared" si="14"/>
        <v>1.6371950834974874E-2</v>
      </c>
      <c r="I100" s="4">
        <f>B86*H100</f>
        <v>-1984.3659027823132</v>
      </c>
    </row>
    <row r="101" spans="1:9" x14ac:dyDescent="0.25">
      <c r="A101" s="2"/>
      <c r="B101" s="2"/>
      <c r="C101" s="2" t="s">
        <v>641</v>
      </c>
      <c r="D101" s="4">
        <v>45</v>
      </c>
      <c r="E101" s="15">
        <f>D101/D104</f>
        <v>4.487435181491823E-3</v>
      </c>
      <c r="F101" s="4">
        <v>14788</v>
      </c>
      <c r="G101" s="15">
        <f>F101/F104</f>
        <v>1.7746335408139313E-3</v>
      </c>
      <c r="H101" s="16">
        <f t="shared" si="14"/>
        <v>3.8092347713223501E-3</v>
      </c>
      <c r="I101" s="4">
        <f>B86*H101</f>
        <v>-461.69913848977512</v>
      </c>
    </row>
    <row r="102" spans="1:9" x14ac:dyDescent="0.25">
      <c r="A102" s="2"/>
      <c r="B102" s="2"/>
      <c r="C102" s="2" t="s">
        <v>95</v>
      </c>
      <c r="D102" s="4">
        <v>94</v>
      </c>
      <c r="E102" s="15">
        <f>D102/D104</f>
        <v>9.3737534902273642E-3</v>
      </c>
      <c r="F102" s="4">
        <v>20346</v>
      </c>
      <c r="G102" s="15">
        <f>F102/F104</f>
        <v>2.4416211807817318E-3</v>
      </c>
      <c r="H102" s="16">
        <f t="shared" si="14"/>
        <v>7.640720412865956E-3</v>
      </c>
      <c r="I102" s="4">
        <f>B86*H102</f>
        <v>-926.09519859990905</v>
      </c>
    </row>
    <row r="103" spans="1:9" ht="15.75" thickBot="1" x14ac:dyDescent="0.3">
      <c r="A103" s="2"/>
      <c r="B103" s="2"/>
      <c r="C103" s="2" t="s">
        <v>642</v>
      </c>
      <c r="D103" s="4">
        <v>607</v>
      </c>
      <c r="E103" s="15">
        <f>D103/D104</f>
        <v>6.0530514559234146E-2</v>
      </c>
      <c r="F103" s="4">
        <v>188814</v>
      </c>
      <c r="G103" s="15">
        <f>F103/F104</f>
        <v>2.2658618973170248E-2</v>
      </c>
      <c r="H103" s="16">
        <f t="shared" si="14"/>
        <v>5.1062540662718175E-2</v>
      </c>
      <c r="I103" s="4">
        <f>B86*H103</f>
        <v>-6189.0464747837023</v>
      </c>
    </row>
    <row r="104" spans="1:9" x14ac:dyDescent="0.25">
      <c r="A104" s="2"/>
      <c r="B104" s="2"/>
      <c r="C104" s="2"/>
      <c r="D104" s="17">
        <f>SUM(D87:D103)</f>
        <v>10028</v>
      </c>
      <c r="E104" s="18">
        <f t="shared" ref="E104:I104" si="15">SUM(E87:E103)</f>
        <v>1</v>
      </c>
      <c r="F104" s="17">
        <f t="shared" si="15"/>
        <v>8332988</v>
      </c>
      <c r="G104" s="18">
        <f t="shared" si="15"/>
        <v>1</v>
      </c>
      <c r="H104" s="22">
        <f t="shared" si="15"/>
        <v>0.99999999999999989</v>
      </c>
      <c r="I104" s="17">
        <f t="shared" si="15"/>
        <v>-121205.22000000002</v>
      </c>
    </row>
    <row r="105" spans="1:9" x14ac:dyDescent="0.25">
      <c r="A105" s="2"/>
      <c r="B105" s="2"/>
      <c r="C105" s="2"/>
      <c r="D105" s="4"/>
      <c r="E105" s="15"/>
      <c r="F105" s="4"/>
      <c r="G105" s="15"/>
      <c r="H105" s="16"/>
      <c r="I105" s="4"/>
    </row>
    <row r="106" spans="1:9" x14ac:dyDescent="0.25">
      <c r="A106" s="2" t="s">
        <v>57</v>
      </c>
      <c r="B106" s="14">
        <f>'County Negative Balance'!B10</f>
        <v>-224959.19</v>
      </c>
      <c r="C106" s="2"/>
      <c r="D106" s="4"/>
      <c r="E106" s="15"/>
      <c r="F106" s="4"/>
      <c r="G106" s="15"/>
      <c r="H106" s="16"/>
      <c r="I106" s="4"/>
    </row>
    <row r="107" spans="1:9" x14ac:dyDescent="0.25">
      <c r="A107" s="2"/>
      <c r="B107" s="2"/>
      <c r="C107" s="2" t="s">
        <v>656</v>
      </c>
      <c r="D107" s="4">
        <v>885</v>
      </c>
      <c r="E107" s="15">
        <f>D107/D116</f>
        <v>2.637460885113992E-2</v>
      </c>
      <c r="F107" s="4">
        <v>317174</v>
      </c>
      <c r="G107" s="15">
        <f>F107/F116</f>
        <v>8.1735094839809532E-3</v>
      </c>
      <c r="H107" s="16">
        <f t="shared" ref="H107:H115" si="16">(E107*0.75)+(G107*0.25)</f>
        <v>2.1824334009350178E-2</v>
      </c>
      <c r="I107" s="4">
        <f>B106*H107</f>
        <v>-4909.5845010328685</v>
      </c>
    </row>
    <row r="108" spans="1:9" x14ac:dyDescent="0.25">
      <c r="A108" s="2"/>
      <c r="B108" s="2"/>
      <c r="C108" s="2" t="s">
        <v>657</v>
      </c>
      <c r="D108" s="4">
        <v>10270</v>
      </c>
      <c r="E108" s="15">
        <f>D108/D116</f>
        <v>0.30606466994486664</v>
      </c>
      <c r="F108" s="4">
        <v>8840408</v>
      </c>
      <c r="G108" s="15">
        <f>F108/F116</f>
        <v>0.22781551649965348</v>
      </c>
      <c r="H108" s="16">
        <f t="shared" si="16"/>
        <v>0.28650238158356334</v>
      </c>
      <c r="I108" s="4">
        <f>B106*H108</f>
        <v>-64451.343694109324</v>
      </c>
    </row>
    <row r="109" spans="1:9" x14ac:dyDescent="0.25">
      <c r="A109" s="2"/>
      <c r="B109" s="2"/>
      <c r="C109" s="2" t="s">
        <v>36</v>
      </c>
      <c r="D109" s="4">
        <v>131</v>
      </c>
      <c r="E109" s="15">
        <f>D109/D116</f>
        <v>3.9040381463269261E-3</v>
      </c>
      <c r="F109" s="4">
        <v>13958</v>
      </c>
      <c r="G109" s="15">
        <f>F109/F116</f>
        <v>3.5969482169851926E-4</v>
      </c>
      <c r="H109" s="16">
        <f t="shared" si="16"/>
        <v>3.0179523151698242E-3</v>
      </c>
      <c r="I109" s="4">
        <f>B106*H109</f>
        <v>-678.91610827922841</v>
      </c>
    </row>
    <row r="110" spans="1:9" x14ac:dyDescent="0.25">
      <c r="A110" s="2"/>
      <c r="B110" s="2"/>
      <c r="C110" s="2" t="s">
        <v>658</v>
      </c>
      <c r="D110" s="4">
        <v>141</v>
      </c>
      <c r="E110" s="15">
        <f>D110/D116</f>
        <v>4.2020563254358519E-3</v>
      </c>
      <c r="F110" s="4">
        <v>117887</v>
      </c>
      <c r="G110" s="15">
        <f>F110/F116</f>
        <v>3.0379240181668821E-3</v>
      </c>
      <c r="H110" s="16">
        <f t="shared" si="16"/>
        <v>3.9110232486186097E-3</v>
      </c>
      <c r="I110" s="4">
        <f>B106*H110</f>
        <v>-879.82062208041111</v>
      </c>
    </row>
    <row r="111" spans="1:9" x14ac:dyDescent="0.25">
      <c r="A111" s="2"/>
      <c r="B111" s="2"/>
      <c r="C111" s="2" t="s">
        <v>55</v>
      </c>
      <c r="D111" s="4">
        <v>9900</v>
      </c>
      <c r="E111" s="15">
        <f>D111/D116</f>
        <v>0.29503799731783636</v>
      </c>
      <c r="F111" s="4">
        <v>10120724</v>
      </c>
      <c r="G111" s="15">
        <f>F111/F116</f>
        <v>0.26080899947269842</v>
      </c>
      <c r="H111" s="16">
        <f t="shared" si="16"/>
        <v>0.28648074785655187</v>
      </c>
      <c r="I111" s="4">
        <f>B106*H111</f>
        <v>-64446.476988404145</v>
      </c>
    </row>
    <row r="112" spans="1:9" x14ac:dyDescent="0.25">
      <c r="C112" s="2" t="s">
        <v>659</v>
      </c>
      <c r="D112" s="4">
        <v>10460</v>
      </c>
      <c r="E112" s="15">
        <f>D112/D116</f>
        <v>0.31172701534793623</v>
      </c>
      <c r="F112" s="4">
        <v>18816339</v>
      </c>
      <c r="G112" s="15">
        <f>F112/F116</f>
        <v>0.48489322980540867</v>
      </c>
      <c r="H112" s="16">
        <f t="shared" si="16"/>
        <v>0.35501856896230433</v>
      </c>
      <c r="I112" s="4">
        <f>B106*H112</f>
        <v>-79864.689708719117</v>
      </c>
    </row>
    <row r="113" spans="1:9" x14ac:dyDescent="0.25">
      <c r="A113" s="2"/>
      <c r="B113" s="2"/>
      <c r="C113" s="2" t="s">
        <v>660</v>
      </c>
      <c r="D113" s="4">
        <v>738</v>
      </c>
      <c r="E113" s="15">
        <f>D113/D116</f>
        <v>2.1993741618238711E-2</v>
      </c>
      <c r="F113" s="4">
        <v>243473</v>
      </c>
      <c r="G113" s="15">
        <f>F113/F116</f>
        <v>6.2742497007740065E-3</v>
      </c>
      <c r="H113" s="16">
        <f t="shared" si="16"/>
        <v>1.8063868638872535E-2</v>
      </c>
      <c r="I113" s="4">
        <f>B106*H113</f>
        <v>-4063.6332572671681</v>
      </c>
    </row>
    <row r="114" spans="1:9" x14ac:dyDescent="0.25">
      <c r="A114" s="2"/>
      <c r="B114" s="2"/>
      <c r="C114" s="2" t="s">
        <v>661</v>
      </c>
      <c r="D114" s="4">
        <v>109</v>
      </c>
      <c r="E114" s="15">
        <f>D114/D116</f>
        <v>3.2483981522872895E-3</v>
      </c>
      <c r="F114" s="4">
        <v>48507</v>
      </c>
      <c r="G114" s="15">
        <f>F114/F116</f>
        <v>1.2500155263024842E-3</v>
      </c>
      <c r="H114" s="16">
        <f t="shared" si="16"/>
        <v>2.7488024957910881E-3</v>
      </c>
      <c r="I114" s="4">
        <f>B106*H114</f>
        <v>-618.36838292314155</v>
      </c>
    </row>
    <row r="115" spans="1:9" ht="15.75" thickBot="1" x14ac:dyDescent="0.3">
      <c r="A115" s="2"/>
      <c r="B115" s="2"/>
      <c r="C115" s="2" t="s">
        <v>662</v>
      </c>
      <c r="D115" s="4">
        <v>921</v>
      </c>
      <c r="E115" s="15">
        <f>D115/D116</f>
        <v>2.7447474295932053E-2</v>
      </c>
      <c r="F115" s="4">
        <v>286648</v>
      </c>
      <c r="G115" s="15">
        <f>F115/F116</f>
        <v>7.3868606713166033E-3</v>
      </c>
      <c r="H115" s="16">
        <f t="shared" si="16"/>
        <v>2.2432320889778191E-2</v>
      </c>
      <c r="I115" s="4">
        <f>B106*H115</f>
        <v>-5046.3567371845811</v>
      </c>
    </row>
    <row r="116" spans="1:9" x14ac:dyDescent="0.25">
      <c r="A116" s="2"/>
      <c r="B116" s="2"/>
      <c r="C116" s="2"/>
      <c r="D116" s="17">
        <f>SUM(D107:D115)</f>
        <v>33555</v>
      </c>
      <c r="E116" s="18">
        <f t="shared" ref="E116:I116" si="17">SUM(E107:E115)</f>
        <v>1</v>
      </c>
      <c r="F116" s="17">
        <f t="shared" si="17"/>
        <v>38805118</v>
      </c>
      <c r="G116" s="18">
        <f t="shared" si="17"/>
        <v>0.99999999999999989</v>
      </c>
      <c r="H116" s="19">
        <f t="shared" si="17"/>
        <v>1</v>
      </c>
      <c r="I116" s="17">
        <f t="shared" si="17"/>
        <v>-224959.18999999997</v>
      </c>
    </row>
    <row r="117" spans="1:9" x14ac:dyDescent="0.25">
      <c r="A117" s="2"/>
      <c r="B117" s="2"/>
      <c r="C117" s="2"/>
      <c r="D117" s="4"/>
      <c r="E117" s="15"/>
      <c r="F117" s="4"/>
      <c r="G117" s="15"/>
      <c r="H117" s="16"/>
      <c r="I117" s="4"/>
    </row>
    <row r="118" spans="1:9" x14ac:dyDescent="0.25">
      <c r="A118" s="2" t="s">
        <v>68</v>
      </c>
      <c r="B118" s="14">
        <f>'County Negative Balance'!B11</f>
        <v>-50953.57</v>
      </c>
      <c r="C118" s="2"/>
      <c r="D118" s="4"/>
      <c r="E118" s="15"/>
      <c r="F118" s="4"/>
      <c r="G118" s="15"/>
      <c r="H118" s="16"/>
      <c r="I118" s="4"/>
    </row>
    <row r="119" spans="1:9" x14ac:dyDescent="0.25">
      <c r="A119" s="2"/>
      <c r="B119" s="2"/>
      <c r="C119" s="2" t="s">
        <v>761</v>
      </c>
      <c r="D119" s="4">
        <v>233</v>
      </c>
      <c r="E119" s="15">
        <f>D119/D130</f>
        <v>2.662552851102731E-2</v>
      </c>
      <c r="F119" s="4">
        <v>96594</v>
      </c>
      <c r="G119" s="15">
        <f>F119/F130</f>
        <v>8.4186721012018614E-3</v>
      </c>
      <c r="H119" s="16">
        <f t="shared" ref="H119:H129" si="18">(E119*0.75)+(G119*0.25)</f>
        <v>2.2073814408570945E-2</v>
      </c>
      <c r="I119" s="4">
        <f>B118*H119</f>
        <v>-1124.7396476341282</v>
      </c>
    </row>
    <row r="120" spans="1:9" x14ac:dyDescent="0.25">
      <c r="A120" s="2"/>
      <c r="B120" s="2"/>
      <c r="C120" s="2" t="s">
        <v>762</v>
      </c>
      <c r="D120" s="4">
        <v>107</v>
      </c>
      <c r="E120" s="15">
        <f>D120/D130</f>
        <v>1.2227174037252885E-2</v>
      </c>
      <c r="F120" s="4">
        <v>33005</v>
      </c>
      <c r="G120" s="15">
        <f>F120/F130</f>
        <v>2.8765583027948677E-3</v>
      </c>
      <c r="H120" s="16">
        <f t="shared" si="18"/>
        <v>9.8895201036383797E-3</v>
      </c>
      <c r="I120" s="4">
        <f>B118*H120</f>
        <v>-503.90635486714541</v>
      </c>
    </row>
    <row r="121" spans="1:9" x14ac:dyDescent="0.25">
      <c r="A121" s="2"/>
      <c r="B121" s="2"/>
      <c r="C121" s="2" t="s">
        <v>763</v>
      </c>
      <c r="D121" s="4">
        <v>1165</v>
      </c>
      <c r="E121" s="15">
        <f>D121/D130</f>
        <v>0.13312764255513657</v>
      </c>
      <c r="F121" s="4">
        <v>578807</v>
      </c>
      <c r="G121" s="15">
        <f>F121/F130</f>
        <v>5.0446056099554278E-2</v>
      </c>
      <c r="H121" s="16">
        <f t="shared" si="18"/>
        <v>0.112457245941241</v>
      </c>
      <c r="I121" s="4">
        <f>B118*H121</f>
        <v>-5730.0981530742392</v>
      </c>
    </row>
    <row r="122" spans="1:9" ht="23.25" x14ac:dyDescent="0.25">
      <c r="C122" s="2" t="s">
        <v>764</v>
      </c>
      <c r="D122" s="4">
        <v>2757</v>
      </c>
      <c r="E122" s="15">
        <f>D122/D130</f>
        <v>0.31504970860473086</v>
      </c>
      <c r="F122" s="4">
        <v>8626560</v>
      </c>
      <c r="G122" s="15">
        <f>F122/F130</f>
        <v>0.75184980434958626</v>
      </c>
      <c r="H122" s="16">
        <f t="shared" si="18"/>
        <v>0.42424973254094472</v>
      </c>
      <c r="I122" s="4">
        <f>B118*H122</f>
        <v>-21617.038444506306</v>
      </c>
    </row>
    <row r="123" spans="1:9" x14ac:dyDescent="0.25">
      <c r="A123" s="2"/>
      <c r="B123" s="2"/>
      <c r="C123" s="2" t="s">
        <v>765</v>
      </c>
      <c r="D123" s="4">
        <v>199</v>
      </c>
      <c r="E123" s="15">
        <f>D123/D130</f>
        <v>2.274025825619929E-2</v>
      </c>
      <c r="F123" s="4">
        <v>69111</v>
      </c>
      <c r="G123" s="15">
        <f>F123/F130</f>
        <v>6.023384967867175E-3</v>
      </c>
      <c r="H123" s="16">
        <f t="shared" si="18"/>
        <v>1.8561039934116258E-2</v>
      </c>
      <c r="I123" s="4">
        <f>B118*H123</f>
        <v>-945.75124755578815</v>
      </c>
    </row>
    <row r="124" spans="1:9" x14ac:dyDescent="0.25">
      <c r="A124" s="2"/>
      <c r="B124" s="2"/>
      <c r="C124" s="2" t="s">
        <v>766</v>
      </c>
      <c r="D124" s="4">
        <v>2906</v>
      </c>
      <c r="E124" s="15">
        <f>D124/D130</f>
        <v>0.33207633413324189</v>
      </c>
      <c r="F124" s="4">
        <v>1509180</v>
      </c>
      <c r="G124" s="15">
        <f>F124/F130</f>
        <v>0.13153292711443595</v>
      </c>
      <c r="H124" s="16">
        <f t="shared" si="18"/>
        <v>0.28194048237854041</v>
      </c>
      <c r="I124" s="4">
        <f>B118*H124</f>
        <v>-14365.874104708726</v>
      </c>
    </row>
    <row r="125" spans="1:9" x14ac:dyDescent="0.25">
      <c r="A125" s="2"/>
      <c r="B125" s="2"/>
      <c r="C125" s="2" t="s">
        <v>767</v>
      </c>
      <c r="D125" s="4">
        <v>45</v>
      </c>
      <c r="E125" s="15">
        <f>D125/D130</f>
        <v>5.1422694549194377E-3</v>
      </c>
      <c r="F125" s="4">
        <v>19395</v>
      </c>
      <c r="G125" s="15">
        <f>F125/F130</f>
        <v>1.6903756486201017E-3</v>
      </c>
      <c r="H125" s="16">
        <f t="shared" si="18"/>
        <v>4.2792960033446042E-3</v>
      </c>
      <c r="I125" s="4">
        <f>B118*H125</f>
        <v>-218.04540845713953</v>
      </c>
    </row>
    <row r="126" spans="1:9" x14ac:dyDescent="0.25">
      <c r="A126" s="2"/>
      <c r="B126" s="2"/>
      <c r="C126" s="2" t="s">
        <v>768</v>
      </c>
      <c r="D126" s="4">
        <v>184</v>
      </c>
      <c r="E126" s="15">
        <f>D126/D130</f>
        <v>2.1026168437892814E-2</v>
      </c>
      <c r="F126" s="4">
        <v>48542</v>
      </c>
      <c r="G126" s="15">
        <f>F126/F130</f>
        <v>4.2306890814806384E-3</v>
      </c>
      <c r="H126" s="16">
        <f t="shared" si="18"/>
        <v>1.6827298598789769E-2</v>
      </c>
      <c r="I126" s="4">
        <f>B118*H126</f>
        <v>-857.41093706433639</v>
      </c>
    </row>
    <row r="127" spans="1:9" x14ac:dyDescent="0.25">
      <c r="A127" s="2"/>
      <c r="B127" s="2"/>
      <c r="C127" s="2" t="s">
        <v>769</v>
      </c>
      <c r="D127" s="4">
        <v>72</v>
      </c>
      <c r="E127" s="15">
        <f>D127/D130</f>
        <v>8.2276311278711E-3</v>
      </c>
      <c r="F127" s="4">
        <v>14721</v>
      </c>
      <c r="G127" s="15">
        <f>F127/F130</f>
        <v>1.2830121125721329E-3</v>
      </c>
      <c r="H127" s="16">
        <f t="shared" si="18"/>
        <v>6.4914763740463576E-3</v>
      </c>
      <c r="I127" s="4">
        <f>B118*H127</f>
        <v>-330.76389582831729</v>
      </c>
    </row>
    <row r="128" spans="1:9" x14ac:dyDescent="0.25">
      <c r="A128" s="2"/>
      <c r="B128" s="2"/>
      <c r="C128" s="2" t="s">
        <v>770</v>
      </c>
      <c r="D128" s="4">
        <v>338</v>
      </c>
      <c r="E128" s="15">
        <f>D128/D130</f>
        <v>3.8624157239172667E-2</v>
      </c>
      <c r="F128" s="4">
        <v>137934</v>
      </c>
      <c r="G128" s="15">
        <f>F128/F130</f>
        <v>1.2021669230047183E-2</v>
      </c>
      <c r="H128" s="16">
        <f t="shared" si="18"/>
        <v>3.1973535236891296E-2</v>
      </c>
      <c r="I128" s="4">
        <f>B118*H128</f>
        <v>-1629.1657658404072</v>
      </c>
    </row>
    <row r="129" spans="1:9" ht="15.75" thickBot="1" x14ac:dyDescent="0.3">
      <c r="A129" s="2"/>
      <c r="B129" s="2"/>
      <c r="C129" s="2" t="s">
        <v>771</v>
      </c>
      <c r="D129" s="4">
        <v>745</v>
      </c>
      <c r="E129" s="15">
        <f>D129/D130</f>
        <v>8.5133127642555137E-2</v>
      </c>
      <c r="F129" s="4">
        <v>339932</v>
      </c>
      <c r="G129" s="15">
        <f>F129/F130</f>
        <v>2.9626850991839569E-2</v>
      </c>
      <c r="H129" s="16">
        <f t="shared" si="18"/>
        <v>7.1256558479876247E-2</v>
      </c>
      <c r="I129" s="4">
        <f>B118*H129</f>
        <v>-3630.7760404634678</v>
      </c>
    </row>
    <row r="130" spans="1:9" x14ac:dyDescent="0.25">
      <c r="A130" s="2"/>
      <c r="B130" s="2"/>
      <c r="C130" s="2"/>
      <c r="D130" s="17">
        <f>SUM(D119:D129)</f>
        <v>8751</v>
      </c>
      <c r="E130" s="18">
        <f t="shared" ref="E130:I130" si="19">SUM(E119:E129)</f>
        <v>0.99999999999999989</v>
      </c>
      <c r="F130" s="17">
        <f t="shared" si="19"/>
        <v>11473781</v>
      </c>
      <c r="G130" s="18">
        <f t="shared" si="19"/>
        <v>1</v>
      </c>
      <c r="H130" s="19">
        <f t="shared" si="19"/>
        <v>1</v>
      </c>
      <c r="I130" s="17">
        <f t="shared" si="19"/>
        <v>-50953.570000000007</v>
      </c>
    </row>
    <row r="131" spans="1:9" x14ac:dyDescent="0.25">
      <c r="A131" s="2"/>
      <c r="B131" s="2"/>
      <c r="C131" s="2"/>
      <c r="D131" s="21"/>
      <c r="E131" s="32"/>
      <c r="F131" s="21"/>
      <c r="G131" s="32"/>
      <c r="H131" s="33"/>
      <c r="I131" s="21"/>
    </row>
    <row r="132" spans="1:9" x14ac:dyDescent="0.25">
      <c r="A132" s="2" t="s">
        <v>80</v>
      </c>
      <c r="B132" s="14">
        <f>'County Negative Balance'!B12</f>
        <v>-48781.13</v>
      </c>
      <c r="C132" s="2"/>
      <c r="D132" s="4"/>
      <c r="E132" s="15"/>
      <c r="F132" s="4"/>
      <c r="G132" s="15"/>
      <c r="H132" s="16"/>
      <c r="I132" s="4"/>
    </row>
    <row r="133" spans="1:9" x14ac:dyDescent="0.25">
      <c r="A133" s="2"/>
      <c r="B133" s="2"/>
      <c r="C133" s="2" t="s">
        <v>713</v>
      </c>
      <c r="D133" s="4">
        <v>17</v>
      </c>
      <c r="E133" s="15">
        <f>D133/D144</f>
        <v>9.1094202121959063E-4</v>
      </c>
      <c r="F133" s="4">
        <v>0</v>
      </c>
      <c r="G133" s="15">
        <f>F133/F144</f>
        <v>0</v>
      </c>
      <c r="H133" s="16">
        <f t="shared" ref="H133:H143" si="20">(E133*0.75)+(G133*0.25)</f>
        <v>6.8320651591469292E-4</v>
      </c>
      <c r="I133" s="4">
        <f>B132*H133</f>
        <v>-33.327585869681705</v>
      </c>
    </row>
    <row r="134" spans="1:9" x14ac:dyDescent="0.25">
      <c r="A134" s="2"/>
      <c r="B134" s="2"/>
      <c r="C134" s="2" t="s">
        <v>869</v>
      </c>
      <c r="D134" s="4">
        <v>1502</v>
      </c>
      <c r="E134" s="15">
        <f>D134/D144</f>
        <v>8.0484406815989715E-2</v>
      </c>
      <c r="F134" s="4">
        <v>517446</v>
      </c>
      <c r="G134" s="15">
        <f>F134/F144</f>
        <v>3.4865544766135591E-2</v>
      </c>
      <c r="H134" s="16">
        <f t="shared" si="20"/>
        <v>6.9079691303526175E-2</v>
      </c>
      <c r="I134" s="4">
        <f>B132*H134</f>
        <v>-3369.7854018371795</v>
      </c>
    </row>
    <row r="135" spans="1:9" x14ac:dyDescent="0.25">
      <c r="A135" s="2"/>
      <c r="B135" s="2"/>
      <c r="C135" s="2" t="s">
        <v>870</v>
      </c>
      <c r="D135" s="4">
        <v>249</v>
      </c>
      <c r="E135" s="15">
        <f>D135/D144</f>
        <v>1.334262136962812E-2</v>
      </c>
      <c r="F135" s="4">
        <v>48785</v>
      </c>
      <c r="G135" s="15">
        <f>F135/F144</f>
        <v>3.2871364382291578E-3</v>
      </c>
      <c r="H135" s="16">
        <f t="shared" si="20"/>
        <v>1.082875013677838E-2</v>
      </c>
      <c r="I135" s="4">
        <f>B132*H135</f>
        <v>-528.23866815970393</v>
      </c>
    </row>
    <row r="136" spans="1:9" x14ac:dyDescent="0.25">
      <c r="A136" s="2"/>
      <c r="B136" s="2"/>
      <c r="C136" s="2" t="s">
        <v>871</v>
      </c>
      <c r="D136" s="4">
        <v>9564</v>
      </c>
      <c r="E136" s="15">
        <f>D136/D144</f>
        <v>0.51248526417318618</v>
      </c>
      <c r="F136" s="4">
        <v>4541561</v>
      </c>
      <c r="G136" s="15">
        <f>F136/F144</f>
        <v>0.30601067232838886</v>
      </c>
      <c r="H136" s="16">
        <f t="shared" si="20"/>
        <v>0.46086661621198682</v>
      </c>
      <c r="I136" s="4">
        <f>B132*H136</f>
        <v>-22481.594318097035</v>
      </c>
    </row>
    <row r="137" spans="1:9" x14ac:dyDescent="0.25">
      <c r="A137" s="2"/>
      <c r="B137" s="2"/>
      <c r="C137" s="2" t="s">
        <v>872</v>
      </c>
      <c r="D137" s="4">
        <v>63</v>
      </c>
      <c r="E137" s="15">
        <f>D137/D144</f>
        <v>3.3758439609902473E-3</v>
      </c>
      <c r="F137" s="4">
        <v>24461</v>
      </c>
      <c r="G137" s="15">
        <f>F137/F144</f>
        <v>1.6481837535210295E-3</v>
      </c>
      <c r="H137" s="16">
        <f t="shared" si="20"/>
        <v>2.9439289091229429E-3</v>
      </c>
      <c r="I137" s="4">
        <f>B132*H137</f>
        <v>-143.60817882668445</v>
      </c>
    </row>
    <row r="138" spans="1:9" x14ac:dyDescent="0.25">
      <c r="A138" s="2"/>
      <c r="B138" s="2"/>
      <c r="C138" s="2" t="s">
        <v>873</v>
      </c>
      <c r="D138" s="4">
        <v>92</v>
      </c>
      <c r="E138" s="15">
        <f>D138/D144</f>
        <v>4.9298038795413139E-3</v>
      </c>
      <c r="F138" s="4">
        <v>27021</v>
      </c>
      <c r="G138" s="15">
        <f>F138/F144</f>
        <v>1.8206767182000628E-3</v>
      </c>
      <c r="H138" s="16">
        <f t="shared" si="20"/>
        <v>4.1525220892060007E-3</v>
      </c>
      <c r="I138" s="4">
        <f>B132*H138</f>
        <v>-202.5647198614295</v>
      </c>
    </row>
    <row r="139" spans="1:9" x14ac:dyDescent="0.25">
      <c r="A139" s="2"/>
      <c r="B139" s="2"/>
      <c r="C139" s="2" t="s">
        <v>874</v>
      </c>
      <c r="D139" s="4">
        <v>270</v>
      </c>
      <c r="E139" s="15">
        <f>D139/D144</f>
        <v>1.4467902689958205E-2</v>
      </c>
      <c r="F139" s="4">
        <v>132969</v>
      </c>
      <c r="G139" s="15">
        <f>F139/F144</f>
        <v>8.9594597735962456E-3</v>
      </c>
      <c r="H139" s="16">
        <f t="shared" si="20"/>
        <v>1.3090791960867714E-2</v>
      </c>
      <c r="I139" s="4">
        <f>B132*H139</f>
        <v>-638.5836244460429</v>
      </c>
    </row>
    <row r="140" spans="1:9" x14ac:dyDescent="0.25">
      <c r="A140" s="2"/>
      <c r="B140" s="2"/>
      <c r="C140" s="2" t="s">
        <v>875</v>
      </c>
      <c r="D140" s="4">
        <v>1442</v>
      </c>
      <c r="E140" s="15">
        <f>D140/D144</f>
        <v>7.7269317329332329E-2</v>
      </c>
      <c r="F140" s="4">
        <v>486134</v>
      </c>
      <c r="G140" s="15">
        <f>F140/F144</f>
        <v>3.2755740191905164E-2</v>
      </c>
      <c r="H140" s="16">
        <f t="shared" si="20"/>
        <v>6.6140923044975541E-2</v>
      </c>
      <c r="I140" s="4">
        <f>B132*H140</f>
        <v>-3226.4289653769474</v>
      </c>
    </row>
    <row r="141" spans="1:9" ht="23.25" x14ac:dyDescent="0.25">
      <c r="C141" s="2" t="s">
        <v>876</v>
      </c>
      <c r="D141" s="4">
        <v>5245</v>
      </c>
      <c r="E141" s="15">
        <f>D141/D144</f>
        <v>0.28105240595863251</v>
      </c>
      <c r="F141" s="4">
        <v>9037446</v>
      </c>
      <c r="G141" s="15">
        <f>F141/F144</f>
        <v>0.60894369283854355</v>
      </c>
      <c r="H141" s="16">
        <f t="shared" si="20"/>
        <v>0.36302522767861023</v>
      </c>
      <c r="I141" s="4">
        <f>B132*H141</f>
        <v>-17708.780824669884</v>
      </c>
    </row>
    <row r="142" spans="1:9" x14ac:dyDescent="0.25">
      <c r="A142" s="2"/>
      <c r="B142" s="2"/>
      <c r="C142" s="2" t="s">
        <v>877</v>
      </c>
      <c r="D142" s="4">
        <v>129</v>
      </c>
      <c r="E142" s="15">
        <f>D142/D144</f>
        <v>6.9124423963133645E-3</v>
      </c>
      <c r="F142" s="4">
        <v>25362</v>
      </c>
      <c r="G142" s="15">
        <f>F142/F144</f>
        <v>1.7088931914803298E-3</v>
      </c>
      <c r="H142" s="16">
        <f t="shared" si="20"/>
        <v>5.6115550951051059E-3</v>
      </c>
      <c r="I142" s="4">
        <f>B132*H142</f>
        <v>-273.73799859648454</v>
      </c>
    </row>
    <row r="143" spans="1:9" ht="15.75" thickBot="1" x14ac:dyDescent="0.3">
      <c r="A143" s="2"/>
      <c r="B143" s="2"/>
      <c r="C143" s="2" t="s">
        <v>579</v>
      </c>
      <c r="D143" s="4">
        <v>89</v>
      </c>
      <c r="E143" s="15">
        <f>D143/D144</f>
        <v>4.769049405208445E-3</v>
      </c>
      <c r="F143" s="4">
        <v>0</v>
      </c>
      <c r="G143" s="15">
        <f>F143/F144</f>
        <v>0</v>
      </c>
      <c r="H143" s="16">
        <f t="shared" si="20"/>
        <v>3.5767870539063339E-3</v>
      </c>
      <c r="I143" s="4">
        <f>B132*H143</f>
        <v>-174.47971425892189</v>
      </c>
    </row>
    <row r="144" spans="1:9" x14ac:dyDescent="0.25">
      <c r="A144" s="2"/>
      <c r="B144" s="2"/>
      <c r="C144" s="2"/>
      <c r="D144" s="17">
        <f>SUM(D133:D143)</f>
        <v>18662</v>
      </c>
      <c r="E144" s="18">
        <f t="shared" ref="E144:I144" si="21">SUM(E133:E143)</f>
        <v>1</v>
      </c>
      <c r="F144" s="17">
        <f t="shared" si="21"/>
        <v>14841185</v>
      </c>
      <c r="G144" s="18">
        <f t="shared" si="21"/>
        <v>1</v>
      </c>
      <c r="H144" s="19">
        <f t="shared" si="21"/>
        <v>1</v>
      </c>
      <c r="I144" s="17">
        <f t="shared" si="21"/>
        <v>-48781.13</v>
      </c>
    </row>
    <row r="145" spans="1:9" x14ac:dyDescent="0.25">
      <c r="A145" s="2"/>
      <c r="B145" s="2"/>
      <c r="C145" s="2"/>
      <c r="D145" s="4"/>
      <c r="E145" s="15"/>
      <c r="F145" s="4"/>
      <c r="G145" s="15"/>
      <c r="H145" s="16"/>
      <c r="I145" s="4"/>
    </row>
    <row r="146" spans="1:9" x14ac:dyDescent="0.25">
      <c r="A146" s="2" t="s">
        <v>87</v>
      </c>
      <c r="B146" s="14">
        <f>'County Negative Balance'!B13</f>
        <v>-60778.07</v>
      </c>
      <c r="C146" s="2"/>
      <c r="D146" s="4"/>
      <c r="E146" s="15"/>
      <c r="F146" s="4"/>
      <c r="G146" s="15"/>
      <c r="H146" s="16"/>
      <c r="I146" s="4"/>
    </row>
    <row r="147" spans="1:9" x14ac:dyDescent="0.25">
      <c r="A147" s="2"/>
      <c r="B147" s="2"/>
      <c r="C147" s="2" t="s">
        <v>949</v>
      </c>
      <c r="D147" s="4">
        <v>229</v>
      </c>
      <c r="E147" s="15">
        <f>D147/D160</f>
        <v>1.3364458710242194E-2</v>
      </c>
      <c r="F147" s="4">
        <v>117362</v>
      </c>
      <c r="G147" s="15">
        <f>F147/F160</f>
        <v>8.2931637117239134E-3</v>
      </c>
      <c r="H147" s="16">
        <f t="shared" ref="H147:H159" si="22">(E147*0.75)+(G147*0.25)</f>
        <v>1.2096634960612624E-2</v>
      </c>
      <c r="I147" s="4">
        <f>B146*H147</f>
        <v>-735.21012640056131</v>
      </c>
    </row>
    <row r="148" spans="1:9" x14ac:dyDescent="0.25">
      <c r="A148" s="2"/>
      <c r="B148" s="2"/>
      <c r="C148" s="2" t="s">
        <v>950</v>
      </c>
      <c r="D148" s="4">
        <v>213</v>
      </c>
      <c r="E148" s="15">
        <f>D148/D160</f>
        <v>1.2430697402976363E-2</v>
      </c>
      <c r="F148" s="4">
        <v>71987</v>
      </c>
      <c r="G148" s="15">
        <f>F148/F160</f>
        <v>5.0868251743824188E-3</v>
      </c>
      <c r="H148" s="16">
        <f t="shared" si="22"/>
        <v>1.0594729345827877E-2</v>
      </c>
      <c r="I148" s="4">
        <f>B146*H148</f>
        <v>-643.92720181178095</v>
      </c>
    </row>
    <row r="149" spans="1:9" x14ac:dyDescent="0.25">
      <c r="A149" s="2"/>
      <c r="B149" s="2"/>
      <c r="C149" s="2" t="s">
        <v>951</v>
      </c>
      <c r="D149" s="4">
        <v>1281</v>
      </c>
      <c r="E149" s="15">
        <f>D149/D160</f>
        <v>7.4759264662970532E-2</v>
      </c>
      <c r="F149" s="4">
        <v>592531</v>
      </c>
      <c r="G149" s="15">
        <f>F149/F160</f>
        <v>4.1870082200980575E-2</v>
      </c>
      <c r="H149" s="16">
        <f t="shared" si="22"/>
        <v>6.6536969047473041E-2</v>
      </c>
      <c r="I149" s="4">
        <f>B146*H149</f>
        <v>-4043.98856235515</v>
      </c>
    </row>
    <row r="150" spans="1:9" x14ac:dyDescent="0.25">
      <c r="A150" s="2"/>
      <c r="B150" s="2"/>
      <c r="C150" s="2" t="s">
        <v>952</v>
      </c>
      <c r="D150" s="4">
        <v>184</v>
      </c>
      <c r="E150" s="15">
        <f>D150/D160</f>
        <v>1.0738255033557046E-2</v>
      </c>
      <c r="F150" s="4">
        <v>42192</v>
      </c>
      <c r="G150" s="15">
        <f>F150/F160</f>
        <v>2.9814178637468294E-3</v>
      </c>
      <c r="H150" s="16">
        <f t="shared" si="22"/>
        <v>8.7990457411044921E-3</v>
      </c>
      <c r="I150" s="4">
        <f>B146*H150</f>
        <v>-534.78901798605068</v>
      </c>
    </row>
    <row r="151" spans="1:9" x14ac:dyDescent="0.25">
      <c r="A151" s="2"/>
      <c r="B151" s="2"/>
      <c r="C151" s="2" t="s">
        <v>953</v>
      </c>
      <c r="D151" s="4">
        <v>481</v>
      </c>
      <c r="E151" s="15">
        <f>D151/D160</f>
        <v>2.8071199299679019E-2</v>
      </c>
      <c r="F151" s="4">
        <v>165082</v>
      </c>
      <c r="G151" s="15">
        <f>F151/F160</f>
        <v>1.1665207237937384E-2</v>
      </c>
      <c r="H151" s="16">
        <f t="shared" si="22"/>
        <v>2.3969701284243611E-2</v>
      </c>
      <c r="I151" s="4">
        <f>B146*H151</f>
        <v>-1456.832182532848</v>
      </c>
    </row>
    <row r="152" spans="1:9" x14ac:dyDescent="0.25">
      <c r="A152" s="2"/>
      <c r="B152" s="2"/>
      <c r="C152" s="2" t="s">
        <v>954</v>
      </c>
      <c r="D152" s="4">
        <v>799</v>
      </c>
      <c r="E152" s="15">
        <f>D152/D160</f>
        <v>4.6629705281587393E-2</v>
      </c>
      <c r="F152" s="4">
        <v>405188</v>
      </c>
      <c r="G152" s="15">
        <f>F152/F160</f>
        <v>2.8631843510045749E-2</v>
      </c>
      <c r="H152" s="16">
        <f t="shared" si="22"/>
        <v>4.2130239838701983E-2</v>
      </c>
      <c r="I152" s="4">
        <f>B146*H152</f>
        <v>-2560.594666033418</v>
      </c>
    </row>
    <row r="153" spans="1:9" x14ac:dyDescent="0.25">
      <c r="A153" s="2"/>
      <c r="B153" s="2"/>
      <c r="C153" s="2" t="s">
        <v>955</v>
      </c>
      <c r="D153" s="4">
        <v>121</v>
      </c>
      <c r="E153" s="15">
        <f>D153/D160</f>
        <v>7.061569886197841E-3</v>
      </c>
      <c r="F153" s="4">
        <v>60412</v>
      </c>
      <c r="G153" s="15">
        <f>F153/F160</f>
        <v>4.2688996962616955E-3</v>
      </c>
      <c r="H153" s="16">
        <f t="shared" si="22"/>
        <v>6.3634023387138042E-3</v>
      </c>
      <c r="I153" s="4">
        <f>B146*H153</f>
        <v>-386.7553127805113</v>
      </c>
    </row>
    <row r="154" spans="1:9" x14ac:dyDescent="0.25">
      <c r="A154" s="2"/>
      <c r="B154" s="2"/>
      <c r="C154" s="2" t="s">
        <v>956</v>
      </c>
      <c r="D154" s="4">
        <v>203</v>
      </c>
      <c r="E154" s="15">
        <f>D154/D160</f>
        <v>1.184709658593522E-2</v>
      </c>
      <c r="F154" s="4">
        <v>43693</v>
      </c>
      <c r="G154" s="15">
        <f>F154/F160</f>
        <v>3.0874831892465449E-3</v>
      </c>
      <c r="H154" s="16">
        <f t="shared" si="22"/>
        <v>9.6571932367630516E-3</v>
      </c>
      <c r="I154" s="4">
        <f>B146*H154</f>
        <v>-586.94556654751136</v>
      </c>
    </row>
    <row r="155" spans="1:9" x14ac:dyDescent="0.25">
      <c r="A155" s="2"/>
      <c r="B155" s="2"/>
      <c r="C155" s="2" t="s">
        <v>87</v>
      </c>
      <c r="D155" s="4">
        <v>3130</v>
      </c>
      <c r="E155" s="15">
        <f>D155/D160</f>
        <v>0.18266705573387804</v>
      </c>
      <c r="F155" s="4">
        <v>1318234</v>
      </c>
      <c r="G155" s="15">
        <f>F155/F160</f>
        <v>9.3150511855290996E-2</v>
      </c>
      <c r="H155" s="16">
        <f t="shared" si="22"/>
        <v>0.16028791976423126</v>
      </c>
      <c r="I155" s="4">
        <f>B146*H155</f>
        <v>-9741.9904075848317</v>
      </c>
    </row>
    <row r="156" spans="1:9" ht="23.25" x14ac:dyDescent="0.25">
      <c r="C156" s="2" t="s">
        <v>957</v>
      </c>
      <c r="D156" s="4">
        <v>6488</v>
      </c>
      <c r="E156" s="15">
        <f>D156/D160</f>
        <v>0.37864021009629412</v>
      </c>
      <c r="F156" s="4">
        <v>9282027</v>
      </c>
      <c r="G156" s="15">
        <f>F156/F160</f>
        <v>0.6558968787822429</v>
      </c>
      <c r="H156" s="16">
        <f t="shared" si="22"/>
        <v>0.44795437726778131</v>
      </c>
      <c r="I156" s="4">
        <f>B146*H156</f>
        <v>-27225.80249838762</v>
      </c>
    </row>
    <row r="157" spans="1:9" x14ac:dyDescent="0.25">
      <c r="A157" s="2"/>
      <c r="B157" s="2"/>
      <c r="C157" s="2" t="s">
        <v>958</v>
      </c>
      <c r="D157" s="4">
        <v>2369</v>
      </c>
      <c r="E157" s="15">
        <f>D157/D160</f>
        <v>0.13825503355704699</v>
      </c>
      <c r="F157" s="4">
        <v>1393752</v>
      </c>
      <c r="G157" s="15">
        <f>F157/F160</f>
        <v>9.8486848464942905E-2</v>
      </c>
      <c r="H157" s="16">
        <f t="shared" si="22"/>
        <v>0.12831298728402096</v>
      </c>
      <c r="I157" s="4">
        <f>B146*H157</f>
        <v>-7798.6157230573363</v>
      </c>
    </row>
    <row r="158" spans="1:9" x14ac:dyDescent="0.25">
      <c r="A158" s="2"/>
      <c r="B158" s="2"/>
      <c r="C158" s="2" t="s">
        <v>959</v>
      </c>
      <c r="D158" s="4">
        <v>1583</v>
      </c>
      <c r="E158" s="15">
        <f>D158/D160</f>
        <v>9.2384009337613079E-2</v>
      </c>
      <c r="F158" s="4">
        <v>644957</v>
      </c>
      <c r="G158" s="15">
        <f>F158/F160</f>
        <v>4.5574666314670172E-2</v>
      </c>
      <c r="H158" s="16">
        <f t="shared" si="22"/>
        <v>8.0681673581877347E-2</v>
      </c>
      <c r="I158" s="4">
        <f>B146*H158</f>
        <v>-4903.676404676492</v>
      </c>
    </row>
    <row r="159" spans="1:9" ht="15.75" thickBot="1" x14ac:dyDescent="0.3">
      <c r="A159" s="2"/>
      <c r="B159" s="2"/>
      <c r="C159" s="2" t="s">
        <v>960</v>
      </c>
      <c r="D159" s="4">
        <v>54</v>
      </c>
      <c r="E159" s="15">
        <f>D159/D160</f>
        <v>3.151444412022177E-3</v>
      </c>
      <c r="F159" s="4">
        <v>14239</v>
      </c>
      <c r="G159" s="15">
        <f>F159/F160</f>
        <v>1.006171998527946E-3</v>
      </c>
      <c r="H159" s="16">
        <f t="shared" si="22"/>
        <v>2.6151263086486194E-3</v>
      </c>
      <c r="I159" s="4">
        <f>B146*H159</f>
        <v>-158.9423298458874</v>
      </c>
    </row>
    <row r="160" spans="1:9" x14ac:dyDescent="0.25">
      <c r="A160" s="2"/>
      <c r="B160" s="2"/>
      <c r="C160" s="2"/>
      <c r="D160" s="17">
        <f>SUM(D147:D159)</f>
        <v>17135</v>
      </c>
      <c r="E160" s="18">
        <f t="shared" ref="E160:I160" si="23">SUM(E147:E159)</f>
        <v>0.99999999999999989</v>
      </c>
      <c r="F160" s="17">
        <f t="shared" si="23"/>
        <v>14151656</v>
      </c>
      <c r="G160" s="18">
        <f t="shared" si="23"/>
        <v>1.0000000000000002</v>
      </c>
      <c r="H160" s="19">
        <f t="shared" si="23"/>
        <v>1</v>
      </c>
      <c r="I160" s="17">
        <f t="shared" si="23"/>
        <v>-60778.07</v>
      </c>
    </row>
    <row r="161" spans="1:9" x14ac:dyDescent="0.25">
      <c r="A161" s="2"/>
      <c r="B161" s="2"/>
      <c r="C161" s="2"/>
      <c r="D161" s="4"/>
      <c r="E161" s="15"/>
      <c r="F161" s="4"/>
      <c r="G161" s="15"/>
      <c r="H161" s="16"/>
      <c r="I161" s="4"/>
    </row>
    <row r="162" spans="1:9" x14ac:dyDescent="0.25">
      <c r="A162" s="2" t="s">
        <v>89</v>
      </c>
      <c r="B162" s="14">
        <f>'County Negative Balance'!B14</f>
        <v>-127715.02</v>
      </c>
      <c r="C162" s="2"/>
      <c r="D162" s="4"/>
      <c r="E162" s="15"/>
      <c r="F162" s="4"/>
      <c r="G162" s="15"/>
      <c r="H162" s="16"/>
      <c r="I162" s="4"/>
    </row>
    <row r="163" spans="1:9" x14ac:dyDescent="0.25">
      <c r="A163" s="2"/>
      <c r="B163" s="2"/>
      <c r="C163" s="2" t="s">
        <v>970</v>
      </c>
      <c r="D163" s="4">
        <v>874</v>
      </c>
      <c r="E163" s="15">
        <f>D163/D171</f>
        <v>7.2005272697314215E-2</v>
      </c>
      <c r="F163" s="4">
        <v>287206</v>
      </c>
      <c r="G163" s="15">
        <f>F163/F171</f>
        <v>2.6258776666455774E-2</v>
      </c>
      <c r="H163" s="16">
        <f t="shared" ref="H163:H170" si="24">(E163*0.75)+(G163*0.25)</f>
        <v>6.0568648689599602E-2</v>
      </c>
      <c r="I163" s="4">
        <f>B162*H163</f>
        <v>-7735.5261787651871</v>
      </c>
    </row>
    <row r="164" spans="1:9" x14ac:dyDescent="0.25">
      <c r="A164" s="2"/>
      <c r="B164" s="2"/>
      <c r="C164" s="2" t="s">
        <v>971</v>
      </c>
      <c r="D164" s="4">
        <v>96</v>
      </c>
      <c r="E164" s="15">
        <f>D164/D171</f>
        <v>7.9090459713297076E-3</v>
      </c>
      <c r="F164" s="4">
        <v>17867</v>
      </c>
      <c r="G164" s="15">
        <f>F164/F171</f>
        <v>1.6335507012373185E-3</v>
      </c>
      <c r="H164" s="16">
        <f t="shared" si="24"/>
        <v>6.3401721538066105E-3</v>
      </c>
      <c r="I164" s="4">
        <f>B162*H164</f>
        <v>-809.73521342685433</v>
      </c>
    </row>
    <row r="165" spans="1:9" x14ac:dyDescent="0.25">
      <c r="A165" s="2"/>
      <c r="B165" s="2"/>
      <c r="C165" s="2" t="s">
        <v>972</v>
      </c>
      <c r="D165" s="4">
        <v>7536</v>
      </c>
      <c r="E165" s="15">
        <f>D165/D171</f>
        <v>0.62086010874938213</v>
      </c>
      <c r="F165" s="4">
        <v>4714979</v>
      </c>
      <c r="G165" s="15">
        <f>F165/F171</f>
        <v>0.43108284836677846</v>
      </c>
      <c r="H165" s="16">
        <f t="shared" si="24"/>
        <v>0.57341579365373119</v>
      </c>
      <c r="I165" s="4">
        <f>B162*H165</f>
        <v>-73233.809554802152</v>
      </c>
    </row>
    <row r="166" spans="1:9" x14ac:dyDescent="0.25">
      <c r="A166" s="2"/>
      <c r="B166" s="2"/>
      <c r="C166" s="2" t="s">
        <v>973</v>
      </c>
      <c r="D166" s="4">
        <v>105</v>
      </c>
      <c r="E166" s="15">
        <f>D166/D171</f>
        <v>8.6505190311418692E-3</v>
      </c>
      <c r="F166" s="4">
        <v>17411</v>
      </c>
      <c r="G166" s="15">
        <f>F166/F171</f>
        <v>1.5918593641485953E-3</v>
      </c>
      <c r="H166" s="16">
        <f t="shared" si="24"/>
        <v>6.8858541143935505E-3</v>
      </c>
      <c r="I166" s="4">
        <f>B162*H166</f>
        <v>-879.42699593685461</v>
      </c>
    </row>
    <row r="167" spans="1:9" x14ac:dyDescent="0.25">
      <c r="A167" s="2"/>
      <c r="B167" s="2"/>
      <c r="C167" s="2" t="s">
        <v>974</v>
      </c>
      <c r="D167" s="4">
        <v>386</v>
      </c>
      <c r="E167" s="15">
        <f>D167/D171</f>
        <v>3.1800955676388201E-2</v>
      </c>
      <c r="F167" s="4">
        <v>56313</v>
      </c>
      <c r="G167" s="15">
        <f>F167/F171</f>
        <v>5.1486058453448875E-3</v>
      </c>
      <c r="H167" s="16">
        <f t="shared" si="24"/>
        <v>2.5137868218627374E-2</v>
      </c>
      <c r="I167" s="4">
        <f>B162*H167</f>
        <v>-3210.4833422993597</v>
      </c>
    </row>
    <row r="168" spans="1:9" x14ac:dyDescent="0.25">
      <c r="A168" s="2"/>
      <c r="B168" s="2"/>
      <c r="C168" s="2" t="s">
        <v>975</v>
      </c>
      <c r="D168" s="4">
        <v>67</v>
      </c>
      <c r="E168" s="15">
        <f>D168/D171</f>
        <v>5.5198550008238589E-3</v>
      </c>
      <c r="F168" s="4">
        <v>8283</v>
      </c>
      <c r="G168" s="15">
        <f>F168/F171</f>
        <v>7.5730119540766264E-4</v>
      </c>
      <c r="H168" s="16">
        <f t="shared" si="24"/>
        <v>4.3292165494698102E-3</v>
      </c>
      <c r="I168" s="4">
        <f>B162*H168</f>
        <v>-552.90597819986783</v>
      </c>
    </row>
    <row r="169" spans="1:9" x14ac:dyDescent="0.25">
      <c r="A169" s="2"/>
      <c r="B169" s="2"/>
      <c r="C169" s="2" t="s">
        <v>976</v>
      </c>
      <c r="D169" s="4">
        <v>51</v>
      </c>
      <c r="E169" s="15">
        <f>D169/D171</f>
        <v>4.2016806722689074E-3</v>
      </c>
      <c r="F169" s="4">
        <v>8048</v>
      </c>
      <c r="G169" s="15">
        <f>F169/F171</f>
        <v>7.358155282676408E-4</v>
      </c>
      <c r="H169" s="16">
        <f t="shared" si="24"/>
        <v>3.3352143862685909E-3</v>
      </c>
      <c r="I169" s="4">
        <f>B162*H169</f>
        <v>-425.9569720465808</v>
      </c>
    </row>
    <row r="170" spans="1:9" ht="24" thickBot="1" x14ac:dyDescent="0.3">
      <c r="C170" s="2" t="s">
        <v>977</v>
      </c>
      <c r="D170" s="4">
        <v>3023</v>
      </c>
      <c r="E170" s="15">
        <f>D170/D171</f>
        <v>0.24905256220135114</v>
      </c>
      <c r="F170" s="4">
        <v>5827417</v>
      </c>
      <c r="G170" s="15">
        <f>F170/F171</f>
        <v>0.53279124233235964</v>
      </c>
      <c r="H170" s="16">
        <f t="shared" si="24"/>
        <v>0.3199872322341033</v>
      </c>
      <c r="I170" s="4">
        <f>B162*H170</f>
        <v>-40867.175764523148</v>
      </c>
    </row>
    <row r="171" spans="1:9" x14ac:dyDescent="0.25">
      <c r="A171" s="2"/>
      <c r="B171" s="2"/>
      <c r="C171" s="2"/>
      <c r="D171" s="17">
        <f>SUM(D163:D170)</f>
        <v>12138</v>
      </c>
      <c r="E171" s="18">
        <f t="shared" ref="E171:I171" si="25">SUM(E163:E170)</f>
        <v>1</v>
      </c>
      <c r="F171" s="17">
        <f t="shared" si="25"/>
        <v>10937524</v>
      </c>
      <c r="G171" s="18">
        <f t="shared" si="25"/>
        <v>1</v>
      </c>
      <c r="H171" s="19">
        <f t="shared" si="25"/>
        <v>1</v>
      </c>
      <c r="I171" s="17">
        <f t="shared" si="25"/>
        <v>-127715.01999999999</v>
      </c>
    </row>
    <row r="172" spans="1:9" x14ac:dyDescent="0.25">
      <c r="A172" s="2"/>
      <c r="B172" s="2"/>
      <c r="C172" s="2"/>
      <c r="D172" s="4"/>
      <c r="E172" s="15"/>
      <c r="F172" s="4"/>
      <c r="G172" s="15"/>
      <c r="H172" s="16"/>
      <c r="I172" s="4"/>
    </row>
    <row r="173" spans="1:9" x14ac:dyDescent="0.25">
      <c r="A173" s="2" t="s">
        <v>91</v>
      </c>
      <c r="B173" s="14">
        <f>'County Negative Balance'!B15</f>
        <v>-224655.14</v>
      </c>
      <c r="C173" s="2"/>
      <c r="D173" s="4"/>
      <c r="E173" s="15"/>
      <c r="F173" s="4"/>
      <c r="G173" s="15"/>
      <c r="H173" s="16"/>
      <c r="I173" s="4"/>
    </row>
    <row r="174" spans="1:9" x14ac:dyDescent="0.25">
      <c r="A174" s="2"/>
      <c r="B174" s="2"/>
      <c r="C174" s="2" t="s">
        <v>986</v>
      </c>
      <c r="D174" s="4">
        <v>620</v>
      </c>
      <c r="E174" s="15">
        <f>D174/D182</f>
        <v>1.7495837683776844E-2</v>
      </c>
      <c r="F174" s="4">
        <v>181841</v>
      </c>
      <c r="G174" s="15">
        <f>F174/F182</f>
        <v>5.3115188374590998E-3</v>
      </c>
      <c r="H174" s="16">
        <f t="shared" ref="H174:H181" si="26">(E174*0.75)+(G174*0.25)</f>
        <v>1.444975797219741E-2</v>
      </c>
      <c r="I174" s="4">
        <f>B173*H174</f>
        <v>-3246.2124002101255</v>
      </c>
    </row>
    <row r="175" spans="1:9" x14ac:dyDescent="0.25">
      <c r="A175" s="2"/>
      <c r="B175" s="2"/>
      <c r="C175" s="2" t="s">
        <v>987</v>
      </c>
      <c r="D175" s="4">
        <v>274</v>
      </c>
      <c r="E175" s="15">
        <f>D175/D182</f>
        <v>7.7320314925078308E-3</v>
      </c>
      <c r="F175" s="4">
        <v>66968</v>
      </c>
      <c r="G175" s="15">
        <f>F175/F182</f>
        <v>1.9561143719346074E-3</v>
      </c>
      <c r="H175" s="16">
        <f t="shared" si="26"/>
        <v>6.288052212364525E-3</v>
      </c>
      <c r="I175" s="4">
        <f>B173*H175</f>
        <v>-1412.6432500960623</v>
      </c>
    </row>
    <row r="176" spans="1:9" x14ac:dyDescent="0.25">
      <c r="A176" s="2"/>
      <c r="B176" s="2"/>
      <c r="C176" s="2" t="s">
        <v>988</v>
      </c>
      <c r="D176" s="4">
        <v>76</v>
      </c>
      <c r="E176" s="15">
        <f>D176/D182</f>
        <v>2.1446510709145807E-3</v>
      </c>
      <c r="F176" s="4">
        <v>20495</v>
      </c>
      <c r="G176" s="15">
        <f>F176/F182</f>
        <v>5.9865255126030018E-4</v>
      </c>
      <c r="H176" s="16">
        <f t="shared" si="26"/>
        <v>1.7581514410010106E-3</v>
      </c>
      <c r="I176" s="4">
        <f>B173*H176</f>
        <v>-394.97775811928381</v>
      </c>
    </row>
    <row r="177" spans="1:9" x14ac:dyDescent="0.25">
      <c r="A177" s="2"/>
      <c r="B177" s="2"/>
      <c r="C177" s="2" t="s">
        <v>715</v>
      </c>
      <c r="D177" s="4">
        <v>734</v>
      </c>
      <c r="E177" s="15">
        <f>D177/D182</f>
        <v>2.0712814290148714E-2</v>
      </c>
      <c r="F177" s="4">
        <v>232870</v>
      </c>
      <c r="G177" s="15">
        <f>F177/F182</f>
        <v>6.8020599957055918E-3</v>
      </c>
      <c r="H177" s="16">
        <f t="shared" si="26"/>
        <v>1.7235125716537934E-2</v>
      </c>
      <c r="I177" s="4">
        <f>B173*H177</f>
        <v>-3871.95958076643</v>
      </c>
    </row>
    <row r="178" spans="1:9" x14ac:dyDescent="0.25">
      <c r="A178" s="2"/>
      <c r="B178" s="2"/>
      <c r="C178" s="2" t="s">
        <v>989</v>
      </c>
      <c r="D178" s="4">
        <v>783</v>
      </c>
      <c r="E178" s="15">
        <f>D178/D182</f>
        <v>2.2095549849027851E-2</v>
      </c>
      <c r="F178" s="4">
        <v>183340</v>
      </c>
      <c r="G178" s="15">
        <f>F178/F182</f>
        <v>5.3553041594566206E-3</v>
      </c>
      <c r="H178" s="16">
        <f t="shared" si="26"/>
        <v>1.7910488426635042E-2</v>
      </c>
      <c r="I178" s="4">
        <f>B173*H178</f>
        <v>-4023.6832849540751</v>
      </c>
    </row>
    <row r="179" spans="1:9" x14ac:dyDescent="0.25">
      <c r="A179" s="2"/>
      <c r="B179" s="2"/>
      <c r="C179" s="2" t="s">
        <v>990</v>
      </c>
      <c r="D179" s="4">
        <v>157</v>
      </c>
      <c r="E179" s="15">
        <f>D179/D182</f>
        <v>4.4303976070209101E-3</v>
      </c>
      <c r="F179" s="4">
        <v>12942</v>
      </c>
      <c r="G179" s="15">
        <f>F179/F182</f>
        <v>3.7803177938086386E-4</v>
      </c>
      <c r="H179" s="16">
        <f t="shared" si="26"/>
        <v>3.4173061501108987E-3</v>
      </c>
      <c r="I179" s="4">
        <f>B173*H179</f>
        <v>-767.71539157602501</v>
      </c>
    </row>
    <row r="180" spans="1:9" x14ac:dyDescent="0.25">
      <c r="A180" s="2"/>
      <c r="B180" s="2"/>
      <c r="C180" s="2" t="s">
        <v>991</v>
      </c>
      <c r="D180" s="4">
        <v>25529</v>
      </c>
      <c r="E180" s="15">
        <f>D180/D182</f>
        <v>0.72040522617603076</v>
      </c>
      <c r="F180" s="4">
        <v>16292492</v>
      </c>
      <c r="G180" s="15">
        <f>F180/F182</f>
        <v>0.47589860464445133</v>
      </c>
      <c r="H180" s="16">
        <f t="shared" si="26"/>
        <v>0.6592785707931359</v>
      </c>
      <c r="I180" s="4">
        <f>B173*H180</f>
        <v>-148110.31962053187</v>
      </c>
    </row>
    <row r="181" spans="1:9" ht="24" thickBot="1" x14ac:dyDescent="0.3">
      <c r="C181" s="2" t="s">
        <v>992</v>
      </c>
      <c r="D181" s="4">
        <v>7264</v>
      </c>
      <c r="E181" s="15">
        <f>D181/D182</f>
        <v>0.20498349183057257</v>
      </c>
      <c r="F181" s="4">
        <v>17244269</v>
      </c>
      <c r="G181" s="15">
        <f>F181/F182</f>
        <v>0.5036997136603516</v>
      </c>
      <c r="H181" s="16">
        <f t="shared" si="26"/>
        <v>0.27966254728801732</v>
      </c>
      <c r="I181" s="4">
        <f>B173*H181</f>
        <v>-62827.628713746155</v>
      </c>
    </row>
    <row r="182" spans="1:9" x14ac:dyDescent="0.25">
      <c r="D182" s="23">
        <f>SUM(D174:D181)</f>
        <v>35437</v>
      </c>
      <c r="E182" s="24">
        <f t="shared" ref="E182:I182" si="27">SUM(E174:E181)</f>
        <v>1</v>
      </c>
      <c r="F182" s="23">
        <f t="shared" si="27"/>
        <v>34235217</v>
      </c>
      <c r="G182" s="24">
        <f t="shared" si="27"/>
        <v>1</v>
      </c>
      <c r="H182" s="25">
        <f t="shared" si="27"/>
        <v>1</v>
      </c>
      <c r="I182" s="23">
        <f t="shared" si="27"/>
        <v>-224655.14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Counties</vt:lpstr>
      <vt:lpstr>Cities</vt:lpstr>
      <vt:lpstr>County Negative Balance</vt:lpstr>
      <vt:lpstr>Cities Negative Balance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Lewison</dc:creator>
  <cp:lastModifiedBy>Lewison, Barbara [IDR]</cp:lastModifiedBy>
  <dcterms:created xsi:type="dcterms:W3CDTF">2022-09-09T10:34:17Z</dcterms:created>
  <dcterms:modified xsi:type="dcterms:W3CDTF">2022-09-14T12:37:24Z</dcterms:modified>
</cp:coreProperties>
</file>