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defaultThemeVersion="124226"/>
  <mc:AlternateContent xmlns:mc="http://schemas.openxmlformats.org/markup-compatibility/2006">
    <mc:Choice Requires="x15">
      <x15ac:absPath xmlns:x15ac="http://schemas.microsoft.com/office/spreadsheetml/2010/11/ac" url="\\iowa.gov.state.ia.us\Data\IDRShared\RPD\Research\Tax Research\Stat Reports\SALES-USE\FY23\Annual\Web FY 2022\"/>
    </mc:Choice>
  </mc:AlternateContent>
  <xr:revisionPtr revIDLastSave="0" documentId="13_ncr:1_{44E735C6-03DE-4B41-8D56-EE757C238A2A}" xr6:coauthVersionLast="36" xr6:coauthVersionMax="36" xr10:uidLastSave="{00000000-0000-0000-0000-000000000000}"/>
  <bookViews>
    <workbookView xWindow="0" yWindow="60" windowWidth="19200" windowHeight="6885" tabRatio="815" activeTab="5" xr2:uid="{00000000-000D-0000-FFFF-FFFF00000000}"/>
  </bookViews>
  <sheets>
    <sheet name="Retail Sales by County" sheetId="102" r:id="rId1"/>
    <sheet name="Retail Sales by County and City" sheetId="129" r:id="rId2"/>
    <sheet name="Retail Sales County and Group" sheetId="128" r:id="rId3"/>
    <sheet name="Retail Sales by Business Class" sheetId="123" r:id="rId4"/>
    <sheet name="Retailer's Use Business Class" sheetId="124" r:id="rId5"/>
    <sheet name="Consumer's Use Business Class" sheetId="107" r:id="rId6"/>
    <sheet name="Consumer Use by County" sheetId="127" r:id="rId7"/>
    <sheet name="Local Hotel Motel Tax Receipts" sheetId="120" r:id="rId8"/>
  </sheets>
  <externalReferences>
    <externalReference r:id="rId9"/>
  </externalReferences>
  <definedNames>
    <definedName name="\A" localSheetId="7">#REF!</definedName>
    <definedName name="\A" localSheetId="1">#REF!</definedName>
    <definedName name="\A" localSheetId="2">#REF!</definedName>
    <definedName name="\A">#REF!</definedName>
    <definedName name="_xlnm._FilterDatabase" localSheetId="6" hidden="1">'Consumer Use by County'!$A$5:$K$104</definedName>
    <definedName name="_xlnm._FilterDatabase" localSheetId="7" hidden="1">'Local Hotel Motel Tax Receipts'!$A$13:$G$13</definedName>
    <definedName name="_xlnm._FilterDatabase" localSheetId="0" hidden="1">'Retail Sales by County'!$A$7:$K$7</definedName>
    <definedName name="_xlnm._FilterDatabase" localSheetId="1" hidden="1">'Retail Sales by County and City'!$A$7:$H$804</definedName>
    <definedName name="_xlnm._FilterDatabase" localSheetId="2" hidden="1">'Retail Sales County and Group'!$A$7:$H$1294</definedName>
    <definedName name="Fiscal_Year_2008" localSheetId="7">[1]Data!#REF!</definedName>
    <definedName name="Fiscal_Year_2008" localSheetId="1">[1]Data!#REF!</definedName>
    <definedName name="Fiscal_Year_2008">[1]Data!#REF!</definedName>
    <definedName name="FY2009_2011" localSheetId="7">[1]Data!#REF!</definedName>
    <definedName name="FY2009_2011" localSheetId="1">[1]Data!#REF!</definedName>
    <definedName name="FY2009_2011">[1]Data!#REF!</definedName>
    <definedName name="Groups" localSheetId="7">#REF!</definedName>
    <definedName name="Groups" localSheetId="1">#REF!</definedName>
    <definedName name="Groups">#REF!</definedName>
    <definedName name="IDX" localSheetId="1">'Retail Sales by County and City'!#REF!</definedName>
    <definedName name="IDX" localSheetId="2">'Retail Sales County and Group'!$A$1</definedName>
    <definedName name="_xlnm.Print_Area" localSheetId="6">'Consumer Use by County'!$A$1:$K$106</definedName>
    <definedName name="_xlnm.Print_Area" localSheetId="5">'Consumer''s Use Business Class'!$A$1:$F$125</definedName>
    <definedName name="_xlnm.Print_Area" localSheetId="7">'Local Hotel Motel Tax Receipts'!$A$1:$G$216</definedName>
    <definedName name="_xlnm.Print_Area" localSheetId="3">'Retail Sales by Business Class'!$A$1:$H$126</definedName>
    <definedName name="_xlnm.Print_Area" localSheetId="0">'Retail Sales by County'!$A$1:$K$108</definedName>
    <definedName name="_xlnm.Print_Area" localSheetId="1">'Retail Sales by County and City'!$A$1:$H$804</definedName>
    <definedName name="_xlnm.Print_Area" localSheetId="4">'Retailer''s Use Business Class'!$A$1:$H$128</definedName>
    <definedName name="_xlnm.Print_Titles" localSheetId="6">'Consumer Use by County'!$1:$5</definedName>
    <definedName name="_xlnm.Print_Titles" localSheetId="5">'Consumer''s Use Business Class'!$1:$5</definedName>
    <definedName name="_xlnm.Print_Titles" localSheetId="7">'Local Hotel Motel Tax Receipts'!$1:$13</definedName>
    <definedName name="_xlnm.Print_Titles" localSheetId="3">'Retail Sales by Business Class'!$1:$5</definedName>
    <definedName name="_xlnm.Print_Titles" localSheetId="0">'Retail Sales by County'!$1:$7</definedName>
    <definedName name="_xlnm.Print_Titles" localSheetId="1">'Retail Sales by County and City'!$1:$7</definedName>
    <definedName name="_xlnm.Print_Titles" localSheetId="4">'Retailer''s Use Business Class'!$1:$5</definedName>
  </definedNames>
  <calcPr calcId="191029"/>
</workbook>
</file>

<file path=xl/calcChain.xml><?xml version="1.0" encoding="utf-8"?>
<calcChain xmlns="http://schemas.openxmlformats.org/spreadsheetml/2006/main">
  <c r="G164" i="120" l="1"/>
  <c r="G134" i="120"/>
  <c r="G124" i="107" l="1"/>
  <c r="F124" i="107"/>
  <c r="D124" i="107"/>
  <c r="C124" i="107"/>
  <c r="B124" i="107"/>
  <c r="B124" i="124" l="1"/>
  <c r="G124" i="124"/>
  <c r="F124" i="124"/>
  <c r="C124" i="124"/>
  <c r="D124" i="124" l="1"/>
  <c r="H124" i="124"/>
  <c r="G806" i="129" l="1"/>
  <c r="F806" i="129"/>
  <c r="D806" i="129"/>
  <c r="C806" i="129"/>
  <c r="E804" i="129"/>
  <c r="E803" i="129"/>
  <c r="E802" i="129"/>
  <c r="E801" i="129"/>
  <c r="E800" i="129"/>
  <c r="E799" i="129"/>
  <c r="E798" i="129"/>
  <c r="E797" i="129"/>
  <c r="E796" i="129"/>
  <c r="E795" i="129"/>
  <c r="E794" i="129"/>
  <c r="E793" i="129"/>
  <c r="E792" i="129"/>
  <c r="E791" i="129"/>
  <c r="E790" i="129"/>
  <c r="E789" i="129"/>
  <c r="E788" i="129"/>
  <c r="E787" i="129"/>
  <c r="E786" i="129"/>
  <c r="E785" i="129"/>
  <c r="E784" i="129"/>
  <c r="E783" i="129"/>
  <c r="E782" i="129"/>
  <c r="E781" i="129"/>
  <c r="E780" i="129"/>
  <c r="E779" i="129"/>
  <c r="E778" i="129"/>
  <c r="E777" i="129"/>
  <c r="E776" i="129"/>
  <c r="E775" i="129"/>
  <c r="E774" i="129"/>
  <c r="E773" i="129"/>
  <c r="E772" i="129"/>
  <c r="E771" i="129"/>
  <c r="E770" i="129"/>
  <c r="E769" i="129"/>
  <c r="E768" i="129"/>
  <c r="E767" i="129"/>
  <c r="E766" i="129"/>
  <c r="E765" i="129"/>
  <c r="E764" i="129"/>
  <c r="E763" i="129"/>
  <c r="E762" i="129"/>
  <c r="E761" i="129"/>
  <c r="E760" i="129"/>
  <c r="E759" i="129"/>
  <c r="E758" i="129"/>
  <c r="E757" i="129"/>
  <c r="E756" i="129"/>
  <c r="H755" i="129"/>
  <c r="E755" i="129"/>
  <c r="E754" i="129"/>
  <c r="E753" i="129"/>
  <c r="E752" i="129"/>
  <c r="E751" i="129"/>
  <c r="E750" i="129"/>
  <c r="E749" i="129"/>
  <c r="E748" i="129"/>
  <c r="E747" i="129"/>
  <c r="E746" i="129"/>
  <c r="E745" i="129"/>
  <c r="E744" i="129"/>
  <c r="E743" i="129"/>
  <c r="E742" i="129"/>
  <c r="E741" i="129"/>
  <c r="E740" i="129"/>
  <c r="E739" i="129"/>
  <c r="E738" i="129"/>
  <c r="E737" i="129"/>
  <c r="E736" i="129"/>
  <c r="E735" i="129"/>
  <c r="E734" i="129"/>
  <c r="E733" i="129"/>
  <c r="E732" i="129"/>
  <c r="E731" i="129"/>
  <c r="E730" i="129"/>
  <c r="E729" i="129"/>
  <c r="E728" i="129"/>
  <c r="E727" i="129"/>
  <c r="E726" i="129"/>
  <c r="E725" i="129"/>
  <c r="E724" i="129"/>
  <c r="H723" i="129"/>
  <c r="E723" i="129"/>
  <c r="E722" i="129"/>
  <c r="E721" i="129"/>
  <c r="E720" i="129"/>
  <c r="E719" i="129"/>
  <c r="E718" i="129"/>
  <c r="E717" i="129"/>
  <c r="E716" i="129"/>
  <c r="E715" i="129"/>
  <c r="E714" i="129"/>
  <c r="E713" i="129"/>
  <c r="E712" i="129"/>
  <c r="E711" i="129"/>
  <c r="E710" i="129"/>
  <c r="E709" i="129"/>
  <c r="E708" i="129"/>
  <c r="E707" i="129"/>
  <c r="E706" i="129"/>
  <c r="E705" i="129"/>
  <c r="E704" i="129"/>
  <c r="E703" i="129"/>
  <c r="E702" i="129"/>
  <c r="E701" i="129"/>
  <c r="E700" i="129"/>
  <c r="E699" i="129"/>
  <c r="E698" i="129"/>
  <c r="E697" i="129"/>
  <c r="E696" i="129"/>
  <c r="E695" i="129"/>
  <c r="E694" i="129"/>
  <c r="E693" i="129"/>
  <c r="E692" i="129"/>
  <c r="H691" i="129"/>
  <c r="E691" i="129"/>
  <c r="E690" i="129"/>
  <c r="E689" i="129"/>
  <c r="E688" i="129"/>
  <c r="E687" i="129"/>
  <c r="E686" i="129"/>
  <c r="E685" i="129"/>
  <c r="E684" i="129"/>
  <c r="E683" i="129"/>
  <c r="E682" i="129"/>
  <c r="E681" i="129"/>
  <c r="E680" i="129"/>
  <c r="E679" i="129"/>
  <c r="E678" i="129"/>
  <c r="E677" i="129"/>
  <c r="E676" i="129"/>
  <c r="E675" i="129"/>
  <c r="E674" i="129"/>
  <c r="E673" i="129"/>
  <c r="E672" i="129"/>
  <c r="E671" i="129"/>
  <c r="E670" i="129"/>
  <c r="E669" i="129"/>
  <c r="E668" i="129"/>
  <c r="E667" i="129"/>
  <c r="E666" i="129"/>
  <c r="E665" i="129"/>
  <c r="E664" i="129"/>
  <c r="E663" i="129"/>
  <c r="E662" i="129"/>
  <c r="E661" i="129"/>
  <c r="E660" i="129"/>
  <c r="H659" i="129"/>
  <c r="E659" i="129"/>
  <c r="E658" i="129"/>
  <c r="E657" i="129"/>
  <c r="E656" i="129"/>
  <c r="E655" i="129"/>
  <c r="E654" i="129"/>
  <c r="E653" i="129"/>
  <c r="E652" i="129"/>
  <c r="E651" i="129"/>
  <c r="E650" i="129"/>
  <c r="E649" i="129"/>
  <c r="E648" i="129"/>
  <c r="E647" i="129"/>
  <c r="E646" i="129"/>
  <c r="E645" i="129"/>
  <c r="E644" i="129"/>
  <c r="E643" i="129"/>
  <c r="E642" i="129"/>
  <c r="E641" i="129"/>
  <c r="E640" i="129"/>
  <c r="E639" i="129"/>
  <c r="E638" i="129"/>
  <c r="E637" i="129"/>
  <c r="E636" i="129"/>
  <c r="E635" i="129"/>
  <c r="E634" i="129"/>
  <c r="H633" i="129"/>
  <c r="E633" i="129"/>
  <c r="E632" i="129"/>
  <c r="E631" i="129"/>
  <c r="H630" i="129"/>
  <c r="E630" i="129"/>
  <c r="E629" i="129"/>
  <c r="E628" i="129"/>
  <c r="E627" i="129"/>
  <c r="H626" i="129"/>
  <c r="E626" i="129"/>
  <c r="E625" i="129"/>
  <c r="H624" i="129"/>
  <c r="E624" i="129"/>
  <c r="E623" i="129"/>
  <c r="E622" i="129"/>
  <c r="H621" i="129"/>
  <c r="E621" i="129"/>
  <c r="E620" i="129"/>
  <c r="E619" i="129"/>
  <c r="E618" i="129"/>
  <c r="H617" i="129"/>
  <c r="E617" i="129"/>
  <c r="E616" i="129"/>
  <c r="E615" i="129"/>
  <c r="E614" i="129"/>
  <c r="E613" i="129"/>
  <c r="H612" i="129"/>
  <c r="E612" i="129"/>
  <c r="E611" i="129"/>
  <c r="H610" i="129"/>
  <c r="E610" i="129"/>
  <c r="E609" i="129"/>
  <c r="H608" i="129"/>
  <c r="E608" i="129"/>
  <c r="E607" i="129"/>
  <c r="E606" i="129"/>
  <c r="E605" i="129"/>
  <c r="E604" i="129"/>
  <c r="E603" i="129"/>
  <c r="E602" i="129"/>
  <c r="H601" i="129"/>
  <c r="E601" i="129"/>
  <c r="E600" i="129"/>
  <c r="E599" i="129"/>
  <c r="H598" i="129"/>
  <c r="E598" i="129"/>
  <c r="E597" i="129"/>
  <c r="E596" i="129"/>
  <c r="E595" i="129"/>
  <c r="H594" i="129"/>
  <c r="E594" i="129"/>
  <c r="E593" i="129"/>
  <c r="H592" i="129"/>
  <c r="E592" i="129"/>
  <c r="E591" i="129"/>
  <c r="E590" i="129"/>
  <c r="H589" i="129"/>
  <c r="E589" i="129"/>
  <c r="E588" i="129"/>
  <c r="E587" i="129"/>
  <c r="E586" i="129"/>
  <c r="H585" i="129"/>
  <c r="E585" i="129"/>
  <c r="E584" i="129"/>
  <c r="E583" i="129"/>
  <c r="E582" i="129"/>
  <c r="H581" i="129"/>
  <c r="E581" i="129"/>
  <c r="H580" i="129"/>
  <c r="E580" i="129"/>
  <c r="E579" i="129"/>
  <c r="H578" i="129"/>
  <c r="E578" i="129"/>
  <c r="E577" i="129"/>
  <c r="H576" i="129"/>
  <c r="E576" i="129"/>
  <c r="E575" i="129"/>
  <c r="E574" i="129"/>
  <c r="E573" i="129"/>
  <c r="H572" i="129"/>
  <c r="E572" i="129"/>
  <c r="E571" i="129"/>
  <c r="E570" i="129"/>
  <c r="H569" i="129"/>
  <c r="E569" i="129"/>
  <c r="E568" i="129"/>
  <c r="E567" i="129"/>
  <c r="H566" i="129"/>
  <c r="E566" i="129"/>
  <c r="E565" i="129"/>
  <c r="E564" i="129"/>
  <c r="E563" i="129"/>
  <c r="H562" i="129"/>
  <c r="E562" i="129"/>
  <c r="E561" i="129"/>
  <c r="H560" i="129"/>
  <c r="E560" i="129"/>
  <c r="E559" i="129"/>
  <c r="H558" i="129"/>
  <c r="E558" i="129"/>
  <c r="H557" i="129"/>
  <c r="E557" i="129"/>
  <c r="E556" i="129"/>
  <c r="E555" i="129"/>
  <c r="E554" i="129"/>
  <c r="H553" i="129"/>
  <c r="E553" i="129"/>
  <c r="E552" i="129"/>
  <c r="E551" i="129"/>
  <c r="E550" i="129"/>
  <c r="H549" i="129"/>
  <c r="E549" i="129"/>
  <c r="H548" i="129"/>
  <c r="E548" i="129"/>
  <c r="E547" i="129"/>
  <c r="H546" i="129"/>
  <c r="E546" i="129"/>
  <c r="E545" i="129"/>
  <c r="H544" i="129"/>
  <c r="E544" i="129"/>
  <c r="E543" i="129"/>
  <c r="E542" i="129"/>
  <c r="E541" i="129"/>
  <c r="H540" i="129"/>
  <c r="E540" i="129"/>
  <c r="E539" i="129"/>
  <c r="E538" i="129"/>
  <c r="H537" i="129"/>
  <c r="E537" i="129"/>
  <c r="E536" i="129"/>
  <c r="E535" i="129"/>
  <c r="H534" i="129"/>
  <c r="E534" i="129"/>
  <c r="E533" i="129"/>
  <c r="E532" i="129"/>
  <c r="E531" i="129"/>
  <c r="H530" i="129"/>
  <c r="E530" i="129"/>
  <c r="E529" i="129"/>
  <c r="H528" i="129"/>
  <c r="E528" i="129"/>
  <c r="E527" i="129"/>
  <c r="H526" i="129"/>
  <c r="E526" i="129"/>
  <c r="H525" i="129"/>
  <c r="E525" i="129"/>
  <c r="E524" i="129"/>
  <c r="E523" i="129"/>
  <c r="E522" i="129"/>
  <c r="H521" i="129"/>
  <c r="E521" i="129"/>
  <c r="E520" i="129"/>
  <c r="E519" i="129"/>
  <c r="E518" i="129"/>
  <c r="H517" i="129"/>
  <c r="E517" i="129"/>
  <c r="H516" i="129"/>
  <c r="E516" i="129"/>
  <c r="E515" i="129"/>
  <c r="H514" i="129"/>
  <c r="E514" i="129"/>
  <c r="E513" i="129"/>
  <c r="H512" i="129"/>
  <c r="E512" i="129"/>
  <c r="E511" i="129"/>
  <c r="E510" i="129"/>
  <c r="E509" i="129"/>
  <c r="H508" i="129"/>
  <c r="E508" i="129"/>
  <c r="E507" i="129"/>
  <c r="E506" i="129"/>
  <c r="H505" i="129"/>
  <c r="E505" i="129"/>
  <c r="E504" i="129"/>
  <c r="E503" i="129"/>
  <c r="H502" i="129"/>
  <c r="E502" i="129"/>
  <c r="E501" i="129"/>
  <c r="E500" i="129"/>
  <c r="E499" i="129"/>
  <c r="H498" i="129"/>
  <c r="E498" i="129"/>
  <c r="E497" i="129"/>
  <c r="H496" i="129"/>
  <c r="E496" i="129"/>
  <c r="E495" i="129"/>
  <c r="H494" i="129"/>
  <c r="E494" i="129"/>
  <c r="H493" i="129"/>
  <c r="E493" i="129"/>
  <c r="E492" i="129"/>
  <c r="E491" i="129"/>
  <c r="E490" i="129"/>
  <c r="H489" i="129"/>
  <c r="E489" i="129"/>
  <c r="E488" i="129"/>
  <c r="E487" i="129"/>
  <c r="E486" i="129"/>
  <c r="H485" i="129"/>
  <c r="E485" i="129"/>
  <c r="H484" i="129"/>
  <c r="E484" i="129"/>
  <c r="E483" i="129"/>
  <c r="H482" i="129"/>
  <c r="E482" i="129"/>
  <c r="E481" i="129"/>
  <c r="H480" i="129"/>
  <c r="E480" i="129"/>
  <c r="E479" i="129"/>
  <c r="E478" i="129"/>
  <c r="E477" i="129"/>
  <c r="H476" i="129"/>
  <c r="E476" i="129"/>
  <c r="E475" i="129"/>
  <c r="E474" i="129"/>
  <c r="H473" i="129"/>
  <c r="E473" i="129"/>
  <c r="E472" i="129"/>
  <c r="E471" i="129"/>
  <c r="H470" i="129"/>
  <c r="E470" i="129"/>
  <c r="E469" i="129"/>
  <c r="E468" i="129"/>
  <c r="E467" i="129"/>
  <c r="H466" i="129"/>
  <c r="E466" i="129"/>
  <c r="E465" i="129"/>
  <c r="H464" i="129"/>
  <c r="E464" i="129"/>
  <c r="E463" i="129"/>
  <c r="H462" i="129"/>
  <c r="E462" i="129"/>
  <c r="H461" i="129"/>
  <c r="E461" i="129"/>
  <c r="E460" i="129"/>
  <c r="E459" i="129"/>
  <c r="E458" i="129"/>
  <c r="H457" i="129"/>
  <c r="E457" i="129"/>
  <c r="E456" i="129"/>
  <c r="E455" i="129"/>
  <c r="E454" i="129"/>
  <c r="H453" i="129"/>
  <c r="E453" i="129"/>
  <c r="H452" i="129"/>
  <c r="E452" i="129"/>
  <c r="E451" i="129"/>
  <c r="H450" i="129"/>
  <c r="E450" i="129"/>
  <c r="E449" i="129"/>
  <c r="H448" i="129"/>
  <c r="E448" i="129"/>
  <c r="E447" i="129"/>
  <c r="E446" i="129"/>
  <c r="E445" i="129"/>
  <c r="H444" i="129"/>
  <c r="E444" i="129"/>
  <c r="E443" i="129"/>
  <c r="E442" i="129"/>
  <c r="H441" i="129"/>
  <c r="E441" i="129"/>
  <c r="E440" i="129"/>
  <c r="E439" i="129"/>
  <c r="H438" i="129"/>
  <c r="E438" i="129"/>
  <c r="E437" i="129"/>
  <c r="E436" i="129"/>
  <c r="E435" i="129"/>
  <c r="H434" i="129"/>
  <c r="E434" i="129"/>
  <c r="E433" i="129"/>
  <c r="H432" i="129"/>
  <c r="E432" i="129"/>
  <c r="E431" i="129"/>
  <c r="H430" i="129"/>
  <c r="E430" i="129"/>
  <c r="H429" i="129"/>
  <c r="E429" i="129"/>
  <c r="E428" i="129"/>
  <c r="E427" i="129"/>
  <c r="E426" i="129"/>
  <c r="H425" i="129"/>
  <c r="E425" i="129"/>
  <c r="E424" i="129"/>
  <c r="E423" i="129"/>
  <c r="E422" i="129"/>
  <c r="H421" i="129"/>
  <c r="E421" i="129"/>
  <c r="H420" i="129"/>
  <c r="E420" i="129"/>
  <c r="E419" i="129"/>
  <c r="H418" i="129"/>
  <c r="E418" i="129"/>
  <c r="E417" i="129"/>
  <c r="H416" i="129"/>
  <c r="E416" i="129"/>
  <c r="E415" i="129"/>
  <c r="E414" i="129"/>
  <c r="E413" i="129"/>
  <c r="H412" i="129"/>
  <c r="E412" i="129"/>
  <c r="E411" i="129"/>
  <c r="E410" i="129"/>
  <c r="H409" i="129"/>
  <c r="E409" i="129"/>
  <c r="E408" i="129"/>
  <c r="E407" i="129"/>
  <c r="H406" i="129"/>
  <c r="E406" i="129"/>
  <c r="H405" i="129"/>
  <c r="E405" i="129"/>
  <c r="E404" i="129"/>
  <c r="E403" i="129"/>
  <c r="H402" i="129"/>
  <c r="E402" i="129"/>
  <c r="E401" i="129"/>
  <c r="H400" i="129"/>
  <c r="E400" i="129"/>
  <c r="E399" i="129"/>
  <c r="H398" i="129"/>
  <c r="E398" i="129"/>
  <c r="H397" i="129"/>
  <c r="E397" i="129"/>
  <c r="H396" i="129"/>
  <c r="E396" i="129"/>
  <c r="E395" i="129"/>
  <c r="E394" i="129"/>
  <c r="H393" i="129"/>
  <c r="E393" i="129"/>
  <c r="E392" i="129"/>
  <c r="E391" i="129"/>
  <c r="E390" i="129"/>
  <c r="H389" i="129"/>
  <c r="E389" i="129"/>
  <c r="H388" i="129"/>
  <c r="E388" i="129"/>
  <c r="E387" i="129"/>
  <c r="H386" i="129"/>
  <c r="E386" i="129"/>
  <c r="E385" i="129"/>
  <c r="H384" i="129"/>
  <c r="E384" i="129"/>
  <c r="E383" i="129"/>
  <c r="H382" i="129"/>
  <c r="E382" i="129"/>
  <c r="E381" i="129"/>
  <c r="H380" i="129"/>
  <c r="E380" i="129"/>
  <c r="E379" i="129"/>
  <c r="E378" i="129"/>
  <c r="H377" i="129"/>
  <c r="E377" i="129"/>
  <c r="E376" i="129"/>
  <c r="E375" i="129"/>
  <c r="H374" i="129"/>
  <c r="E374" i="129"/>
  <c r="H373" i="129"/>
  <c r="E373" i="129"/>
  <c r="E372" i="129"/>
  <c r="E371" i="129"/>
  <c r="H370" i="129"/>
  <c r="E370" i="129"/>
  <c r="E369" i="129"/>
  <c r="H368" i="129"/>
  <c r="E368" i="129"/>
  <c r="E367" i="129"/>
  <c r="H366" i="129"/>
  <c r="E366" i="129"/>
  <c r="H365" i="129"/>
  <c r="E365" i="129"/>
  <c r="H364" i="129"/>
  <c r="E364" i="129"/>
  <c r="E363" i="129"/>
  <c r="E362" i="129"/>
  <c r="H361" i="129"/>
  <c r="E361" i="129"/>
  <c r="E360" i="129"/>
  <c r="E359" i="129"/>
  <c r="E358" i="129"/>
  <c r="H357" i="129"/>
  <c r="E357" i="129"/>
  <c r="H356" i="129"/>
  <c r="E356" i="129"/>
  <c r="E355" i="129"/>
  <c r="H354" i="129"/>
  <c r="E354" i="129"/>
  <c r="E353" i="129"/>
  <c r="H352" i="129"/>
  <c r="E352" i="129"/>
  <c r="E351" i="129"/>
  <c r="H350" i="129"/>
  <c r="E350" i="129"/>
  <c r="E349" i="129"/>
  <c r="H348" i="129"/>
  <c r="E348" i="129"/>
  <c r="E347" i="129"/>
  <c r="E346" i="129"/>
  <c r="H345" i="129"/>
  <c r="E345" i="129"/>
  <c r="E344" i="129"/>
  <c r="E343" i="129"/>
  <c r="H342" i="129"/>
  <c r="E342" i="129"/>
  <c r="H341" i="129"/>
  <c r="E341" i="129"/>
  <c r="E340" i="129"/>
  <c r="E339" i="129"/>
  <c r="H338" i="129"/>
  <c r="E338" i="129"/>
  <c r="E337" i="129"/>
  <c r="H336" i="129"/>
  <c r="E336" i="129"/>
  <c r="E335" i="129"/>
  <c r="H334" i="129"/>
  <c r="E334" i="129"/>
  <c r="H333" i="129"/>
  <c r="E333" i="129"/>
  <c r="H332" i="129"/>
  <c r="E332" i="129"/>
  <c r="E331" i="129"/>
  <c r="E330" i="129"/>
  <c r="H329" i="129"/>
  <c r="E329" i="129"/>
  <c r="E328" i="129"/>
  <c r="E327" i="129"/>
  <c r="E326" i="129"/>
  <c r="H325" i="129"/>
  <c r="E325" i="129"/>
  <c r="H324" i="129"/>
  <c r="E324" i="129"/>
  <c r="E323" i="129"/>
  <c r="H322" i="129"/>
  <c r="E322" i="129"/>
  <c r="E321" i="129"/>
  <c r="H320" i="129"/>
  <c r="E320" i="129"/>
  <c r="E319" i="129"/>
  <c r="H318" i="129"/>
  <c r="E318" i="129"/>
  <c r="E317" i="129"/>
  <c r="H316" i="129"/>
  <c r="E316" i="129"/>
  <c r="E315" i="129"/>
  <c r="E314" i="129"/>
  <c r="H313" i="129"/>
  <c r="E313" i="129"/>
  <c r="E312" i="129"/>
  <c r="E311" i="129"/>
  <c r="H310" i="129"/>
  <c r="E310" i="129"/>
  <c r="H309" i="129"/>
  <c r="E309" i="129"/>
  <c r="E308" i="129"/>
  <c r="E307" i="129"/>
  <c r="H306" i="129"/>
  <c r="E306" i="129"/>
  <c r="E305" i="129"/>
  <c r="H304" i="129"/>
  <c r="E304" i="129"/>
  <c r="E303" i="129"/>
  <c r="H302" i="129"/>
  <c r="E302" i="129"/>
  <c r="E301" i="129"/>
  <c r="H300" i="129"/>
  <c r="E300" i="129"/>
  <c r="E299" i="129"/>
  <c r="H298" i="129"/>
  <c r="E298" i="129"/>
  <c r="E297" i="129"/>
  <c r="H296" i="129"/>
  <c r="E296" i="129"/>
  <c r="E295" i="129"/>
  <c r="H294" i="129"/>
  <c r="E294" i="129"/>
  <c r="E293" i="129"/>
  <c r="H292" i="129"/>
  <c r="E292" i="129"/>
  <c r="E291" i="129"/>
  <c r="H290" i="129"/>
  <c r="E290" i="129"/>
  <c r="E289" i="129"/>
  <c r="H288" i="129"/>
  <c r="E288" i="129"/>
  <c r="E287" i="129"/>
  <c r="H286" i="129"/>
  <c r="E286" i="129"/>
  <c r="E285" i="129"/>
  <c r="H284" i="129"/>
  <c r="E284" i="129"/>
  <c r="E283" i="129"/>
  <c r="H282" i="129"/>
  <c r="E282" i="129"/>
  <c r="E281" i="129"/>
  <c r="H280" i="129"/>
  <c r="E280" i="129"/>
  <c r="E279" i="129"/>
  <c r="H278" i="129"/>
  <c r="E278" i="129"/>
  <c r="E277" i="129"/>
  <c r="H276" i="129"/>
  <c r="E276" i="129"/>
  <c r="E275" i="129"/>
  <c r="H274" i="129"/>
  <c r="E274" i="129"/>
  <c r="E273" i="129"/>
  <c r="H272" i="129"/>
  <c r="E272" i="129"/>
  <c r="E271" i="129"/>
  <c r="H270" i="129"/>
  <c r="E270" i="129"/>
  <c r="E269" i="129"/>
  <c r="H268" i="129"/>
  <c r="E268" i="129"/>
  <c r="E267" i="129"/>
  <c r="H266" i="129"/>
  <c r="E266" i="129"/>
  <c r="E265" i="129"/>
  <c r="H264" i="129"/>
  <c r="E264" i="129"/>
  <c r="E263" i="129"/>
  <c r="H262" i="129"/>
  <c r="E262" i="129"/>
  <c r="E261" i="129"/>
  <c r="H260" i="129"/>
  <c r="E260" i="129"/>
  <c r="E259" i="129"/>
  <c r="H258" i="129"/>
  <c r="E258" i="129"/>
  <c r="E257" i="129"/>
  <c r="H256" i="129"/>
  <c r="E256" i="129"/>
  <c r="E255" i="129"/>
  <c r="H254" i="129"/>
  <c r="E254" i="129"/>
  <c r="E253" i="129"/>
  <c r="H252" i="129"/>
  <c r="E252" i="129"/>
  <c r="E251" i="129"/>
  <c r="H250" i="129"/>
  <c r="E250" i="129"/>
  <c r="E249" i="129"/>
  <c r="H248" i="129"/>
  <c r="E248" i="129"/>
  <c r="E247" i="129"/>
  <c r="H246" i="129"/>
  <c r="E246" i="129"/>
  <c r="E245" i="129"/>
  <c r="H244" i="129"/>
  <c r="E244" i="129"/>
  <c r="E243" i="129"/>
  <c r="H242" i="129"/>
  <c r="E242" i="129"/>
  <c r="E241" i="129"/>
  <c r="H240" i="129"/>
  <c r="E240" i="129"/>
  <c r="E239" i="129"/>
  <c r="H238" i="129"/>
  <c r="E238" i="129"/>
  <c r="E237" i="129"/>
  <c r="H236" i="129"/>
  <c r="E236" i="129"/>
  <c r="E235" i="129"/>
  <c r="H234" i="129"/>
  <c r="E234" i="129"/>
  <c r="E233" i="129"/>
  <c r="H232" i="129"/>
  <c r="E232" i="129"/>
  <c r="E231" i="129"/>
  <c r="H230" i="129"/>
  <c r="E230" i="129"/>
  <c r="E229" i="129"/>
  <c r="H228" i="129"/>
  <c r="E228" i="129"/>
  <c r="E227" i="129"/>
  <c r="H226" i="129"/>
  <c r="E226" i="129"/>
  <c r="E225" i="129"/>
  <c r="H224" i="129"/>
  <c r="E224" i="129"/>
  <c r="E223" i="129"/>
  <c r="H222" i="129"/>
  <c r="E222" i="129"/>
  <c r="E221" i="129"/>
  <c r="H220" i="129"/>
  <c r="E220" i="129"/>
  <c r="E219" i="129"/>
  <c r="H218" i="129"/>
  <c r="E218" i="129"/>
  <c r="E217" i="129"/>
  <c r="H216" i="129"/>
  <c r="E216" i="129"/>
  <c r="E215" i="129"/>
  <c r="H214" i="129"/>
  <c r="E214" i="129"/>
  <c r="E213" i="129"/>
  <c r="H212" i="129"/>
  <c r="E212" i="129"/>
  <c r="E211" i="129"/>
  <c r="H210" i="129"/>
  <c r="E210" i="129"/>
  <c r="E209" i="129"/>
  <c r="H208" i="129"/>
  <c r="E208" i="129"/>
  <c r="E207" i="129"/>
  <c r="H206" i="129"/>
  <c r="E206" i="129"/>
  <c r="E205" i="129"/>
  <c r="H204" i="129"/>
  <c r="E204" i="129"/>
  <c r="E203" i="129"/>
  <c r="H202" i="129"/>
  <c r="E202" i="129"/>
  <c r="E201" i="129"/>
  <c r="H200" i="129"/>
  <c r="E200" i="129"/>
  <c r="E199" i="129"/>
  <c r="H198" i="129"/>
  <c r="E198" i="129"/>
  <c r="E197" i="129"/>
  <c r="H196" i="129"/>
  <c r="E196" i="129"/>
  <c r="E195" i="129"/>
  <c r="H194" i="129"/>
  <c r="E194" i="129"/>
  <c r="E193" i="129"/>
  <c r="H192" i="129"/>
  <c r="E192" i="129"/>
  <c r="E191" i="129"/>
  <c r="H190" i="129"/>
  <c r="E190" i="129"/>
  <c r="E189" i="129"/>
  <c r="H188" i="129"/>
  <c r="E188" i="129"/>
  <c r="E187" i="129"/>
  <c r="H186" i="129"/>
  <c r="E186" i="129"/>
  <c r="E185" i="129"/>
  <c r="H184" i="129"/>
  <c r="E184" i="129"/>
  <c r="E183" i="129"/>
  <c r="H182" i="129"/>
  <c r="E182" i="129"/>
  <c r="E181" i="129"/>
  <c r="H180" i="129"/>
  <c r="E180" i="129"/>
  <c r="E179" i="129"/>
  <c r="H178" i="129"/>
  <c r="E178" i="129"/>
  <c r="E177" i="129"/>
  <c r="H176" i="129"/>
  <c r="E176" i="129"/>
  <c r="E175" i="129"/>
  <c r="H174" i="129"/>
  <c r="E174" i="129"/>
  <c r="E173" i="129"/>
  <c r="H172" i="129"/>
  <c r="E172" i="129"/>
  <c r="E171" i="129"/>
  <c r="H170" i="129"/>
  <c r="E170" i="129"/>
  <c r="E169" i="129"/>
  <c r="H168" i="129"/>
  <c r="E168" i="129"/>
  <c r="E167" i="129"/>
  <c r="H166" i="129"/>
  <c r="E166" i="129"/>
  <c r="E165" i="129"/>
  <c r="H164" i="129"/>
  <c r="E164" i="129"/>
  <c r="E163" i="129"/>
  <c r="H162" i="129"/>
  <c r="E162" i="129"/>
  <c r="E161" i="129"/>
  <c r="H160" i="129"/>
  <c r="E160" i="129"/>
  <c r="E159" i="129"/>
  <c r="H158" i="129"/>
  <c r="E158" i="129"/>
  <c r="E157" i="129"/>
  <c r="H156" i="129"/>
  <c r="E156" i="129"/>
  <c r="E155" i="129"/>
  <c r="H154" i="129"/>
  <c r="E154" i="129"/>
  <c r="E153" i="129"/>
  <c r="H152" i="129"/>
  <c r="E152" i="129"/>
  <c r="E151" i="129"/>
  <c r="H150" i="129"/>
  <c r="E150" i="129"/>
  <c r="E149" i="129"/>
  <c r="H148" i="129"/>
  <c r="E148" i="129"/>
  <c r="E147" i="129"/>
  <c r="H146" i="129"/>
  <c r="E146" i="129"/>
  <c r="E145" i="129"/>
  <c r="H144" i="129"/>
  <c r="E144" i="129"/>
  <c r="E143" i="129"/>
  <c r="H142" i="129"/>
  <c r="E142" i="129"/>
  <c r="E141" i="129"/>
  <c r="H140" i="129"/>
  <c r="E140" i="129"/>
  <c r="E139" i="129"/>
  <c r="H138" i="129"/>
  <c r="E138" i="129"/>
  <c r="E137" i="129"/>
  <c r="H136" i="129"/>
  <c r="E136" i="129"/>
  <c r="E135" i="129"/>
  <c r="H134" i="129"/>
  <c r="E134" i="129"/>
  <c r="E133" i="129"/>
  <c r="H132" i="129"/>
  <c r="E132" i="129"/>
  <c r="E131" i="129"/>
  <c r="H130" i="129"/>
  <c r="E130" i="129"/>
  <c r="E129" i="129"/>
  <c r="H128" i="129"/>
  <c r="E128" i="129"/>
  <c r="E127" i="129"/>
  <c r="H126" i="129"/>
  <c r="E126" i="129"/>
  <c r="E125" i="129"/>
  <c r="H124" i="129"/>
  <c r="E124" i="129"/>
  <c r="E123" i="129"/>
  <c r="H122" i="129"/>
  <c r="E122" i="129"/>
  <c r="E121" i="129"/>
  <c r="H120" i="129"/>
  <c r="E120" i="129"/>
  <c r="E119" i="129"/>
  <c r="H118" i="129"/>
  <c r="E118" i="129"/>
  <c r="E117" i="129"/>
  <c r="H116" i="129"/>
  <c r="E116" i="129"/>
  <c r="E115" i="129"/>
  <c r="H114" i="129"/>
  <c r="E114" i="129"/>
  <c r="E113" i="129"/>
  <c r="H112" i="129"/>
  <c r="E112" i="129"/>
  <c r="E111" i="129"/>
  <c r="H110" i="129"/>
  <c r="E110" i="129"/>
  <c r="E109" i="129"/>
  <c r="H108" i="129"/>
  <c r="E108" i="129"/>
  <c r="E107" i="129"/>
  <c r="H106" i="129"/>
  <c r="E106" i="129"/>
  <c r="E105" i="129"/>
  <c r="H104" i="129"/>
  <c r="E104" i="129"/>
  <c r="E103" i="129"/>
  <c r="H102" i="129"/>
  <c r="E102" i="129"/>
  <c r="E101" i="129"/>
  <c r="H100" i="129"/>
  <c r="E100" i="129"/>
  <c r="E99" i="129"/>
  <c r="H98" i="129"/>
  <c r="E98" i="129"/>
  <c r="E97" i="129"/>
  <c r="H96" i="129"/>
  <c r="E96" i="129"/>
  <c r="E95" i="129"/>
  <c r="H94" i="129"/>
  <c r="E94" i="129"/>
  <c r="E93" i="129"/>
  <c r="H92" i="129"/>
  <c r="E92" i="129"/>
  <c r="E91" i="129"/>
  <c r="H90" i="129"/>
  <c r="E90" i="129"/>
  <c r="E89" i="129"/>
  <c r="H88" i="129"/>
  <c r="E88" i="129"/>
  <c r="E87" i="129"/>
  <c r="H86" i="129"/>
  <c r="E86" i="129"/>
  <c r="E85" i="129"/>
  <c r="H84" i="129"/>
  <c r="E84" i="129"/>
  <c r="E83" i="129"/>
  <c r="H82" i="129"/>
  <c r="E82" i="129"/>
  <c r="E81" i="129"/>
  <c r="H80" i="129"/>
  <c r="E80" i="129"/>
  <c r="E79" i="129"/>
  <c r="H78" i="129"/>
  <c r="E78" i="129"/>
  <c r="E77" i="129"/>
  <c r="H76" i="129"/>
  <c r="E76" i="129"/>
  <c r="E75" i="129"/>
  <c r="H74" i="129"/>
  <c r="E74" i="129"/>
  <c r="E73" i="129"/>
  <c r="H72" i="129"/>
  <c r="E72" i="129"/>
  <c r="E71" i="129"/>
  <c r="H70" i="129"/>
  <c r="E70" i="129"/>
  <c r="E69" i="129"/>
  <c r="H68" i="129"/>
  <c r="E68" i="129"/>
  <c r="E67" i="129"/>
  <c r="H66" i="129"/>
  <c r="E66" i="129"/>
  <c r="E65" i="129"/>
  <c r="H64" i="129"/>
  <c r="E64" i="129"/>
  <c r="E63" i="129"/>
  <c r="H62" i="129"/>
  <c r="E62" i="129"/>
  <c r="E61" i="129"/>
  <c r="H60" i="129"/>
  <c r="E60" i="129"/>
  <c r="E59" i="129"/>
  <c r="H58" i="129"/>
  <c r="E58" i="129"/>
  <c r="E57" i="129"/>
  <c r="H56" i="129"/>
  <c r="E56" i="129"/>
  <c r="E55" i="129"/>
  <c r="H54" i="129"/>
  <c r="E54" i="129"/>
  <c r="E53" i="129"/>
  <c r="H52" i="129"/>
  <c r="E52" i="129"/>
  <c r="E51" i="129"/>
  <c r="H50" i="129"/>
  <c r="E50" i="129"/>
  <c r="E49" i="129"/>
  <c r="H48" i="129"/>
  <c r="E48" i="129"/>
  <c r="E47" i="129"/>
  <c r="H46" i="129"/>
  <c r="E46" i="129"/>
  <c r="E45" i="129"/>
  <c r="H44" i="129"/>
  <c r="E44" i="129"/>
  <c r="E43" i="129"/>
  <c r="H42" i="129"/>
  <c r="E42" i="129"/>
  <c r="E41" i="129"/>
  <c r="H40" i="129"/>
  <c r="E40" i="129"/>
  <c r="E39" i="129"/>
  <c r="H38" i="129"/>
  <c r="E38" i="129"/>
  <c r="E37" i="129"/>
  <c r="H36" i="129"/>
  <c r="E36" i="129"/>
  <c r="E35" i="129"/>
  <c r="H34" i="129"/>
  <c r="E34" i="129"/>
  <c r="E33" i="129"/>
  <c r="H32" i="129"/>
  <c r="E32" i="129"/>
  <c r="E31" i="129"/>
  <c r="H30" i="129"/>
  <c r="E30" i="129"/>
  <c r="E29" i="129"/>
  <c r="H28" i="129"/>
  <c r="E28" i="129"/>
  <c r="E27" i="129"/>
  <c r="H26" i="129"/>
  <c r="E26" i="129"/>
  <c r="E25" i="129"/>
  <c r="H24" i="129"/>
  <c r="E24" i="129"/>
  <c r="E23" i="129"/>
  <c r="H22" i="129"/>
  <c r="E22" i="129"/>
  <c r="E21" i="129"/>
  <c r="H20" i="129"/>
  <c r="E20" i="129"/>
  <c r="E19" i="129"/>
  <c r="H18" i="129"/>
  <c r="E18" i="129"/>
  <c r="E17" i="129"/>
  <c r="H16" i="129"/>
  <c r="E16" i="129"/>
  <c r="E15" i="129"/>
  <c r="H14" i="129"/>
  <c r="E14" i="129"/>
  <c r="E13" i="129"/>
  <c r="H12" i="129"/>
  <c r="E12" i="129"/>
  <c r="E11" i="129"/>
  <c r="H10" i="129"/>
  <c r="E10" i="129"/>
  <c r="E9" i="129"/>
  <c r="H8" i="129"/>
  <c r="E8" i="129"/>
  <c r="H590" i="129" l="1"/>
  <c r="H604" i="129"/>
  <c r="H613" i="129"/>
  <c r="H622" i="129"/>
  <c r="H636" i="129"/>
  <c r="H641" i="129"/>
  <c r="H660" i="129"/>
  <c r="H692" i="129"/>
  <c r="H724" i="129"/>
  <c r="H756" i="129"/>
  <c r="H788" i="129"/>
  <c r="H15" i="129"/>
  <c r="H23" i="129"/>
  <c r="H31" i="129"/>
  <c r="H39" i="129"/>
  <c r="H47" i="129"/>
  <c r="H55" i="129"/>
  <c r="H59" i="129"/>
  <c r="H71" i="129"/>
  <c r="H75" i="129"/>
  <c r="H83" i="129"/>
  <c r="H91" i="129"/>
  <c r="H99" i="129"/>
  <c r="H111" i="129"/>
  <c r="H119" i="129"/>
  <c r="H127" i="129"/>
  <c r="H135" i="129"/>
  <c r="H143" i="129"/>
  <c r="H147" i="129"/>
  <c r="H155" i="129"/>
  <c r="H163" i="129"/>
  <c r="H171" i="129"/>
  <c r="H179" i="129"/>
  <c r="H183" i="129"/>
  <c r="H191" i="129"/>
  <c r="H195" i="129"/>
  <c r="H207" i="129"/>
  <c r="H215" i="129"/>
  <c r="H223" i="129"/>
  <c r="H227" i="129"/>
  <c r="H235" i="129"/>
  <c r="H243" i="129"/>
  <c r="H255" i="129"/>
  <c r="H263" i="129"/>
  <c r="H271" i="129"/>
  <c r="H279" i="129"/>
  <c r="H291" i="129"/>
  <c r="H299" i="129"/>
  <c r="H312" i="129"/>
  <c r="H330" i="129"/>
  <c r="H344" i="129"/>
  <c r="H376" i="129"/>
  <c r="H385" i="129"/>
  <c r="H408" i="129"/>
  <c r="H426" i="129"/>
  <c r="H449" i="129"/>
  <c r="H458" i="129"/>
  <c r="H472" i="129"/>
  <c r="H481" i="129"/>
  <c r="H490" i="129"/>
  <c r="H504" i="129"/>
  <c r="H513" i="129"/>
  <c r="H522" i="129"/>
  <c r="H536" i="129"/>
  <c r="H545" i="129"/>
  <c r="H554" i="129"/>
  <c r="H568" i="129"/>
  <c r="H577" i="129"/>
  <c r="H586" i="129"/>
  <c r="H600" i="129"/>
  <c r="H609" i="129"/>
  <c r="H618" i="129"/>
  <c r="H632" i="129"/>
  <c r="H648" i="129"/>
  <c r="H655" i="129"/>
  <c r="H680" i="129"/>
  <c r="H687" i="129"/>
  <c r="H712" i="129"/>
  <c r="H719" i="129"/>
  <c r="H744" i="129"/>
  <c r="H751" i="129"/>
  <c r="H776" i="129"/>
  <c r="H783" i="129"/>
  <c r="H806" i="129"/>
  <c r="H644" i="129"/>
  <c r="H640" i="129"/>
  <c r="H643" i="129"/>
  <c r="H639" i="129"/>
  <c r="H635" i="129"/>
  <c r="H631" i="129"/>
  <c r="H627" i="129"/>
  <c r="H623" i="129"/>
  <c r="H619" i="129"/>
  <c r="H615" i="129"/>
  <c r="H611" i="129"/>
  <c r="H607" i="129"/>
  <c r="H603" i="129"/>
  <c r="H599" i="129"/>
  <c r="H595" i="129"/>
  <c r="H591" i="129"/>
  <c r="H587" i="129"/>
  <c r="H583" i="129"/>
  <c r="H579" i="129"/>
  <c r="H575" i="129"/>
  <c r="H571" i="129"/>
  <c r="H567" i="129"/>
  <c r="H563" i="129"/>
  <c r="H559" i="129"/>
  <c r="H555" i="129"/>
  <c r="H551" i="129"/>
  <c r="H547" i="129"/>
  <c r="H543" i="129"/>
  <c r="H539" i="129"/>
  <c r="H535" i="129"/>
  <c r="H531" i="129"/>
  <c r="H527" i="129"/>
  <c r="H523" i="129"/>
  <c r="H519" i="129"/>
  <c r="H515" i="129"/>
  <c r="H511" i="129"/>
  <c r="H507" i="129"/>
  <c r="H503" i="129"/>
  <c r="H499" i="129"/>
  <c r="H495" i="129"/>
  <c r="H491" i="129"/>
  <c r="H487" i="129"/>
  <c r="H483" i="129"/>
  <c r="H479" i="129"/>
  <c r="H475" i="129"/>
  <c r="H471" i="129"/>
  <c r="H467" i="129"/>
  <c r="H463" i="129"/>
  <c r="H459" i="129"/>
  <c r="H455" i="129"/>
  <c r="H451" i="129"/>
  <c r="H447" i="129"/>
  <c r="H443" i="129"/>
  <c r="H439" i="129"/>
  <c r="H435" i="129"/>
  <c r="H431" i="129"/>
  <c r="H427" i="129"/>
  <c r="H423" i="129"/>
  <c r="H419" i="129"/>
  <c r="H415" i="129"/>
  <c r="H411" i="129"/>
  <c r="H407" i="129"/>
  <c r="H403" i="129"/>
  <c r="H399" i="129"/>
  <c r="H395" i="129"/>
  <c r="H391" i="129"/>
  <c r="H387" i="129"/>
  <c r="H383" i="129"/>
  <c r="H379" i="129"/>
  <c r="H375" i="129"/>
  <c r="H371" i="129"/>
  <c r="H367" i="129"/>
  <c r="H363" i="129"/>
  <c r="H359" i="129"/>
  <c r="H355" i="129"/>
  <c r="H351" i="129"/>
  <c r="H347" i="129"/>
  <c r="H343" i="129"/>
  <c r="H339" i="129"/>
  <c r="H335" i="129"/>
  <c r="H331" i="129"/>
  <c r="H327" i="129"/>
  <c r="H323" i="129"/>
  <c r="H319" i="129"/>
  <c r="H315" i="129"/>
  <c r="H311" i="129"/>
  <c r="H307" i="129"/>
  <c r="H796" i="129"/>
  <c r="H791" i="129"/>
  <c r="H780" i="129"/>
  <c r="H775" i="129"/>
  <c r="H764" i="129"/>
  <c r="H759" i="129"/>
  <c r="H748" i="129"/>
  <c r="H743" i="129"/>
  <c r="H732" i="129"/>
  <c r="H727" i="129"/>
  <c r="H716" i="129"/>
  <c r="H711" i="129"/>
  <c r="H700" i="129"/>
  <c r="H695" i="129"/>
  <c r="H684" i="129"/>
  <c r="H679" i="129"/>
  <c r="H668" i="129"/>
  <c r="H663" i="129"/>
  <c r="H652" i="129"/>
  <c r="H647" i="129"/>
  <c r="H800" i="129"/>
  <c r="H795" i="129"/>
  <c r="H784" i="129"/>
  <c r="H779" i="129"/>
  <c r="H768" i="129"/>
  <c r="H763" i="129"/>
  <c r="H752" i="129"/>
  <c r="H747" i="129"/>
  <c r="H736" i="129"/>
  <c r="H731" i="129"/>
  <c r="H720" i="129"/>
  <c r="H715" i="129"/>
  <c r="H704" i="129"/>
  <c r="H699" i="129"/>
  <c r="H688" i="129"/>
  <c r="H683" i="129"/>
  <c r="H672" i="129"/>
  <c r="H667" i="129"/>
  <c r="H656" i="129"/>
  <c r="H651" i="129"/>
  <c r="H646" i="129"/>
  <c r="H11" i="129"/>
  <c r="H19" i="129"/>
  <c r="H27" i="129"/>
  <c r="H35" i="129"/>
  <c r="H43" i="129"/>
  <c r="H51" i="129"/>
  <c r="H63" i="129"/>
  <c r="H67" i="129"/>
  <c r="H79" i="129"/>
  <c r="H87" i="129"/>
  <c r="H95" i="129"/>
  <c r="H103" i="129"/>
  <c r="H107" i="129"/>
  <c r="H115" i="129"/>
  <c r="H123" i="129"/>
  <c r="H131" i="129"/>
  <c r="H139" i="129"/>
  <c r="H151" i="129"/>
  <c r="H159" i="129"/>
  <c r="H167" i="129"/>
  <c r="H175" i="129"/>
  <c r="H187" i="129"/>
  <c r="H199" i="129"/>
  <c r="H203" i="129"/>
  <c r="H211" i="129"/>
  <c r="H219" i="129"/>
  <c r="H231" i="129"/>
  <c r="H239" i="129"/>
  <c r="H247" i="129"/>
  <c r="H251" i="129"/>
  <c r="H259" i="129"/>
  <c r="H267" i="129"/>
  <c r="H275" i="129"/>
  <c r="H283" i="129"/>
  <c r="H287" i="129"/>
  <c r="H295" i="129"/>
  <c r="H303" i="129"/>
  <c r="H321" i="129"/>
  <c r="H353" i="129"/>
  <c r="H362" i="129"/>
  <c r="H394" i="129"/>
  <c r="H417" i="129"/>
  <c r="H440" i="129"/>
  <c r="H308" i="129"/>
  <c r="H317" i="129"/>
  <c r="H326" i="129"/>
  <c r="H340" i="129"/>
  <c r="H349" i="129"/>
  <c r="H358" i="129"/>
  <c r="H372" i="129"/>
  <c r="H381" i="129"/>
  <c r="H390" i="129"/>
  <c r="H404" i="129"/>
  <c r="H413" i="129"/>
  <c r="H422" i="129"/>
  <c r="H436" i="129"/>
  <c r="H445" i="129"/>
  <c r="H454" i="129"/>
  <c r="H468" i="129"/>
  <c r="H477" i="129"/>
  <c r="H486" i="129"/>
  <c r="H500" i="129"/>
  <c r="H509" i="129"/>
  <c r="H518" i="129"/>
  <c r="H532" i="129"/>
  <c r="H541" i="129"/>
  <c r="H550" i="129"/>
  <c r="H564" i="129"/>
  <c r="H573" i="129"/>
  <c r="H582" i="129"/>
  <c r="H596" i="129"/>
  <c r="H605" i="129"/>
  <c r="H614" i="129"/>
  <c r="H628" i="129"/>
  <c r="H637" i="129"/>
  <c r="H642" i="129"/>
  <c r="H675" i="129"/>
  <c r="H707" i="129"/>
  <c r="H739" i="129"/>
  <c r="H771" i="129"/>
  <c r="H803" i="129"/>
  <c r="H414" i="129"/>
  <c r="H428" i="129"/>
  <c r="H437" i="129"/>
  <c r="H446" i="129"/>
  <c r="H460" i="129"/>
  <c r="H469" i="129"/>
  <c r="H478" i="129"/>
  <c r="H492" i="129"/>
  <c r="H501" i="129"/>
  <c r="H510" i="129"/>
  <c r="H524" i="129"/>
  <c r="H533" i="129"/>
  <c r="H542" i="129"/>
  <c r="H556" i="129"/>
  <c r="H565" i="129"/>
  <c r="H574" i="129"/>
  <c r="H588" i="129"/>
  <c r="H597" i="129"/>
  <c r="H606" i="129"/>
  <c r="H620" i="129"/>
  <c r="H629" i="129"/>
  <c r="H638" i="129"/>
  <c r="H676" i="129"/>
  <c r="H708" i="129"/>
  <c r="H740" i="129"/>
  <c r="H772" i="129"/>
  <c r="H804" i="129"/>
  <c r="H9" i="129"/>
  <c r="H13" i="129"/>
  <c r="H17" i="129"/>
  <c r="H21" i="129"/>
  <c r="H25" i="129"/>
  <c r="H29" i="129"/>
  <c r="H33" i="129"/>
  <c r="H37" i="129"/>
  <c r="H41" i="129"/>
  <c r="H45" i="129"/>
  <c r="H49" i="129"/>
  <c r="H53" i="129"/>
  <c r="H57" i="129"/>
  <c r="H61" i="129"/>
  <c r="H65" i="129"/>
  <c r="H69" i="129"/>
  <c r="H73" i="129"/>
  <c r="H77" i="129"/>
  <c r="H81" i="129"/>
  <c r="H85" i="129"/>
  <c r="H89" i="129"/>
  <c r="H93" i="129"/>
  <c r="H97" i="129"/>
  <c r="H101" i="129"/>
  <c r="H105" i="129"/>
  <c r="H109" i="129"/>
  <c r="H113" i="129"/>
  <c r="H117" i="129"/>
  <c r="H121" i="129"/>
  <c r="H125" i="129"/>
  <c r="H129" i="129"/>
  <c r="H133" i="129"/>
  <c r="H137" i="129"/>
  <c r="H141" i="129"/>
  <c r="H145" i="129"/>
  <c r="H149" i="129"/>
  <c r="H153" i="129"/>
  <c r="H157" i="129"/>
  <c r="H161" i="129"/>
  <c r="H165" i="129"/>
  <c r="H169" i="129"/>
  <c r="H173" i="129"/>
  <c r="H177" i="129"/>
  <c r="H181" i="129"/>
  <c r="H185" i="129"/>
  <c r="H189" i="129"/>
  <c r="H193" i="129"/>
  <c r="H197" i="129"/>
  <c r="H201" i="129"/>
  <c r="H205" i="129"/>
  <c r="H209" i="129"/>
  <c r="H213" i="129"/>
  <c r="H217" i="129"/>
  <c r="H221" i="129"/>
  <c r="H225" i="129"/>
  <c r="H229" i="129"/>
  <c r="H233" i="129"/>
  <c r="H237" i="129"/>
  <c r="H241" i="129"/>
  <c r="H245" i="129"/>
  <c r="H249" i="129"/>
  <c r="H253" i="129"/>
  <c r="H257" i="129"/>
  <c r="H261" i="129"/>
  <c r="H265" i="129"/>
  <c r="H269" i="129"/>
  <c r="H273" i="129"/>
  <c r="H277" i="129"/>
  <c r="H281" i="129"/>
  <c r="H285" i="129"/>
  <c r="H289" i="129"/>
  <c r="H293" i="129"/>
  <c r="H297" i="129"/>
  <c r="H301" i="129"/>
  <c r="H305" i="129"/>
  <c r="H314" i="129"/>
  <c r="H328" i="129"/>
  <c r="H337" i="129"/>
  <c r="H346" i="129"/>
  <c r="H360" i="129"/>
  <c r="H369" i="129"/>
  <c r="H378" i="129"/>
  <c r="H392" i="129"/>
  <c r="H401" i="129"/>
  <c r="H410" i="129"/>
  <c r="H424" i="129"/>
  <c r="H433" i="129"/>
  <c r="H442" i="129"/>
  <c r="H456" i="129"/>
  <c r="H465" i="129"/>
  <c r="H474" i="129"/>
  <c r="H488" i="129"/>
  <c r="H497" i="129"/>
  <c r="H506" i="129"/>
  <c r="H520" i="129"/>
  <c r="H529" i="129"/>
  <c r="H538" i="129"/>
  <c r="H552" i="129"/>
  <c r="H561" i="129"/>
  <c r="H570" i="129"/>
  <c r="H584" i="129"/>
  <c r="H593" i="129"/>
  <c r="H602" i="129"/>
  <c r="H616" i="129"/>
  <c r="H625" i="129"/>
  <c r="H634" i="129"/>
  <c r="H664" i="129"/>
  <c r="H671" i="129"/>
  <c r="H696" i="129"/>
  <c r="H703" i="129"/>
  <c r="H728" i="129"/>
  <c r="H735" i="129"/>
  <c r="H760" i="129"/>
  <c r="H767" i="129"/>
  <c r="H792" i="129"/>
  <c r="H799" i="129"/>
  <c r="H787" i="129"/>
  <c r="E806" i="129"/>
  <c r="H650" i="129"/>
  <c r="H654" i="129"/>
  <c r="H658" i="129"/>
  <c r="H662" i="129"/>
  <c r="H666" i="129"/>
  <c r="H670" i="129"/>
  <c r="H674" i="129"/>
  <c r="H678" i="129"/>
  <c r="H682" i="129"/>
  <c r="H686" i="129"/>
  <c r="H690" i="129"/>
  <c r="H694" i="129"/>
  <c r="H698" i="129"/>
  <c r="H702" i="129"/>
  <c r="H706" i="129"/>
  <c r="H710" i="129"/>
  <c r="H714" i="129"/>
  <c r="H718" i="129"/>
  <c r="H722" i="129"/>
  <c r="H726" i="129"/>
  <c r="H730" i="129"/>
  <c r="H734" i="129"/>
  <c r="H738" i="129"/>
  <c r="H742" i="129"/>
  <c r="H746" i="129"/>
  <c r="H750" i="129"/>
  <c r="H754" i="129"/>
  <c r="H758" i="129"/>
  <c r="H762" i="129"/>
  <c r="H766" i="129"/>
  <c r="H770" i="129"/>
  <c r="H774" i="129"/>
  <c r="H778" i="129"/>
  <c r="H782" i="129"/>
  <c r="H786" i="129"/>
  <c r="H790" i="129"/>
  <c r="H794" i="129"/>
  <c r="H798" i="129"/>
  <c r="H802" i="129"/>
  <c r="H645" i="129"/>
  <c r="H649" i="129"/>
  <c r="H653" i="129"/>
  <c r="H657" i="129"/>
  <c r="H661" i="129"/>
  <c r="H665" i="129"/>
  <c r="H669" i="129"/>
  <c r="H673" i="129"/>
  <c r="H677" i="129"/>
  <c r="H681" i="129"/>
  <c r="H685" i="129"/>
  <c r="H689" i="129"/>
  <c r="H693" i="129"/>
  <c r="H697" i="129"/>
  <c r="H701" i="129"/>
  <c r="H705" i="129"/>
  <c r="H709" i="129"/>
  <c r="H713" i="129"/>
  <c r="H717" i="129"/>
  <c r="H721" i="129"/>
  <c r="H725" i="129"/>
  <c r="H729" i="129"/>
  <c r="H733" i="129"/>
  <c r="H737" i="129"/>
  <c r="H741" i="129"/>
  <c r="H745" i="129"/>
  <c r="H749" i="129"/>
  <c r="H753" i="129"/>
  <c r="H757" i="129"/>
  <c r="H761" i="129"/>
  <c r="H765" i="129"/>
  <c r="H769" i="129"/>
  <c r="H773" i="129"/>
  <c r="H777" i="129"/>
  <c r="H781" i="129"/>
  <c r="H785" i="129"/>
  <c r="H789" i="129"/>
  <c r="H793" i="129"/>
  <c r="H797" i="129"/>
  <c r="H801" i="129"/>
  <c r="J106" i="127"/>
  <c r="I106" i="127"/>
  <c r="G106" i="127"/>
  <c r="F106" i="127"/>
  <c r="C106" i="127"/>
  <c r="B106" i="127"/>
  <c r="J108" i="102"/>
  <c r="K102" i="102" s="1"/>
  <c r="I108" i="102"/>
  <c r="G108" i="102"/>
  <c r="F108" i="102"/>
  <c r="C108" i="102"/>
  <c r="B108" i="102"/>
  <c r="H106" i="102"/>
  <c r="D106" i="102"/>
  <c r="K105" i="102"/>
  <c r="H105" i="102"/>
  <c r="D105" i="102"/>
  <c r="H104" i="102"/>
  <c r="D104" i="102"/>
  <c r="H103" i="102"/>
  <c r="D103" i="102"/>
  <c r="H102" i="102"/>
  <c r="D102" i="102"/>
  <c r="H101" i="102"/>
  <c r="D101" i="102"/>
  <c r="H100" i="102"/>
  <c r="D100" i="102"/>
  <c r="K99" i="102"/>
  <c r="H99" i="102"/>
  <c r="D99" i="102"/>
  <c r="H98" i="102"/>
  <c r="D98" i="102"/>
  <c r="K97" i="102"/>
  <c r="H97" i="102"/>
  <c r="D97" i="102"/>
  <c r="H96" i="102"/>
  <c r="D96" i="102"/>
  <c r="H95" i="102"/>
  <c r="D95" i="102"/>
  <c r="H94" i="102"/>
  <c r="D94" i="102"/>
  <c r="H93" i="102"/>
  <c r="D93" i="102"/>
  <c r="H92" i="102"/>
  <c r="D92" i="102"/>
  <c r="K91" i="102"/>
  <c r="H91" i="102"/>
  <c r="D91" i="102"/>
  <c r="H90" i="102"/>
  <c r="D90" i="102"/>
  <c r="K89" i="102"/>
  <c r="H89" i="102"/>
  <c r="D89" i="102"/>
  <c r="H88" i="102"/>
  <c r="D88" i="102"/>
  <c r="H87" i="102"/>
  <c r="D87" i="102"/>
  <c r="H86" i="102"/>
  <c r="D86" i="102"/>
  <c r="H85" i="102"/>
  <c r="D85" i="102"/>
  <c r="H84" i="102"/>
  <c r="D84" i="102"/>
  <c r="H83" i="102"/>
  <c r="D83" i="102"/>
  <c r="H82" i="102"/>
  <c r="D82" i="102"/>
  <c r="H81" i="102"/>
  <c r="D81" i="102"/>
  <c r="H80" i="102"/>
  <c r="D80" i="102"/>
  <c r="H79" i="102"/>
  <c r="D79" i="102"/>
  <c r="H78" i="102"/>
  <c r="D78" i="102"/>
  <c r="H77" i="102"/>
  <c r="D77" i="102"/>
  <c r="H76" i="102"/>
  <c r="D76" i="102"/>
  <c r="H75" i="102"/>
  <c r="D75" i="102"/>
  <c r="H74" i="102"/>
  <c r="D74" i="102"/>
  <c r="K73" i="102"/>
  <c r="H73" i="102"/>
  <c r="D73" i="102"/>
  <c r="H72" i="102"/>
  <c r="D72" i="102"/>
  <c r="H71" i="102"/>
  <c r="D71" i="102"/>
  <c r="H70" i="102"/>
  <c r="D70" i="102"/>
  <c r="H69" i="102"/>
  <c r="D69" i="102"/>
  <c r="K68" i="102"/>
  <c r="H68" i="102"/>
  <c r="D68" i="102"/>
  <c r="K67" i="102"/>
  <c r="H67" i="102"/>
  <c r="D67" i="102"/>
  <c r="H66" i="102"/>
  <c r="D66" i="102"/>
  <c r="K65" i="102"/>
  <c r="H65" i="102"/>
  <c r="D65" i="102"/>
  <c r="H64" i="102"/>
  <c r="D64" i="102"/>
  <c r="H63" i="102"/>
  <c r="D63" i="102"/>
  <c r="H62" i="102"/>
  <c r="D62" i="102"/>
  <c r="H61" i="102"/>
  <c r="D61" i="102"/>
  <c r="K60" i="102"/>
  <c r="H60" i="102"/>
  <c r="D60" i="102"/>
  <c r="H59" i="102"/>
  <c r="D59" i="102"/>
  <c r="H58" i="102"/>
  <c r="D58" i="102"/>
  <c r="K57" i="102"/>
  <c r="H57" i="102"/>
  <c r="D57" i="102"/>
  <c r="H56" i="102"/>
  <c r="D56" i="102"/>
  <c r="H55" i="102"/>
  <c r="D55" i="102"/>
  <c r="H54" i="102"/>
  <c r="D54" i="102"/>
  <c r="H53" i="102"/>
  <c r="D53" i="102"/>
  <c r="H52" i="102"/>
  <c r="D52" i="102"/>
  <c r="K51" i="102"/>
  <c r="H51" i="102"/>
  <c r="D51" i="102"/>
  <c r="H50" i="102"/>
  <c r="D50" i="102"/>
  <c r="H49" i="102"/>
  <c r="D49" i="102"/>
  <c r="H48" i="102"/>
  <c r="D48" i="102"/>
  <c r="H47" i="102"/>
  <c r="D47" i="102"/>
  <c r="H46" i="102"/>
  <c r="D46" i="102"/>
  <c r="H45" i="102"/>
  <c r="D45" i="102"/>
  <c r="K44" i="102"/>
  <c r="H44" i="102"/>
  <c r="D44" i="102"/>
  <c r="K43" i="102"/>
  <c r="H43" i="102"/>
  <c r="D43" i="102"/>
  <c r="H42" i="102"/>
  <c r="D42" i="102"/>
  <c r="K41" i="102"/>
  <c r="H41" i="102"/>
  <c r="D41" i="102"/>
  <c r="H40" i="102"/>
  <c r="D40" i="102"/>
  <c r="H39" i="102"/>
  <c r="D39" i="102"/>
  <c r="H38" i="102"/>
  <c r="D38" i="102"/>
  <c r="H37" i="102"/>
  <c r="D37" i="102"/>
  <c r="K36" i="102"/>
  <c r="H36" i="102"/>
  <c r="D36" i="102"/>
  <c r="K35" i="102"/>
  <c r="H35" i="102"/>
  <c r="D35" i="102"/>
  <c r="H34" i="102"/>
  <c r="D34" i="102"/>
  <c r="K33" i="102"/>
  <c r="H33" i="102"/>
  <c r="D33" i="102"/>
  <c r="H32" i="102"/>
  <c r="D32" i="102"/>
  <c r="H31" i="102"/>
  <c r="D31" i="102"/>
  <c r="K30" i="102"/>
  <c r="H30" i="102"/>
  <c r="D30" i="102"/>
  <c r="H29" i="102"/>
  <c r="D29" i="102"/>
  <c r="K28" i="102"/>
  <c r="H28" i="102"/>
  <c r="D28" i="102"/>
  <c r="K27" i="102"/>
  <c r="H27" i="102"/>
  <c r="D27" i="102"/>
  <c r="H26" i="102"/>
  <c r="D26" i="102"/>
  <c r="K25" i="102"/>
  <c r="H25" i="102"/>
  <c r="D25" i="102"/>
  <c r="H24" i="102"/>
  <c r="D24" i="102"/>
  <c r="H23" i="102"/>
  <c r="D23" i="102"/>
  <c r="K22" i="102"/>
  <c r="H22" i="102"/>
  <c r="D22" i="102"/>
  <c r="H21" i="102"/>
  <c r="D21" i="102"/>
  <c r="K20" i="102"/>
  <c r="H20" i="102"/>
  <c r="D20" i="102"/>
  <c r="K19" i="102"/>
  <c r="H19" i="102"/>
  <c r="D19" i="102"/>
  <c r="H18" i="102"/>
  <c r="D18" i="102"/>
  <c r="K17" i="102"/>
  <c r="H17" i="102"/>
  <c r="D17" i="102"/>
  <c r="H16" i="102"/>
  <c r="D16" i="102"/>
  <c r="H15" i="102"/>
  <c r="D15" i="102"/>
  <c r="K14" i="102"/>
  <c r="H14" i="102"/>
  <c r="D14" i="102"/>
  <c r="H13" i="102"/>
  <c r="D13" i="102"/>
  <c r="K12" i="102"/>
  <c r="H12" i="102"/>
  <c r="D12" i="102"/>
  <c r="K11" i="102"/>
  <c r="H11" i="102"/>
  <c r="D11" i="102"/>
  <c r="H10" i="102"/>
  <c r="D10" i="102"/>
  <c r="K9" i="102"/>
  <c r="H9" i="102"/>
  <c r="D9" i="102"/>
  <c r="H8" i="102"/>
  <c r="D8" i="102"/>
  <c r="K81" i="102" l="1"/>
  <c r="K75" i="102"/>
  <c r="K49" i="102"/>
  <c r="K52" i="102"/>
  <c r="K59" i="102"/>
  <c r="K83" i="102"/>
  <c r="H106" i="127"/>
  <c r="D106" i="127"/>
  <c r="K15" i="102"/>
  <c r="K23" i="102"/>
  <c r="K31" i="102"/>
  <c r="K39" i="102"/>
  <c r="K47" i="102"/>
  <c r="K55" i="102"/>
  <c r="K63" i="102"/>
  <c r="K71" i="102"/>
  <c r="K79" i="102"/>
  <c r="K87" i="102"/>
  <c r="K95" i="102"/>
  <c r="K103" i="102"/>
  <c r="K76" i="102"/>
  <c r="K92" i="102"/>
  <c r="K100" i="102"/>
  <c r="K18" i="102"/>
  <c r="K34" i="102"/>
  <c r="K50" i="102"/>
  <c r="K58" i="102"/>
  <c r="K74" i="102"/>
  <c r="K82" i="102"/>
  <c r="K90" i="102"/>
  <c r="K98" i="102"/>
  <c r="K106" i="102"/>
  <c r="K13" i="102"/>
  <c r="K21" i="102"/>
  <c r="K29" i="102"/>
  <c r="K37" i="102"/>
  <c r="K45" i="102"/>
  <c r="K53" i="102"/>
  <c r="K61" i="102"/>
  <c r="K69" i="102"/>
  <c r="K77" i="102"/>
  <c r="K85" i="102"/>
  <c r="K93" i="102"/>
  <c r="K101" i="102"/>
  <c r="K84" i="102"/>
  <c r="K10" i="102"/>
  <c r="K26" i="102"/>
  <c r="K42" i="102"/>
  <c r="K66" i="102"/>
  <c r="K8" i="102"/>
  <c r="K16" i="102"/>
  <c r="K24" i="102"/>
  <c r="K32" i="102"/>
  <c r="K40" i="102"/>
  <c r="K48" i="102"/>
  <c r="K56" i="102"/>
  <c r="K64" i="102"/>
  <c r="K72" i="102"/>
  <c r="K80" i="102"/>
  <c r="K88" i="102"/>
  <c r="K96" i="102"/>
  <c r="K104" i="102"/>
  <c r="K38" i="102"/>
  <c r="K46" i="102"/>
  <c r="K54" i="102"/>
  <c r="K62" i="102"/>
  <c r="K70" i="102"/>
  <c r="K78" i="102"/>
  <c r="K86" i="102"/>
  <c r="K94" i="102"/>
  <c r="H108" i="102"/>
  <c r="D108" i="102"/>
  <c r="E13" i="102" s="1"/>
  <c r="G158" i="120"/>
  <c r="G96" i="120"/>
  <c r="G97" i="120"/>
  <c r="G38" i="120"/>
  <c r="G34" i="120"/>
  <c r="G81" i="120"/>
  <c r="G92" i="120"/>
  <c r="E79" i="102" l="1"/>
  <c r="E63" i="102"/>
  <c r="E15" i="102"/>
  <c r="E52" i="102"/>
  <c r="E82" i="102"/>
  <c r="E18" i="102"/>
  <c r="E67" i="102"/>
  <c r="E57" i="102"/>
  <c r="E94" i="102"/>
  <c r="E30" i="102"/>
  <c r="E96" i="102"/>
  <c r="E32" i="102"/>
  <c r="E69" i="102"/>
  <c r="E74" i="102"/>
  <c r="E10" i="102"/>
  <c r="E71" i="102"/>
  <c r="E11" i="102"/>
  <c r="E44" i="102"/>
  <c r="E27" i="102"/>
  <c r="E49" i="102"/>
  <c r="E86" i="102"/>
  <c r="E22" i="102"/>
  <c r="E88" i="102"/>
  <c r="E24" i="102"/>
  <c r="E61" i="102"/>
  <c r="E66" i="102"/>
  <c r="E36" i="102"/>
  <c r="E78" i="102"/>
  <c r="E53" i="102"/>
  <c r="E58" i="102"/>
  <c r="E59" i="102"/>
  <c r="E55" i="102"/>
  <c r="E92" i="102"/>
  <c r="E28" i="102"/>
  <c r="E97" i="102"/>
  <c r="E33" i="102"/>
  <c r="E70" i="102"/>
  <c r="E91" i="102"/>
  <c r="E72" i="102"/>
  <c r="E8" i="102"/>
  <c r="E45" i="102"/>
  <c r="E50" i="102"/>
  <c r="E35" i="102"/>
  <c r="E47" i="102"/>
  <c r="E84" i="102"/>
  <c r="E20" i="102"/>
  <c r="E89" i="102"/>
  <c r="E25" i="102"/>
  <c r="E62" i="102"/>
  <c r="E51" i="102"/>
  <c r="E64" i="102"/>
  <c r="E101" i="102"/>
  <c r="E37" i="102"/>
  <c r="E75" i="102"/>
  <c r="E105" i="102"/>
  <c r="E14" i="102"/>
  <c r="E103" i="102"/>
  <c r="E39" i="102"/>
  <c r="E76" i="102"/>
  <c r="E12" i="102"/>
  <c r="E81" i="102"/>
  <c r="E17" i="102"/>
  <c r="E54" i="102"/>
  <c r="E43" i="102"/>
  <c r="E56" i="102"/>
  <c r="E93" i="102"/>
  <c r="E29" i="102"/>
  <c r="E100" i="102"/>
  <c r="E16" i="102"/>
  <c r="E106" i="102"/>
  <c r="E98" i="102"/>
  <c r="E34" i="102"/>
  <c r="E95" i="102"/>
  <c r="E31" i="102"/>
  <c r="E68" i="102"/>
  <c r="E99" i="102"/>
  <c r="E73" i="102"/>
  <c r="E9" i="102"/>
  <c r="E46" i="102"/>
  <c r="E19" i="102"/>
  <c r="E48" i="102"/>
  <c r="E85" i="102"/>
  <c r="E21" i="102"/>
  <c r="E41" i="102"/>
  <c r="E80" i="102"/>
  <c r="E42" i="102"/>
  <c r="E90" i="102"/>
  <c r="E26" i="102"/>
  <c r="E87" i="102"/>
  <c r="E23" i="102"/>
  <c r="E60" i="102"/>
  <c r="E83" i="102"/>
  <c r="E65" i="102"/>
  <c r="E102" i="102"/>
  <c r="E38" i="102"/>
  <c r="E104" i="102"/>
  <c r="E40" i="102"/>
  <c r="E77" i="102"/>
  <c r="B124" i="123" l="1"/>
  <c r="C124" i="123"/>
  <c r="G179" i="120" l="1"/>
  <c r="G118" i="120"/>
  <c r="G19" i="120"/>
  <c r="G20" i="120"/>
  <c r="G21" i="120"/>
  <c r="G22" i="120"/>
  <c r="G23" i="120"/>
  <c r="G24" i="120"/>
  <c r="G25" i="120"/>
  <c r="G26" i="120"/>
  <c r="G27" i="120"/>
  <c r="G28" i="120"/>
  <c r="C212" i="120" l="1"/>
  <c r="D212" i="120"/>
  <c r="E212" i="120"/>
  <c r="F212" i="120"/>
  <c r="G189" i="120"/>
  <c r="G170" i="120"/>
  <c r="G15" i="120"/>
  <c r="G17" i="120"/>
  <c r="G16" i="120"/>
  <c r="G18" i="120"/>
  <c r="G29" i="120"/>
  <c r="G30" i="120"/>
  <c r="G31" i="120"/>
  <c r="G32" i="120"/>
  <c r="G33" i="120"/>
  <c r="G35" i="120"/>
  <c r="G36" i="120"/>
  <c r="G37" i="120"/>
  <c r="G39" i="120"/>
  <c r="G40" i="120"/>
  <c r="G41" i="120"/>
  <c r="G42" i="120"/>
  <c r="G43" i="120"/>
  <c r="G44" i="120"/>
  <c r="G45" i="120"/>
  <c r="G46" i="120"/>
  <c r="G47" i="120"/>
  <c r="G48" i="120"/>
  <c r="G49" i="120"/>
  <c r="G50" i="120"/>
  <c r="G51" i="120"/>
  <c r="G52" i="120"/>
  <c r="G53" i="120"/>
  <c r="G54" i="120"/>
  <c r="G55" i="120"/>
  <c r="G56" i="120"/>
  <c r="G57" i="120"/>
  <c r="G58" i="120"/>
  <c r="G59" i="120"/>
  <c r="G60" i="120"/>
  <c r="G61" i="120"/>
  <c r="G62" i="120"/>
  <c r="G63" i="120"/>
  <c r="G64" i="120"/>
  <c r="G65" i="120"/>
  <c r="G66" i="120"/>
  <c r="G67" i="120"/>
  <c r="G68" i="120"/>
  <c r="G69" i="120"/>
  <c r="G70" i="120"/>
  <c r="G71" i="120"/>
  <c r="G72" i="120"/>
  <c r="G73" i="120"/>
  <c r="G74" i="120"/>
  <c r="G75" i="120"/>
  <c r="G76" i="120"/>
  <c r="G77" i="120"/>
  <c r="G78" i="120"/>
  <c r="G79" i="120"/>
  <c r="G80" i="120"/>
  <c r="G82" i="120"/>
  <c r="G83" i="120"/>
  <c r="G84" i="120"/>
  <c r="G85" i="120"/>
  <c r="G86" i="120"/>
  <c r="G87" i="120"/>
  <c r="G88" i="120"/>
  <c r="G89" i="120"/>
  <c r="G90" i="120"/>
  <c r="G91" i="120"/>
  <c r="G93" i="120"/>
  <c r="G94" i="120"/>
  <c r="G95" i="120"/>
  <c r="G98" i="120"/>
  <c r="G99" i="120"/>
  <c r="G100" i="120"/>
  <c r="G101" i="120"/>
  <c r="G102" i="120"/>
  <c r="G103" i="120"/>
  <c r="G104" i="120"/>
  <c r="G105" i="120"/>
  <c r="G106" i="120"/>
  <c r="G107" i="120"/>
  <c r="G108" i="120"/>
  <c r="G109" i="120"/>
  <c r="G110" i="120"/>
  <c r="G111" i="120"/>
  <c r="G112" i="120"/>
  <c r="G113" i="120"/>
  <c r="G114" i="120"/>
  <c r="G116" i="120"/>
  <c r="G115" i="120"/>
  <c r="G117" i="120"/>
  <c r="G119" i="120"/>
  <c r="G120" i="120"/>
  <c r="G121" i="120"/>
  <c r="G122" i="120"/>
  <c r="G123" i="120"/>
  <c r="G124" i="120"/>
  <c r="G125" i="120"/>
  <c r="G126" i="120"/>
  <c r="G127" i="120"/>
  <c r="G128" i="120"/>
  <c r="G129" i="120"/>
  <c r="G130" i="120"/>
  <c r="G131" i="120"/>
  <c r="G132" i="120"/>
  <c r="G133" i="120"/>
  <c r="G135" i="120"/>
  <c r="G136" i="120"/>
  <c r="G137" i="120"/>
  <c r="G138" i="120"/>
  <c r="G139" i="120"/>
  <c r="G140" i="120"/>
  <c r="G141" i="120"/>
  <c r="G142" i="120"/>
  <c r="G143" i="120"/>
  <c r="G144" i="120"/>
  <c r="G145" i="120"/>
  <c r="G146" i="120"/>
  <c r="G147" i="120"/>
  <c r="G148" i="120"/>
  <c r="G149" i="120"/>
  <c r="G150" i="120"/>
  <c r="G151" i="120"/>
  <c r="G152" i="120"/>
  <c r="G153" i="120"/>
  <c r="G154" i="120"/>
  <c r="G155" i="120"/>
  <c r="G156" i="120"/>
  <c r="G157" i="120"/>
  <c r="G159" i="120"/>
  <c r="G160" i="120"/>
  <c r="G161" i="120"/>
  <c r="G162" i="120"/>
  <c r="G163" i="120"/>
  <c r="G165" i="120"/>
  <c r="G166" i="120"/>
  <c r="G167" i="120"/>
  <c r="G168" i="120"/>
  <c r="G169" i="120"/>
  <c r="G171" i="120"/>
  <c r="G172" i="120"/>
  <c r="G173" i="120"/>
  <c r="G174" i="120"/>
  <c r="G175" i="120"/>
  <c r="G176" i="120"/>
  <c r="G177" i="120"/>
  <c r="G178" i="120"/>
  <c r="G180" i="120"/>
  <c r="G181" i="120"/>
  <c r="G182" i="120"/>
  <c r="G183" i="120"/>
  <c r="G184" i="120"/>
  <c r="G185" i="120"/>
  <c r="G186" i="120"/>
  <c r="G187" i="120"/>
  <c r="G188" i="120"/>
  <c r="G190" i="120"/>
  <c r="G191" i="120"/>
  <c r="G192" i="120"/>
  <c r="G193" i="120"/>
  <c r="G194" i="120"/>
  <c r="G195" i="120"/>
  <c r="G196" i="120"/>
  <c r="G197" i="120"/>
  <c r="G198" i="120"/>
  <c r="G199" i="120"/>
  <c r="G200" i="120"/>
  <c r="G201" i="120"/>
  <c r="G202" i="120"/>
  <c r="G203" i="120"/>
  <c r="G204" i="120"/>
  <c r="G205" i="120"/>
  <c r="G206" i="120"/>
  <c r="G207" i="120"/>
  <c r="G208" i="120"/>
  <c r="G209" i="120"/>
  <c r="G210" i="120"/>
  <c r="G14" i="120"/>
  <c r="G212" i="120" l="1"/>
  <c r="G124" i="123"/>
  <c r="F124" i="123"/>
  <c r="D124" i="123"/>
  <c r="H124" i="123" l="1"/>
  <c r="H122" i="123"/>
  <c r="H114" i="123"/>
  <c r="H102" i="123"/>
  <c r="H94" i="123"/>
  <c r="H84" i="123"/>
  <c r="H76" i="123"/>
  <c r="H68" i="123"/>
  <c r="H56" i="123"/>
  <c r="H48" i="123"/>
  <c r="H38" i="123"/>
  <c r="H26" i="123"/>
  <c r="H14" i="123"/>
  <c r="H79" i="123"/>
  <c r="H61" i="123"/>
  <c r="H51" i="123"/>
  <c r="H17" i="123"/>
  <c r="H27" i="123"/>
  <c r="H121" i="123"/>
  <c r="H111" i="123"/>
  <c r="H101" i="123"/>
  <c r="H93" i="123"/>
  <c r="H83" i="123"/>
  <c r="H75" i="123"/>
  <c r="H67" i="123"/>
  <c r="H55" i="123"/>
  <c r="H47" i="123"/>
  <c r="H37" i="123"/>
  <c r="H25" i="123"/>
  <c r="H13" i="123"/>
  <c r="H87" i="123"/>
  <c r="H71" i="123"/>
  <c r="H43" i="123"/>
  <c r="H120" i="123"/>
  <c r="H110" i="123"/>
  <c r="H100" i="123"/>
  <c r="H92" i="123"/>
  <c r="H82" i="123"/>
  <c r="H74" i="123"/>
  <c r="H64" i="123"/>
  <c r="H54" i="123"/>
  <c r="H46" i="123"/>
  <c r="H34" i="123"/>
  <c r="H22" i="123"/>
  <c r="H10" i="123"/>
  <c r="H97" i="123"/>
  <c r="H119" i="123"/>
  <c r="H109" i="123"/>
  <c r="H99" i="123"/>
  <c r="H91" i="123"/>
  <c r="H81" i="123"/>
  <c r="H73" i="123"/>
  <c r="H63" i="123"/>
  <c r="H53" i="123"/>
  <c r="H45" i="123"/>
  <c r="H33" i="123"/>
  <c r="H21" i="123"/>
  <c r="H9" i="123"/>
  <c r="H107" i="123"/>
  <c r="H31" i="123"/>
  <c r="H15" i="123"/>
  <c r="H118" i="123"/>
  <c r="H108" i="123"/>
  <c r="H98" i="123"/>
  <c r="H90" i="123"/>
  <c r="H80" i="123"/>
  <c r="H72" i="123"/>
  <c r="H62" i="123"/>
  <c r="H52" i="123"/>
  <c r="H44" i="123"/>
  <c r="H32" i="123"/>
  <c r="H18" i="123"/>
  <c r="H8" i="123"/>
  <c r="H117" i="123"/>
  <c r="H116" i="123"/>
  <c r="H104" i="123"/>
  <c r="H96" i="123"/>
  <c r="H86" i="123"/>
  <c r="H78" i="123"/>
  <c r="H70" i="123"/>
  <c r="H58" i="123"/>
  <c r="H50" i="123"/>
  <c r="H40" i="123"/>
  <c r="H28" i="123"/>
  <c r="H16" i="123"/>
  <c r="H115" i="123"/>
  <c r="H103" i="123"/>
  <c r="H95" i="123"/>
  <c r="H85" i="123"/>
  <c r="H77" i="123"/>
  <c r="H69" i="123"/>
  <c r="H57" i="123"/>
  <c r="H49" i="123"/>
  <c r="H39" i="123"/>
</calcChain>
</file>

<file path=xl/sharedStrings.xml><?xml version="1.0" encoding="utf-8"?>
<sst xmlns="http://schemas.openxmlformats.org/spreadsheetml/2006/main" count="6607" uniqueCount="929">
  <si>
    <t>Automotive Parts and Accessories</t>
  </si>
  <si>
    <t>New and Used Car Dealers</t>
  </si>
  <si>
    <t>Recreational and All Other Motorized Vehicles</t>
  </si>
  <si>
    <t>Arts and Entertainment</t>
  </si>
  <si>
    <t>Auto Rental and Storage</t>
  </si>
  <si>
    <t>Education and Athletic Events</t>
  </si>
  <si>
    <t>Electronic and Precision Equipment Repair and Maintenance</t>
  </si>
  <si>
    <t>Funeral Service and Crematories</t>
  </si>
  <si>
    <t>Hotels and All Other Lodging Places</t>
  </si>
  <si>
    <t>Laundry and Floor Cleaning</t>
  </si>
  <si>
    <t>Motion Picture and Video Industries</t>
  </si>
  <si>
    <t>Upholstery and Furniture Repair</t>
  </si>
  <si>
    <t>Book and Stationery Stores</t>
  </si>
  <si>
    <t>Electronic Shopping and Mail Order Houses</t>
  </si>
  <si>
    <t>Fuel and Ice Dealers</t>
  </si>
  <si>
    <t>Electric and Gas</t>
  </si>
  <si>
    <t>Water and Sanitation</t>
  </si>
  <si>
    <t>Farm and Garden Equipment</t>
  </si>
  <si>
    <t>Furniture and Home Furnishings</t>
  </si>
  <si>
    <t>Groceries and Farm Products</t>
  </si>
  <si>
    <t>Motor Vehicle Parts and Supplies</t>
  </si>
  <si>
    <t xml:space="preserve">  Utilities and Transportation Group   </t>
  </si>
  <si>
    <t>Restaurants, Taverns, and Bars</t>
  </si>
  <si>
    <t>Footwear and Leather Repair</t>
  </si>
  <si>
    <t>Adair</t>
  </si>
  <si>
    <t>Algona</t>
  </si>
  <si>
    <t>Altoona</t>
  </si>
  <si>
    <t>Ames</t>
  </si>
  <si>
    <t>Anamosa</t>
  </si>
  <si>
    <t>Ankeny</t>
  </si>
  <si>
    <t>Arnolds Park</t>
  </si>
  <si>
    <t>Avoca</t>
  </si>
  <si>
    <t>Bellevue</t>
  </si>
  <si>
    <t>Bettendorf</t>
  </si>
  <si>
    <t>Bloomfield</t>
  </si>
  <si>
    <t>Bondurant</t>
  </si>
  <si>
    <t>Boone</t>
  </si>
  <si>
    <t>Burlington</t>
  </si>
  <si>
    <t>Cantril</t>
  </si>
  <si>
    <t>Carlisle</t>
  </si>
  <si>
    <t>Carroll</t>
  </si>
  <si>
    <t>Carter Lake</t>
  </si>
  <si>
    <t>Cedar Falls</t>
  </si>
  <si>
    <t>Cedar Rapids</t>
  </si>
  <si>
    <t>Centerville</t>
  </si>
  <si>
    <t>Chariton</t>
  </si>
  <si>
    <t>Charles City</t>
  </si>
  <si>
    <t>Cherokee</t>
  </si>
  <si>
    <t>Clarinda</t>
  </si>
  <si>
    <t>Clear Lake</t>
  </si>
  <si>
    <t>Clinton</t>
  </si>
  <si>
    <t>Clive</t>
  </si>
  <si>
    <t>Colfax</t>
  </si>
  <si>
    <t>Coralville</t>
  </si>
  <si>
    <t>Council Bluffs</t>
  </si>
  <si>
    <t>Cresco</t>
  </si>
  <si>
    <t>Creston</t>
  </si>
  <si>
    <t>Davenport</t>
  </si>
  <si>
    <t>Decorah</t>
  </si>
  <si>
    <t>Denison</t>
  </si>
  <si>
    <t>Des Moines</t>
  </si>
  <si>
    <t>Dewitt</t>
  </si>
  <si>
    <t>Dubuque</t>
  </si>
  <si>
    <t>Dyersville</t>
  </si>
  <si>
    <t>Eldridge</t>
  </si>
  <si>
    <t>Elk Horn</t>
  </si>
  <si>
    <t>Emmetsburg</t>
  </si>
  <si>
    <t>Estherville</t>
  </si>
  <si>
    <t>Evansdale</t>
  </si>
  <si>
    <t>Fairfield</t>
  </si>
  <si>
    <t>Forest City</t>
  </si>
  <si>
    <t>Fort Dodge</t>
  </si>
  <si>
    <t>Fort Madison</t>
  </si>
  <si>
    <t>Grimes</t>
  </si>
  <si>
    <t>Grinnell</t>
  </si>
  <si>
    <t>Guttenberg</t>
  </si>
  <si>
    <t>Hampton</t>
  </si>
  <si>
    <t>Harlan</t>
  </si>
  <si>
    <t>Ida Grove</t>
  </si>
  <si>
    <t>Independence</t>
  </si>
  <si>
    <t>Indianola</t>
  </si>
  <si>
    <t>Iowa City</t>
  </si>
  <si>
    <t>Iowa Falls</t>
  </si>
  <si>
    <t>Jefferson</t>
  </si>
  <si>
    <t>Johnston</t>
  </si>
  <si>
    <t>Keokuk</t>
  </si>
  <si>
    <t>Keosauqua</t>
  </si>
  <si>
    <t>Knoxville</t>
  </si>
  <si>
    <t>Lake View</t>
  </si>
  <si>
    <t>Lisbon</t>
  </si>
  <si>
    <t>Lynnville</t>
  </si>
  <si>
    <t>Manchester</t>
  </si>
  <si>
    <t>Maquoketa</t>
  </si>
  <si>
    <t>Marion</t>
  </si>
  <si>
    <t>Marshalltown</t>
  </si>
  <si>
    <t>Mason City</t>
  </si>
  <si>
    <t>Missouri Valley</t>
  </si>
  <si>
    <t>Monticello</t>
  </si>
  <si>
    <t>Mount Ayr</t>
  </si>
  <si>
    <t>Mount Vernon</t>
  </si>
  <si>
    <t>Mount Pleasant</t>
  </si>
  <si>
    <t>Muscatine</t>
  </si>
  <si>
    <t>Nevada</t>
  </si>
  <si>
    <t>Newton</t>
  </si>
  <si>
    <t>North Liberty</t>
  </si>
  <si>
    <t>Norwalk</t>
  </si>
  <si>
    <t>Oelwein</t>
  </si>
  <si>
    <t>Okoboji</t>
  </si>
  <si>
    <t>Orange City</t>
  </si>
  <si>
    <t>Osage</t>
  </si>
  <si>
    <t>Osceola</t>
  </si>
  <si>
    <t>Oskaloosa</t>
  </si>
  <si>
    <t>Ottumwa</t>
  </si>
  <si>
    <t>Pella</t>
  </si>
  <si>
    <t>Perry</t>
  </si>
  <si>
    <t>Pleasant Hill</t>
  </si>
  <si>
    <t>Pocahontas</t>
  </si>
  <si>
    <t>Riverside</t>
  </si>
  <si>
    <t>Sergeant Bluff</t>
  </si>
  <si>
    <t>Shelby</t>
  </si>
  <si>
    <t>Sheldon</t>
  </si>
  <si>
    <t>Shenandoah</t>
  </si>
  <si>
    <t>Sibley</t>
  </si>
  <si>
    <t>Sioux Center</t>
  </si>
  <si>
    <t>Sioux City</t>
  </si>
  <si>
    <t>Spencer</t>
  </si>
  <si>
    <t>Spirit Lake</t>
  </si>
  <si>
    <t>Storm Lake</t>
  </si>
  <si>
    <t>Story City</t>
  </si>
  <si>
    <t>Strawberry Point</t>
  </si>
  <si>
    <t>Stuart</t>
  </si>
  <si>
    <t>Tiffin</t>
  </si>
  <si>
    <t>Toledo</t>
  </si>
  <si>
    <t>Urbandale</t>
  </si>
  <si>
    <t>Walcott</t>
  </si>
  <si>
    <t>Walnut</t>
  </si>
  <si>
    <t>Waterloo</t>
  </si>
  <si>
    <t>Waukee</t>
  </si>
  <si>
    <t>Waverly</t>
  </si>
  <si>
    <t>Webster City</t>
  </si>
  <si>
    <t>West Bend</t>
  </si>
  <si>
    <t>West Burlington</t>
  </si>
  <si>
    <t>West Des Moines</t>
  </si>
  <si>
    <t>West Union</t>
  </si>
  <si>
    <t>Williamsburg</t>
  </si>
  <si>
    <t>Windsor Heights</t>
  </si>
  <si>
    <t>Winterset</t>
  </si>
  <si>
    <t>Taxable Sales</t>
  </si>
  <si>
    <t>Computed Tax</t>
  </si>
  <si>
    <t>Johnson</t>
  </si>
  <si>
    <t>Adams</t>
  </si>
  <si>
    <t>Jones</t>
  </si>
  <si>
    <t>Allamakee</t>
  </si>
  <si>
    <t>Appanoose</t>
  </si>
  <si>
    <t>Kossuth</t>
  </si>
  <si>
    <t>Audubon</t>
  </si>
  <si>
    <t>Lee</t>
  </si>
  <si>
    <t>Benton</t>
  </si>
  <si>
    <t>Linn</t>
  </si>
  <si>
    <t>Black Hawk</t>
  </si>
  <si>
    <t>Louisa</t>
  </si>
  <si>
    <t>Lucas</t>
  </si>
  <si>
    <t>Bremer</t>
  </si>
  <si>
    <t>Lyon</t>
  </si>
  <si>
    <t>Buchanan</t>
  </si>
  <si>
    <t>Madison</t>
  </si>
  <si>
    <t>Buena Vista</t>
  </si>
  <si>
    <t>Mahaska</t>
  </si>
  <si>
    <t>Butler</t>
  </si>
  <si>
    <t>Calhoun</t>
  </si>
  <si>
    <t>Marshall</t>
  </si>
  <si>
    <t>Mills</t>
  </si>
  <si>
    <t>Cass</t>
  </si>
  <si>
    <t>Mitchell</t>
  </si>
  <si>
    <t>Cedar</t>
  </si>
  <si>
    <t>Monona</t>
  </si>
  <si>
    <t>Cerro Gordo</t>
  </si>
  <si>
    <t>Monroe</t>
  </si>
  <si>
    <t>Montgomery</t>
  </si>
  <si>
    <t>Chickasaw</t>
  </si>
  <si>
    <t>Clarke</t>
  </si>
  <si>
    <t>O'Brien</t>
  </si>
  <si>
    <t>Clay</t>
  </si>
  <si>
    <t>Clayton</t>
  </si>
  <si>
    <t>Page</t>
  </si>
  <si>
    <t>Palo Alto</t>
  </si>
  <si>
    <t>Crawford</t>
  </si>
  <si>
    <t>Plymouth</t>
  </si>
  <si>
    <t>Dallas</t>
  </si>
  <si>
    <t>Davis</t>
  </si>
  <si>
    <t>Polk</t>
  </si>
  <si>
    <t>Decatur</t>
  </si>
  <si>
    <t>Pottawattamie</t>
  </si>
  <si>
    <t>Delaware</t>
  </si>
  <si>
    <t>Poweshiek</t>
  </si>
  <si>
    <t>Ringgold</t>
  </si>
  <si>
    <t>Dickinson</t>
  </si>
  <si>
    <t>Sac</t>
  </si>
  <si>
    <t>Scott</t>
  </si>
  <si>
    <t>Emmet</t>
  </si>
  <si>
    <t>Fayette</t>
  </si>
  <si>
    <t>Sioux</t>
  </si>
  <si>
    <t>Floyd</t>
  </si>
  <si>
    <t>Story</t>
  </si>
  <si>
    <t>Franklin</t>
  </si>
  <si>
    <t>Tama</t>
  </si>
  <si>
    <t>Fremont</t>
  </si>
  <si>
    <t>Taylor</t>
  </si>
  <si>
    <t>Greene</t>
  </si>
  <si>
    <t>Union</t>
  </si>
  <si>
    <t>Grundy</t>
  </si>
  <si>
    <t>Van Buren</t>
  </si>
  <si>
    <t>Guthrie</t>
  </si>
  <si>
    <t>Wapello</t>
  </si>
  <si>
    <t>Hamilton</t>
  </si>
  <si>
    <t>Warren</t>
  </si>
  <si>
    <t>Hancock</t>
  </si>
  <si>
    <t>Washington</t>
  </si>
  <si>
    <t>Hardin</t>
  </si>
  <si>
    <t>Wayne</t>
  </si>
  <si>
    <t>Harrison</t>
  </si>
  <si>
    <t>Webster</t>
  </si>
  <si>
    <t>Henry</t>
  </si>
  <si>
    <t>Winnebago</t>
  </si>
  <si>
    <t>Howard</t>
  </si>
  <si>
    <t>Winneshiek</t>
  </si>
  <si>
    <t>Humboldt</t>
  </si>
  <si>
    <t>Woodbury</t>
  </si>
  <si>
    <t>Ida</t>
  </si>
  <si>
    <t>Worth</t>
  </si>
  <si>
    <t>Iowa</t>
  </si>
  <si>
    <t>Wright</t>
  </si>
  <si>
    <t>Jackson</t>
  </si>
  <si>
    <t>Jasper</t>
  </si>
  <si>
    <t>S</t>
  </si>
  <si>
    <t>Atlantic</t>
  </si>
  <si>
    <t>Eldora</t>
  </si>
  <si>
    <t>Lansing</t>
  </si>
  <si>
    <t>Business Group</t>
  </si>
  <si>
    <t>by Business Classification</t>
  </si>
  <si>
    <t>Apparel</t>
  </si>
  <si>
    <t>Building Materials</t>
  </si>
  <si>
    <t>Food Dealers</t>
  </si>
  <si>
    <t>General Merchandise</t>
  </si>
  <si>
    <t>Home Furnishings</t>
  </si>
  <si>
    <t>Miscellaneous</t>
  </si>
  <si>
    <t>Motor Vehicle</t>
  </si>
  <si>
    <t>State Totals</t>
  </si>
  <si>
    <t>Number of Returns</t>
  </si>
  <si>
    <t>Percent of Tax</t>
  </si>
  <si>
    <t>Service</t>
  </si>
  <si>
    <t>Wholesale</t>
  </si>
  <si>
    <t>Greenfield</t>
  </si>
  <si>
    <t>Fontanelle</t>
  </si>
  <si>
    <t>Orient</t>
  </si>
  <si>
    <t>Other</t>
  </si>
  <si>
    <t>Corning</t>
  </si>
  <si>
    <t>Waukon</t>
  </si>
  <si>
    <t>Postville</t>
  </si>
  <si>
    <t>Harpers Ferry</t>
  </si>
  <si>
    <t>New Albin</t>
  </si>
  <si>
    <t>Moravia</t>
  </si>
  <si>
    <t>Moulton</t>
  </si>
  <si>
    <t>Cincinnati</t>
  </si>
  <si>
    <t>Exira</t>
  </si>
  <si>
    <t>Vinton</t>
  </si>
  <si>
    <t>Belle Plaine</t>
  </si>
  <si>
    <t>Atkins</t>
  </si>
  <si>
    <t>Shellsburg</t>
  </si>
  <si>
    <t>Blairstown</t>
  </si>
  <si>
    <t>Keystone</t>
  </si>
  <si>
    <t>Van Horne</t>
  </si>
  <si>
    <t>Urbana</t>
  </si>
  <si>
    <t>Newhall</t>
  </si>
  <si>
    <t>Norway</t>
  </si>
  <si>
    <t>Walford</t>
  </si>
  <si>
    <t>Garrison</t>
  </si>
  <si>
    <t>Laporte City</t>
  </si>
  <si>
    <t>Hudson</t>
  </si>
  <si>
    <t>Dunkerton</t>
  </si>
  <si>
    <t>Janesville</t>
  </si>
  <si>
    <t>Gilbertville</t>
  </si>
  <si>
    <t>Raymond</t>
  </si>
  <si>
    <t>Elk Run Heights</t>
  </si>
  <si>
    <t>Madrid</t>
  </si>
  <si>
    <t>Ogden</t>
  </si>
  <si>
    <t>Sumner</t>
  </si>
  <si>
    <t>Denver</t>
  </si>
  <si>
    <t>Tripoli</t>
  </si>
  <si>
    <t>Readlyn</t>
  </si>
  <si>
    <t>Plainfield</t>
  </si>
  <si>
    <t>Jesup</t>
  </si>
  <si>
    <t>Hazleton</t>
  </si>
  <si>
    <t>Fairbank</t>
  </si>
  <si>
    <t>Winthrop</t>
  </si>
  <si>
    <t>Rowley</t>
  </si>
  <si>
    <t>Aurora</t>
  </si>
  <si>
    <t>Brandon</t>
  </si>
  <si>
    <t>Lamont</t>
  </si>
  <si>
    <t>Quasqueton</t>
  </si>
  <si>
    <t>Alta</t>
  </si>
  <si>
    <t>Sioux Rapids</t>
  </si>
  <si>
    <t>Albert City</t>
  </si>
  <si>
    <t>Newell</t>
  </si>
  <si>
    <t>Linn Grove</t>
  </si>
  <si>
    <t>Marathon</t>
  </si>
  <si>
    <t>Parkersburg</t>
  </si>
  <si>
    <t>Clarksville</t>
  </si>
  <si>
    <t>Allison</t>
  </si>
  <si>
    <t>Shell Rock</t>
  </si>
  <si>
    <t>Aplington</t>
  </si>
  <si>
    <t>Dumont</t>
  </si>
  <si>
    <t>New Hartford</t>
  </si>
  <si>
    <t>Rockwell City</t>
  </si>
  <si>
    <t>Manson</t>
  </si>
  <si>
    <t>Lake City</t>
  </si>
  <si>
    <t>Pomeroy</t>
  </si>
  <si>
    <t>Lohrville</t>
  </si>
  <si>
    <t>Farnhamville</t>
  </si>
  <si>
    <t>Manning</t>
  </si>
  <si>
    <t>Coon Rapids</t>
  </si>
  <si>
    <t>Glidden</t>
  </si>
  <si>
    <t>Breda</t>
  </si>
  <si>
    <t>Templeton</t>
  </si>
  <si>
    <t>Arcadia</t>
  </si>
  <si>
    <t>Halbur</t>
  </si>
  <si>
    <t>Dedham</t>
  </si>
  <si>
    <t>Griswold</t>
  </si>
  <si>
    <t>Anita</t>
  </si>
  <si>
    <t>Massena</t>
  </si>
  <si>
    <t>Cumberland</t>
  </si>
  <si>
    <t>Wiota</t>
  </si>
  <si>
    <t>Tipton</t>
  </si>
  <si>
    <t>West Branch</t>
  </si>
  <si>
    <t>Durant</t>
  </si>
  <si>
    <t>Clarence</t>
  </si>
  <si>
    <t>Lowden</t>
  </si>
  <si>
    <t>Mechanicsville</t>
  </si>
  <si>
    <t>Stanwood</t>
  </si>
  <si>
    <t>Bennett</t>
  </si>
  <si>
    <t>Rockwell</t>
  </si>
  <si>
    <t>Ventura</t>
  </si>
  <si>
    <t>Thornton</t>
  </si>
  <si>
    <t>Swaledale</t>
  </si>
  <si>
    <t>Marcus</t>
  </si>
  <si>
    <t>Aurelia</t>
  </si>
  <si>
    <t>Quimby</t>
  </si>
  <si>
    <t>Cleghorn</t>
  </si>
  <si>
    <t>New Hampton</t>
  </si>
  <si>
    <t>Nashua</t>
  </si>
  <si>
    <t>Fredericksburg</t>
  </si>
  <si>
    <t>Ionia</t>
  </si>
  <si>
    <t>Lawler</t>
  </si>
  <si>
    <t>Alta Vista</t>
  </si>
  <si>
    <t>Murray</t>
  </si>
  <si>
    <t>Everly</t>
  </si>
  <si>
    <t>Peterson</t>
  </si>
  <si>
    <t>Royal</t>
  </si>
  <si>
    <t>Elkader</t>
  </si>
  <si>
    <t>Edgewood</t>
  </si>
  <si>
    <t>Garnavillo</t>
  </si>
  <si>
    <t>Volga</t>
  </si>
  <si>
    <t>Marquette</t>
  </si>
  <si>
    <t>Luana</t>
  </si>
  <si>
    <t>Camanche</t>
  </si>
  <si>
    <t>Wheatland</t>
  </si>
  <si>
    <t>Delmar</t>
  </si>
  <si>
    <t>Grand Mound</t>
  </si>
  <si>
    <t>Goose Lake</t>
  </si>
  <si>
    <t>Lost Nation</t>
  </si>
  <si>
    <t>Charlotte</t>
  </si>
  <si>
    <t>Calamus</t>
  </si>
  <si>
    <t>Manilla</t>
  </si>
  <si>
    <t>Schleswig</t>
  </si>
  <si>
    <t>Dow City</t>
  </si>
  <si>
    <t>Charter Oak</t>
  </si>
  <si>
    <t>Westside</t>
  </si>
  <si>
    <t>Vail</t>
  </si>
  <si>
    <t>Kiron</t>
  </si>
  <si>
    <t>Adel</t>
  </si>
  <si>
    <t>Dallas Center</t>
  </si>
  <si>
    <t>Woodward</t>
  </si>
  <si>
    <t>Dexter</t>
  </si>
  <si>
    <t>Van Meter</t>
  </si>
  <si>
    <t>Redfield</t>
  </si>
  <si>
    <t>Granger</t>
  </si>
  <si>
    <t>Desoto</t>
  </si>
  <si>
    <t>Minburn</t>
  </si>
  <si>
    <t>Bouton</t>
  </si>
  <si>
    <t>Drakesville</t>
  </si>
  <si>
    <t>Pulaski</t>
  </si>
  <si>
    <t>Leon</t>
  </si>
  <si>
    <t>Lamoni</t>
  </si>
  <si>
    <t>Earlville</t>
  </si>
  <si>
    <t>Delhi</t>
  </si>
  <si>
    <t>Hopkinton</t>
  </si>
  <si>
    <t>Colesburg</t>
  </si>
  <si>
    <t>Ryan</t>
  </si>
  <si>
    <t>Dundee</t>
  </si>
  <si>
    <t>Greeley</t>
  </si>
  <si>
    <t>Mediapolis</t>
  </si>
  <si>
    <t>Danville</t>
  </si>
  <si>
    <t>Milford</t>
  </si>
  <si>
    <t>Lake Park</t>
  </si>
  <si>
    <t>Terril</t>
  </si>
  <si>
    <t>Cascade</t>
  </si>
  <si>
    <t>Peosta</t>
  </si>
  <si>
    <t>Farley</t>
  </si>
  <si>
    <t>Epworth</t>
  </si>
  <si>
    <t>New Vienna</t>
  </si>
  <si>
    <t>Holy Cross</t>
  </si>
  <si>
    <t>Durango</t>
  </si>
  <si>
    <t>Sherrill</t>
  </si>
  <si>
    <t>Worthington</t>
  </si>
  <si>
    <t>Bernard</t>
  </si>
  <si>
    <t>Armstrong</t>
  </si>
  <si>
    <t>Ringsted</t>
  </si>
  <si>
    <t>Wallingford</t>
  </si>
  <si>
    <t>Elgin</t>
  </si>
  <si>
    <t>Clermont</t>
  </si>
  <si>
    <t>Hawkeye</t>
  </si>
  <si>
    <t>Maynard</t>
  </si>
  <si>
    <t>Waucoma</t>
  </si>
  <si>
    <t>Arlington</t>
  </si>
  <si>
    <t>Wadena</t>
  </si>
  <si>
    <t>Nora Springs</t>
  </si>
  <si>
    <t>Rockford</t>
  </si>
  <si>
    <t>Rudd</t>
  </si>
  <si>
    <t>Marble Rock</t>
  </si>
  <si>
    <t>Sheffield</t>
  </si>
  <si>
    <t>Latimer</t>
  </si>
  <si>
    <t>Ackley</t>
  </si>
  <si>
    <t>Alexander</t>
  </si>
  <si>
    <t>Dows</t>
  </si>
  <si>
    <t>Sidney</t>
  </si>
  <si>
    <t>Hamburg</t>
  </si>
  <si>
    <t>Tabor</t>
  </si>
  <si>
    <t>Farragut</t>
  </si>
  <si>
    <t>Scranton</t>
  </si>
  <si>
    <t>Grand Junction</t>
  </si>
  <si>
    <t>Churdan</t>
  </si>
  <si>
    <t>Paton</t>
  </si>
  <si>
    <t>Grundy Center</t>
  </si>
  <si>
    <t>Reinbeck</t>
  </si>
  <si>
    <t>Conrad</t>
  </si>
  <si>
    <t>Dike</t>
  </si>
  <si>
    <t>Wellsburg</t>
  </si>
  <si>
    <t>Beaman</t>
  </si>
  <si>
    <t>Panora</t>
  </si>
  <si>
    <t>Guthrie Center</t>
  </si>
  <si>
    <t>Bayard</t>
  </si>
  <si>
    <t>Casey</t>
  </si>
  <si>
    <t>Menlo</t>
  </si>
  <si>
    <t>Yale</t>
  </si>
  <si>
    <t>Stratford</t>
  </si>
  <si>
    <t>Ellsworth</t>
  </si>
  <si>
    <t>Williams</t>
  </si>
  <si>
    <t>Stanhope</t>
  </si>
  <si>
    <t>Blairsburg</t>
  </si>
  <si>
    <t>Garner</t>
  </si>
  <si>
    <t>Britt</t>
  </si>
  <si>
    <t>Kanawha</t>
  </si>
  <si>
    <t>Klemme</t>
  </si>
  <si>
    <t>Corwith</t>
  </si>
  <si>
    <t>Alden</t>
  </si>
  <si>
    <t>Hubbard</t>
  </si>
  <si>
    <t>Radcliffe</t>
  </si>
  <si>
    <t>Steamboat Rock</t>
  </si>
  <si>
    <t>New Providence</t>
  </si>
  <si>
    <t>Woodbine</t>
  </si>
  <si>
    <t>Logan</t>
  </si>
  <si>
    <t>Dunlap</t>
  </si>
  <si>
    <t>Mondamin</t>
  </si>
  <si>
    <t>Persia</t>
  </si>
  <si>
    <t>Modale</t>
  </si>
  <si>
    <t>Pisgah</t>
  </si>
  <si>
    <t>New London</t>
  </si>
  <si>
    <t>Wayland</t>
  </si>
  <si>
    <t>Winfield</t>
  </si>
  <si>
    <t>Salem</t>
  </si>
  <si>
    <t>Mount Union</t>
  </si>
  <si>
    <t>Elma</t>
  </si>
  <si>
    <t>Lime Springs</t>
  </si>
  <si>
    <t>Riceville</t>
  </si>
  <si>
    <t>Protivin</t>
  </si>
  <si>
    <t>Chester</t>
  </si>
  <si>
    <t>Livermore</t>
  </si>
  <si>
    <t>Dakota City</t>
  </si>
  <si>
    <t>Renwick</t>
  </si>
  <si>
    <t>Gilmore City</t>
  </si>
  <si>
    <t>Holstein</t>
  </si>
  <si>
    <t>Battle Creek</t>
  </si>
  <si>
    <t>Galva</t>
  </si>
  <si>
    <t>Marengo</t>
  </si>
  <si>
    <t>Victor</t>
  </si>
  <si>
    <t>North English</t>
  </si>
  <si>
    <t>Parnell</t>
  </si>
  <si>
    <t>Preston</t>
  </si>
  <si>
    <t>Sabula</t>
  </si>
  <si>
    <t>Miles</t>
  </si>
  <si>
    <t>Springbrook</t>
  </si>
  <si>
    <t>Prairie City</t>
  </si>
  <si>
    <t>Sully</t>
  </si>
  <si>
    <t>Baxter</t>
  </si>
  <si>
    <t>Kellogg</t>
  </si>
  <si>
    <t>Mingo</t>
  </si>
  <si>
    <t>Batavia</t>
  </si>
  <si>
    <t>Lockridge</t>
  </si>
  <si>
    <t>Packwood</t>
  </si>
  <si>
    <t>Libertyville</t>
  </si>
  <si>
    <t>Solon</t>
  </si>
  <si>
    <t>Swisher</t>
  </si>
  <si>
    <t>Oxford</t>
  </si>
  <si>
    <t>Lone Tree</t>
  </si>
  <si>
    <t>Hills</t>
  </si>
  <si>
    <t>Wyoming</t>
  </si>
  <si>
    <t>Olin</t>
  </si>
  <si>
    <t>Oxford Junction</t>
  </si>
  <si>
    <t>Martelle</t>
  </si>
  <si>
    <t>Onslow</t>
  </si>
  <si>
    <t>Sigourney</t>
  </si>
  <si>
    <t>Keota</t>
  </si>
  <si>
    <t>Hedrick</t>
  </si>
  <si>
    <t>Richland</t>
  </si>
  <si>
    <t>What Cheer</t>
  </si>
  <si>
    <t>Keswick</t>
  </si>
  <si>
    <t>Ollie</t>
  </si>
  <si>
    <t>Harper</t>
  </si>
  <si>
    <t>Bancroft</t>
  </si>
  <si>
    <t>Titonka</t>
  </si>
  <si>
    <t>Swea City</t>
  </si>
  <si>
    <t>Whittemore</t>
  </si>
  <si>
    <t>Wesley</t>
  </si>
  <si>
    <t>Burt</t>
  </si>
  <si>
    <t>Fenton</t>
  </si>
  <si>
    <t>Lakota</t>
  </si>
  <si>
    <t>Ledyard</t>
  </si>
  <si>
    <t>Lone Rock</t>
  </si>
  <si>
    <t>Donnellson</t>
  </si>
  <si>
    <t>West Point</t>
  </si>
  <si>
    <t>Montrose</t>
  </si>
  <si>
    <t>Houghton</t>
  </si>
  <si>
    <t>Hiawatha</t>
  </si>
  <si>
    <t>Center Point</t>
  </si>
  <si>
    <t>Central City</t>
  </si>
  <si>
    <t>Fairfax</t>
  </si>
  <si>
    <t>Springville</t>
  </si>
  <si>
    <t>Palo</t>
  </si>
  <si>
    <t>Ely</t>
  </si>
  <si>
    <t>Robins</t>
  </si>
  <si>
    <t>Coggon</t>
  </si>
  <si>
    <t>Walker</t>
  </si>
  <si>
    <t>Alburnett</t>
  </si>
  <si>
    <t>Columbus Junction</t>
  </si>
  <si>
    <t>Morning Sun</t>
  </si>
  <si>
    <t>Letts</t>
  </si>
  <si>
    <t>Russell</t>
  </si>
  <si>
    <t>Rock Rapids</t>
  </si>
  <si>
    <t>George</t>
  </si>
  <si>
    <t>Larchwood</t>
  </si>
  <si>
    <t>Inwood</t>
  </si>
  <si>
    <t>Doon</t>
  </si>
  <si>
    <t>Lester</t>
  </si>
  <si>
    <t>Little Rock</t>
  </si>
  <si>
    <t>Alvord</t>
  </si>
  <si>
    <t>Earlham</t>
  </si>
  <si>
    <t>Truro</t>
  </si>
  <si>
    <t>New Sharon</t>
  </si>
  <si>
    <t>Leighton</t>
  </si>
  <si>
    <t>Eddyville</t>
  </si>
  <si>
    <t>Pleasantville</t>
  </si>
  <si>
    <t>Bussey</t>
  </si>
  <si>
    <t>Harvey</t>
  </si>
  <si>
    <t>State Center</t>
  </si>
  <si>
    <t>Melbourne</t>
  </si>
  <si>
    <t>Gilman</t>
  </si>
  <si>
    <t>Albion</t>
  </si>
  <si>
    <t>Laurel</t>
  </si>
  <si>
    <t>Glenwood</t>
  </si>
  <si>
    <t>Malvern</t>
  </si>
  <si>
    <t>Emerson</t>
  </si>
  <si>
    <t>Pacific Junction</t>
  </si>
  <si>
    <t>Silver City</t>
  </si>
  <si>
    <t>St. Ansgar</t>
  </si>
  <si>
    <t>Stacyville</t>
  </si>
  <si>
    <t>Orchard</t>
  </si>
  <si>
    <t>Onawa</t>
  </si>
  <si>
    <t>Mapleton</t>
  </si>
  <si>
    <t>Ute</t>
  </si>
  <si>
    <t>Whiting</t>
  </si>
  <si>
    <t>Albia</t>
  </si>
  <si>
    <t>Lovilia</t>
  </si>
  <si>
    <t>Red Oak</t>
  </si>
  <si>
    <t>Villisca</t>
  </si>
  <si>
    <t>Stanton</t>
  </si>
  <si>
    <t>West Liberty</t>
  </si>
  <si>
    <t>Wilton</t>
  </si>
  <si>
    <t>Nichols</t>
  </si>
  <si>
    <t>Atalissa</t>
  </si>
  <si>
    <t>Hartley</t>
  </si>
  <si>
    <t>Sanborn</t>
  </si>
  <si>
    <t>Paullina</t>
  </si>
  <si>
    <t>Primghar</t>
  </si>
  <si>
    <t>Sutherland</t>
  </si>
  <si>
    <t>Ocheyedan</t>
  </si>
  <si>
    <t>Ashton</t>
  </si>
  <si>
    <t>Melvin</t>
  </si>
  <si>
    <t>Harris</t>
  </si>
  <si>
    <t>Essex</t>
  </si>
  <si>
    <t>Graettinger</t>
  </si>
  <si>
    <t>Ruthven</t>
  </si>
  <si>
    <t>Mallard</t>
  </si>
  <si>
    <t>Cylinder</t>
  </si>
  <si>
    <t>Lemars</t>
  </si>
  <si>
    <t>Remsen</t>
  </si>
  <si>
    <t>Kingsley</t>
  </si>
  <si>
    <t>Akron</t>
  </si>
  <si>
    <t>Hinton</t>
  </si>
  <si>
    <t>Merrill</t>
  </si>
  <si>
    <t>Westfield</t>
  </si>
  <si>
    <t>Laurens</t>
  </si>
  <si>
    <t>Rolfe</t>
  </si>
  <si>
    <t>Fonda</t>
  </si>
  <si>
    <t>Polk City</t>
  </si>
  <si>
    <t>Runnells</t>
  </si>
  <si>
    <t>Mitchellville</t>
  </si>
  <si>
    <t>Elkhart</t>
  </si>
  <si>
    <t>Alleman</t>
  </si>
  <si>
    <t>Oakland</t>
  </si>
  <si>
    <t>Underwood</t>
  </si>
  <si>
    <t>Crescent</t>
  </si>
  <si>
    <t>Neola</t>
  </si>
  <si>
    <t>Treynor</t>
  </si>
  <si>
    <t>Carson</t>
  </si>
  <si>
    <t>Minden</t>
  </si>
  <si>
    <t>Montezuma</t>
  </si>
  <si>
    <t>Brooklyn</t>
  </si>
  <si>
    <t>Malcom</t>
  </si>
  <si>
    <t>Deep River</t>
  </si>
  <si>
    <t>Diagonal</t>
  </si>
  <si>
    <t>Ellston</t>
  </si>
  <si>
    <t>Sac City</t>
  </si>
  <si>
    <t>Odebolt</t>
  </si>
  <si>
    <t>Schaller</t>
  </si>
  <si>
    <t>Wall Lake</t>
  </si>
  <si>
    <t>Early</t>
  </si>
  <si>
    <t>Auburn</t>
  </si>
  <si>
    <t>Leclaire</t>
  </si>
  <si>
    <t>Blue Grass</t>
  </si>
  <si>
    <t>Long Grove</t>
  </si>
  <si>
    <t>Princeton</t>
  </si>
  <si>
    <t>Donahue</t>
  </si>
  <si>
    <t>Buffalo</t>
  </si>
  <si>
    <t>Dixon</t>
  </si>
  <si>
    <t>Earling</t>
  </si>
  <si>
    <t>Irwin</t>
  </si>
  <si>
    <t>Panama</t>
  </si>
  <si>
    <t>Defiance</t>
  </si>
  <si>
    <t>Portsmouth</t>
  </si>
  <si>
    <t>Rock Valley</t>
  </si>
  <si>
    <t>Hawarden</t>
  </si>
  <si>
    <t>Hull</t>
  </si>
  <si>
    <t>Alton</t>
  </si>
  <si>
    <t>Boyden</t>
  </si>
  <si>
    <t>Ireton</t>
  </si>
  <si>
    <t>Hospers</t>
  </si>
  <si>
    <t>Maurice</t>
  </si>
  <si>
    <t>Granville</t>
  </si>
  <si>
    <t>Huxley</t>
  </si>
  <si>
    <t>Slater</t>
  </si>
  <si>
    <t>Colo</t>
  </si>
  <si>
    <t>Maxwell</t>
  </si>
  <si>
    <t>Roland</t>
  </si>
  <si>
    <t>Cambridge</t>
  </si>
  <si>
    <t>Gilbert</t>
  </si>
  <si>
    <t>Zearing</t>
  </si>
  <si>
    <t>Kelley</t>
  </si>
  <si>
    <t>Collins</t>
  </si>
  <si>
    <t>Traer</t>
  </si>
  <si>
    <t>Dysart</t>
  </si>
  <si>
    <t>Gladbrook</t>
  </si>
  <si>
    <t>Garwin</t>
  </si>
  <si>
    <t>Chelsea</t>
  </si>
  <si>
    <t>Clutier</t>
  </si>
  <si>
    <t>Bedford</t>
  </si>
  <si>
    <t>Lenox</t>
  </si>
  <si>
    <t>Clearfield</t>
  </si>
  <si>
    <t>Afton</t>
  </si>
  <si>
    <t>Bonaparte</t>
  </si>
  <si>
    <t>Farmington</t>
  </si>
  <si>
    <t>Birmingham</t>
  </si>
  <si>
    <t>Milton</t>
  </si>
  <si>
    <t>Stockport</t>
  </si>
  <si>
    <t>Eldon</t>
  </si>
  <si>
    <t>Agency</t>
  </si>
  <si>
    <t>Blakesburg</t>
  </si>
  <si>
    <t>New Virginia</t>
  </si>
  <si>
    <t>Milo</t>
  </si>
  <si>
    <t>Cumming</t>
  </si>
  <si>
    <t>Lacona</t>
  </si>
  <si>
    <t>Hartford</t>
  </si>
  <si>
    <t>Martensdale</t>
  </si>
  <si>
    <t>Kalona</t>
  </si>
  <si>
    <t>Wellman</t>
  </si>
  <si>
    <t>Ainsworth</t>
  </si>
  <si>
    <t>Brighton</t>
  </si>
  <si>
    <t>Crawfordsville</t>
  </si>
  <si>
    <t>Corydon</t>
  </si>
  <si>
    <t>Humeston</t>
  </si>
  <si>
    <t>Seymour</t>
  </si>
  <si>
    <t>Allerton</t>
  </si>
  <si>
    <t>Gowrie</t>
  </si>
  <si>
    <t>Dayton</t>
  </si>
  <si>
    <t>Clare</t>
  </si>
  <si>
    <t>Lehigh</t>
  </si>
  <si>
    <t>Duncombe</t>
  </si>
  <si>
    <t>Callender</t>
  </si>
  <si>
    <t>Badger</t>
  </si>
  <si>
    <t>Lake Mills</t>
  </si>
  <si>
    <t>Buffalo Center</t>
  </si>
  <si>
    <t>Thompson</t>
  </si>
  <si>
    <t>Leland</t>
  </si>
  <si>
    <t>Ossian</t>
  </si>
  <si>
    <t>Calmar</t>
  </si>
  <si>
    <t>Fort Atkinson</t>
  </si>
  <si>
    <t>Ridgeway</t>
  </si>
  <si>
    <t>Spillville</t>
  </si>
  <si>
    <t>Moville</t>
  </si>
  <si>
    <t>Anthon</t>
  </si>
  <si>
    <t>Lawton</t>
  </si>
  <si>
    <t>Correctionville</t>
  </si>
  <si>
    <t>Sloan</t>
  </si>
  <si>
    <t>Danbury</t>
  </si>
  <si>
    <t>Salix</t>
  </si>
  <si>
    <t>Hornick</t>
  </si>
  <si>
    <t>Pierson</t>
  </si>
  <si>
    <t>Fertile</t>
  </si>
  <si>
    <t>Grafton</t>
  </si>
  <si>
    <t>Kensett</t>
  </si>
  <si>
    <t>Manly</t>
  </si>
  <si>
    <t>Northwood</t>
  </si>
  <si>
    <t>Belmond</t>
  </si>
  <si>
    <t>Clarion</t>
  </si>
  <si>
    <t>Eagle Grove</t>
  </si>
  <si>
    <t>Goldfield</t>
  </si>
  <si>
    <t xml:space="preserve">            Apparel Group            </t>
  </si>
  <si>
    <t>Shoe Stores</t>
  </si>
  <si>
    <t xml:space="preserve">      Building Materials Group       </t>
  </si>
  <si>
    <t>Building Material Dealers</t>
  </si>
  <si>
    <t>Garden Supply Stores</t>
  </si>
  <si>
    <t>Hardware Stores</t>
  </si>
  <si>
    <t>Mobile Home Dealers</t>
  </si>
  <si>
    <t xml:space="preserve">         Food Dealers Group          </t>
  </si>
  <si>
    <t xml:space="preserve">      General Merchandise Group      </t>
  </si>
  <si>
    <t>Department Stores</t>
  </si>
  <si>
    <t>Miscellaneous Merchandise Stores</t>
  </si>
  <si>
    <t>Variety Stores</t>
  </si>
  <si>
    <t>Furniture Stores</t>
  </si>
  <si>
    <t>Home Furnishing Stores</t>
  </si>
  <si>
    <t xml:space="preserve">         Miscellaneous Group         </t>
  </si>
  <si>
    <t>Electrical Contractors</t>
  </si>
  <si>
    <t>Food Manufacturers</t>
  </si>
  <si>
    <t>General Contractors</t>
  </si>
  <si>
    <t>Industrial Equipment Manufacturers</t>
  </si>
  <si>
    <t>Mining</t>
  </si>
  <si>
    <t>Miscellaneous Manufacturers</t>
  </si>
  <si>
    <t>Other Special Trade Contractors</t>
  </si>
  <si>
    <t>Painting Contractors</t>
  </si>
  <si>
    <t>Motor Vehicle Group</t>
  </si>
  <si>
    <t xml:space="preserve">            Services Group           </t>
  </si>
  <si>
    <t>Auto Repair</t>
  </si>
  <si>
    <t>Employment Services</t>
  </si>
  <si>
    <t>Miscellaneous Repairs</t>
  </si>
  <si>
    <t>Other Business Services</t>
  </si>
  <si>
    <t>Other Personal Services</t>
  </si>
  <si>
    <t>Other Services</t>
  </si>
  <si>
    <t>Photographic Studios</t>
  </si>
  <si>
    <t xml:space="preserve">    Specialty Retail Stores Group    </t>
  </si>
  <si>
    <t>Direct Sellers</t>
  </si>
  <si>
    <t>Florists</t>
  </si>
  <si>
    <t>Liquor Stores</t>
  </si>
  <si>
    <t>Used Merchandise Stores</t>
  </si>
  <si>
    <t>Vending Machine Operators</t>
  </si>
  <si>
    <t>Communications</t>
  </si>
  <si>
    <t>Wholesale Goods Group</t>
  </si>
  <si>
    <t>Construction Materials</t>
  </si>
  <si>
    <t>Miscellaneous Durable Goods</t>
  </si>
  <si>
    <t>Miscellaneous Non-Durable Goods</t>
  </si>
  <si>
    <t>Transportation and Warehousing</t>
  </si>
  <si>
    <t>Paint and Glass Stores</t>
  </si>
  <si>
    <t>Grocery Stores and Convenience Stores</t>
  </si>
  <si>
    <t>Agricultural Production and Services</t>
  </si>
  <si>
    <t>Clothing and Clothing Accessories Stores</t>
  </si>
  <si>
    <t>Apparel and Textile Manufacturers</t>
  </si>
  <si>
    <t>Furniture, Wood and Paper Manufacturers</t>
  </si>
  <si>
    <t>Plumbing and Heating Contractors</t>
  </si>
  <si>
    <t>Percent of Returns</t>
  </si>
  <si>
    <t>Percentages may not sum to totals due to rounding.</t>
  </si>
  <si>
    <t>Elberon</t>
  </si>
  <si>
    <t>Business Group and Classification</t>
  </si>
  <si>
    <t>Group Totals</t>
  </si>
  <si>
    <t>Specialized Groceries</t>
  </si>
  <si>
    <t>Appliances and Entertainment Equipment</t>
  </si>
  <si>
    <t>Non-Metallic Product Manufacturers</t>
  </si>
  <si>
    <t>Publishers Of Books and Newspapers and Commercial Printers</t>
  </si>
  <si>
    <t>Unclassified</t>
  </si>
  <si>
    <t>Beauty/Barber Shops</t>
  </si>
  <si>
    <t>Finance, Insurance, Real Estate and Leasing</t>
  </si>
  <si>
    <t>Watch, Clock, Jewelry Repair</t>
  </si>
  <si>
    <t>Hobby and Toy</t>
  </si>
  <si>
    <t>Jewelry</t>
  </si>
  <si>
    <t>Other Specialty</t>
  </si>
  <si>
    <t>Sporting Goods</t>
  </si>
  <si>
    <t>Stationery, Gift, Novelty</t>
  </si>
  <si>
    <t>Apparel, Piece Goods</t>
  </si>
  <si>
    <t>County</t>
  </si>
  <si>
    <t>City</t>
  </si>
  <si>
    <t>Specialty Retail</t>
  </si>
  <si>
    <t>Beauty and Health ( Includes Pharmacies and Drug Stores)</t>
  </si>
  <si>
    <t>by County</t>
  </si>
  <si>
    <t>Retail Taxable Sales and Tax</t>
  </si>
  <si>
    <t>Asbury</t>
  </si>
  <si>
    <t>Haverhill</t>
  </si>
  <si>
    <t>Calumet</t>
  </si>
  <si>
    <t>Gas Stations/Convenience Stores Selling Gas</t>
  </si>
  <si>
    <r>
      <t>Consumer's Use Taxable Sales and</t>
    </r>
    <r>
      <rPr>
        <b/>
        <sz val="11"/>
        <color indexed="10"/>
        <rFont val="Arial"/>
        <family val="2"/>
      </rPr>
      <t xml:space="preserve"> </t>
    </r>
    <r>
      <rPr>
        <b/>
        <sz val="11"/>
        <rFont val="Arial"/>
        <family val="2"/>
      </rPr>
      <t>Tax</t>
    </r>
  </si>
  <si>
    <t>Lineville</t>
  </si>
  <si>
    <t>Jurisdiction</t>
  </si>
  <si>
    <t>Tax Rate</t>
  </si>
  <si>
    <t>Total</t>
  </si>
  <si>
    <t>Amana Colonies</t>
  </si>
  <si>
    <t>Appanoose County</t>
  </si>
  <si>
    <t>Clayton County</t>
  </si>
  <si>
    <t>Dickinson County</t>
  </si>
  <si>
    <t>Osceola County</t>
  </si>
  <si>
    <t>Polk County</t>
  </si>
  <si>
    <t>Powesheik County</t>
  </si>
  <si>
    <t>Shelby County</t>
  </si>
  <si>
    <t>Wahpeton</t>
  </si>
  <si>
    <t>Worth County</t>
  </si>
  <si>
    <t>Local Hotel and Motel Tax Summary</t>
  </si>
  <si>
    <t>Quarter Ending</t>
  </si>
  <si>
    <t>Franklin County</t>
  </si>
  <si>
    <t>Fremont County</t>
  </si>
  <si>
    <t>Hamilton County</t>
  </si>
  <si>
    <t>Iowa County</t>
  </si>
  <si>
    <t>Jones County</t>
  </si>
  <si>
    <t>Le Claire</t>
  </si>
  <si>
    <t>Lee County</t>
  </si>
  <si>
    <t>Le Mars</t>
  </si>
  <si>
    <t>Lyon County</t>
  </si>
  <si>
    <t>Madison County</t>
  </si>
  <si>
    <t>Maharishi Vedic City</t>
  </si>
  <si>
    <t>McGregor</t>
  </si>
  <si>
    <t>Mitchell County</t>
  </si>
  <si>
    <t>Consumer's Use Taxable Sales and Tax</t>
  </si>
  <si>
    <t>Linden</t>
  </si>
  <si>
    <t xml:space="preserve">      Eating and Drinking Group       </t>
  </si>
  <si>
    <t>Home Furnishings And Appliances Group</t>
  </si>
  <si>
    <t>DeSoto</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</si>
  <si>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</si>
  <si>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</si>
  <si>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The rooms must be contracted for periods of 31 consecutive days or less.</t>
  </si>
  <si>
    <t>Kimballton</t>
  </si>
  <si>
    <t>Holland</t>
  </si>
  <si>
    <t>County Totals</t>
  </si>
  <si>
    <t>Retailer's Use Sales and Tax</t>
  </si>
  <si>
    <t>Cerro Gordo County</t>
  </si>
  <si>
    <t>West Okoboji</t>
  </si>
  <si>
    <t>These payments also include any tax collected in the current fiscal year but due from prior years</t>
  </si>
  <si>
    <t>plus any associated penalty and interest.</t>
  </si>
  <si>
    <t>Welton</t>
  </si>
  <si>
    <t>Middletown</t>
  </si>
  <si>
    <t>Zwingle</t>
  </si>
  <si>
    <t>New Market</t>
  </si>
  <si>
    <t>By County and City</t>
  </si>
  <si>
    <t>Adams County</t>
  </si>
  <si>
    <t>The tax is imposed upon the gross receipts from the renting of sleeping rooms, apartments, or sleeping quarters in any hotel, motel, inn, public lodging house, tourist court, bed-and-breakfast, or in any place where sleeping accommodations are furnished to transient guests.</t>
  </si>
  <si>
    <t>University Heights</t>
  </si>
  <si>
    <t>Prescott</t>
  </si>
  <si>
    <t>Larrabee</t>
  </si>
  <si>
    <t>Kamrar</t>
  </si>
  <si>
    <t>Woden</t>
  </si>
  <si>
    <t>Hastings</t>
  </si>
  <si>
    <t>Redding</t>
  </si>
  <si>
    <t>Bronson</t>
  </si>
  <si>
    <t>Statewide</t>
  </si>
  <si>
    <t xml:space="preserve">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 This table provides data for all cities in Iowa where at least 10 permits filed during the fiscal year. The “Other” category provides data for all cities in each county not satisfying the minimum permit requirement and any retailers located in unincorporated areas. </t>
  </si>
  <si>
    <t>Allamakee County</t>
  </si>
  <si>
    <t>Number of $0 Returns</t>
  </si>
  <si>
    <t>Number of Returns over $0</t>
  </si>
  <si>
    <t>Total Returns</t>
  </si>
  <si>
    <t>"S" representing "Suppressed", in order to protect the confidentiality of individual businesses, information for any business classification with less than 5 permits filed during the fiscal year are aggregated and put in the "Suppressed" category in the "Miscellaneous” group.</t>
  </si>
  <si>
    <t>Calhoun County</t>
  </si>
  <si>
    <t>Number of $0 Permits</t>
  </si>
  <si>
    <t>Number of Permits over $0</t>
  </si>
  <si>
    <t>Number of Permits</t>
  </si>
  <si>
    <t>"S" representing "Suppressed", is used for any business group that does not have at least 20 permits or 5 permits filing 4 quarterly returns.</t>
  </si>
  <si>
    <t>Dorchester</t>
  </si>
  <si>
    <t>Monmouth</t>
  </si>
  <si>
    <t>Stockton</t>
  </si>
  <si>
    <t>* FY2023 was the first year that monthly returns were required from the majority of tax payers</t>
  </si>
  <si>
    <t>* Total Returns</t>
  </si>
  <si>
    <t>* Number of Returns over $0</t>
  </si>
  <si>
    <t>* Number of $0 Returns</t>
  </si>
  <si>
    <t>Fiscal Year 2023</t>
  </si>
  <si>
    <t>Bridgewater</t>
  </si>
  <si>
    <t>Waterville</t>
  </si>
  <si>
    <t>Pilot Mound</t>
  </si>
  <si>
    <t>Meservey</t>
  </si>
  <si>
    <t>Fostoria</t>
  </si>
  <si>
    <t>Decatur City</t>
  </si>
  <si>
    <t>Arthur</t>
  </si>
  <si>
    <t>Andrew</t>
  </si>
  <si>
    <t>Reasnor</t>
  </si>
  <si>
    <t>Soldier</t>
  </si>
  <si>
    <t>Coin</t>
  </si>
  <si>
    <t>Lytton</t>
  </si>
  <si>
    <t>Otho</t>
  </si>
  <si>
    <t>Moorland</t>
  </si>
  <si>
    <t>Eating And Drinking</t>
  </si>
  <si>
    <t>Utilities And Transportation</t>
  </si>
  <si>
    <t>September 2022</t>
  </si>
  <si>
    <t>December 2022</t>
  </si>
  <si>
    <t>March 2023</t>
  </si>
  <si>
    <t>June 2023</t>
  </si>
  <si>
    <t>For the fiscal year ending June 30, 2023, a total of $75,409,293 was certified from the following jurisdictions.</t>
  </si>
  <si>
    <t>During fiscal year 2023, one hundred and seventy four cities and twenty two counties as listed below had a hotel-motel tax.  The Amana Colonies is a land use district. The tax is instituted by voter approval and is collected and processed by the Department of Revenue.  The tax rate may not exceed 7 percent.</t>
  </si>
  <si>
    <t>Mills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</si>
</sst>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00"/>
  </numFmts>
  <fonts count="14">
    <font>
      <sz val="10"/>
      <name val="Arial"/>
    </font>
    <font>
      <sz val="10"/>
      <name val="Arial"/>
      <family val="2"/>
    </font>
    <font>
      <sz val="11"/>
      <name val="Arial"/>
      <family val="2"/>
    </font>
    <font>
      <sz val="12"/>
      <name val="Arial MT"/>
    </font>
    <font>
      <b/>
      <sz val="11"/>
      <color indexed="8"/>
      <name val="Arial"/>
      <family val="2"/>
    </font>
    <font>
      <sz val="12"/>
      <name val="Arial"/>
      <family val="2"/>
    </font>
    <font>
      <b/>
      <sz val="11"/>
      <name val="Arial"/>
      <family val="2"/>
    </font>
    <font>
      <b/>
      <sz val="11"/>
      <color indexed="10"/>
      <name val="Arial"/>
      <family val="2"/>
    </font>
    <font>
      <sz val="11"/>
      <color theme="1"/>
      <name val="Arial"/>
      <family val="2"/>
    </font>
    <font>
      <sz val="11"/>
      <color indexed="8"/>
      <name val="Arial"/>
      <family val="2"/>
    </font>
    <font>
      <sz val="10.5"/>
      <name val="Arial"/>
      <family val="2"/>
    </font>
    <font>
      <sz val="11"/>
      <color rgb="FFFF0000"/>
      <name val="Arial"/>
      <family val="2"/>
    </font>
    <font>
      <sz val="10"/>
      <name val="Arial"/>
      <family val="2"/>
    </font>
    <font>
      <b/>
      <sz val="12"/>
      <name val="Arial"/>
      <family val="2"/>
    </font>
  </fonts>
  <fills count="3">
    <fill>
      <patternFill patternType="none"/>
    </fill>
    <fill>
      <patternFill patternType="gray125"/>
    </fill>
    <fill>
      <patternFill patternType="solid">
        <fgColor indexed="9"/>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16">
    <xf numFmtId="0" fontId="0" fillId="0" borderId="0"/>
    <xf numFmtId="43" fontId="2" fillId="0" borderId="0" applyFont="0" applyFill="0" applyBorder="0" applyAlignment="0" applyProtection="0"/>
    <xf numFmtId="0" fontId="1" fillId="0" borderId="0"/>
    <xf numFmtId="0" fontId="8" fillId="0" borderId="0"/>
    <xf numFmtId="0" fontId="3" fillId="2" borderId="0"/>
    <xf numFmtId="0" fontId="5" fillId="2" borderId="0"/>
    <xf numFmtId="0" fontId="8" fillId="0" borderId="0"/>
    <xf numFmtId="0" fontId="5" fillId="2" borderId="0"/>
    <xf numFmtId="0" fontId="1" fillId="0" borderId="0"/>
    <xf numFmtId="0" fontId="3" fillId="2" borderId="0"/>
    <xf numFmtId="0" fontId="1" fillId="0" borderId="0"/>
    <xf numFmtId="0" fontId="1" fillId="0" borderId="0"/>
    <xf numFmtId="0" fontId="2" fillId="0" borderId="0"/>
    <xf numFmtId="0" fontId="5" fillId="2" borderId="0"/>
    <xf numFmtId="9" fontId="12"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6" fillId="0" borderId="0" xfId="0" applyFont="1"/>
    <xf numFmtId="164" fontId="6" fillId="0" borderId="0" xfId="0" applyNumberFormat="1" applyFont="1"/>
    <xf numFmtId="3" fontId="6" fillId="0" borderId="0" xfId="0" applyNumberFormat="1" applyFont="1" applyAlignment="1">
      <alignment horizontal="right" wrapText="1"/>
    </xf>
    <xf numFmtId="0" fontId="2" fillId="0" borderId="0" xfId="2" applyFont="1"/>
    <xf numFmtId="0" fontId="4" fillId="0" borderId="0" xfId="7" applyNumberFormat="1" applyFont="1" applyFill="1" applyAlignment="1">
      <alignment horizontal="right" wrapText="1"/>
    </xf>
    <xf numFmtId="0" fontId="2" fillId="0" borderId="0" xfId="8" applyFont="1" applyAlignment="1">
      <alignment horizontal="left"/>
    </xf>
    <xf numFmtId="164" fontId="2" fillId="0" borderId="0" xfId="2" applyNumberFormat="1" applyFont="1" applyAlignment="1">
      <alignment horizontal="center"/>
    </xf>
    <xf numFmtId="3" fontId="2" fillId="0" borderId="0" xfId="2" applyNumberFormat="1" applyFont="1" applyAlignment="1">
      <alignment horizontal="right"/>
    </xf>
    <xf numFmtId="0" fontId="2" fillId="0" borderId="0" xfId="2" applyFont="1" applyAlignment="1">
      <alignment horizontal="center"/>
    </xf>
    <xf numFmtId="0" fontId="6" fillId="0" borderId="0" xfId="2" applyFont="1" applyAlignment="1"/>
    <xf numFmtId="0" fontId="2" fillId="0" borderId="0" xfId="0" applyFont="1"/>
    <xf numFmtId="3" fontId="2" fillId="0" borderId="0" xfId="0" applyNumberFormat="1" applyFont="1"/>
    <xf numFmtId="164" fontId="2" fillId="0" borderId="0" xfId="0" applyNumberFormat="1" applyFont="1"/>
    <xf numFmtId="10" fontId="2" fillId="0" borderId="0" xfId="0" applyNumberFormat="1" applyFont="1"/>
    <xf numFmtId="0" fontId="2" fillId="0" borderId="0" xfId="0" applyFont="1" applyFill="1"/>
    <xf numFmtId="164" fontId="2" fillId="0" borderId="0" xfId="0" applyNumberFormat="1" applyFont="1" applyAlignment="1">
      <alignment horizontal="center"/>
    </xf>
    <xf numFmtId="3" fontId="2"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Border="1" applyAlignment="1">
      <alignment horizontal="right"/>
    </xf>
    <xf numFmtId="0" fontId="2" fillId="0" borderId="0" xfId="0" applyFont="1" applyBorder="1"/>
    <xf numFmtId="164" fontId="2" fillId="0" borderId="0" xfId="0" applyNumberFormat="1" applyFont="1" applyBorder="1" applyAlignment="1">
      <alignment horizontal="right"/>
    </xf>
    <xf numFmtId="164" fontId="0" fillId="0" borderId="0" xfId="0" applyNumberFormat="1"/>
    <xf numFmtId="164" fontId="2" fillId="0" borderId="0" xfId="0" applyNumberFormat="1" applyFont="1" applyAlignment="1">
      <alignment horizontal="right"/>
    </xf>
    <xf numFmtId="3" fontId="6" fillId="0" borderId="0" xfId="0" applyNumberFormat="1" applyFont="1" applyAlignment="1">
      <alignment horizontal="left" wrapText="1"/>
    </xf>
    <xf numFmtId="164" fontId="6" fillId="0" borderId="0" xfId="0" applyNumberFormat="1" applyFont="1" applyAlignment="1">
      <alignment horizontal="left" wrapText="1"/>
    </xf>
    <xf numFmtId="3" fontId="6" fillId="0" borderId="0" xfId="0" applyNumberFormat="1" applyFont="1"/>
    <xf numFmtId="165" fontId="0" fillId="0" borderId="0" xfId="0" applyNumberFormat="1"/>
    <xf numFmtId="10" fontId="2" fillId="0" borderId="0" xfId="0" applyNumberFormat="1" applyFont="1" applyAlignment="1">
      <alignment horizontal="right"/>
    </xf>
    <xf numFmtId="164" fontId="0" fillId="0" borderId="0" xfId="0" applyNumberFormat="1" applyBorder="1"/>
    <xf numFmtId="3" fontId="0" fillId="0" borderId="0" xfId="0" applyNumberFormat="1" applyFont="1"/>
    <xf numFmtId="164" fontId="0" fillId="0" borderId="0" xfId="0" applyNumberFormat="1" applyFont="1"/>
    <xf numFmtId="3" fontId="0" fillId="0" borderId="0" xfId="0" applyNumberFormat="1"/>
    <xf numFmtId="3" fontId="0" fillId="0" borderId="0" xfId="0" applyNumberFormat="1" applyBorder="1"/>
    <xf numFmtId="0" fontId="4" fillId="0" borderId="0" xfId="7" applyNumberFormat="1" applyFont="1" applyFill="1" applyAlignment="1">
      <alignment horizontal="left" wrapText="1"/>
    </xf>
    <xf numFmtId="10" fontId="6" fillId="0" borderId="0" xfId="0" applyNumberFormat="1" applyFont="1" applyAlignment="1">
      <alignment horizontal="left" wrapText="1"/>
    </xf>
    <xf numFmtId="0" fontId="2" fillId="0" borderId="0" xfId="2" applyFont="1" applyFill="1"/>
    <xf numFmtId="0" fontId="6" fillId="0" borderId="0" xfId="9" applyNumberFormat="1" applyFont="1" applyFill="1" applyBorder="1"/>
    <xf numFmtId="0" fontId="9" fillId="0" borderId="0" xfId="9" applyNumberFormat="1" applyFont="1" applyFill="1" applyAlignment="1">
      <alignment horizontal="centerContinuous"/>
    </xf>
    <xf numFmtId="0" fontId="9" fillId="0" borderId="0" xfId="2" applyNumberFormat="1" applyFont="1" applyFill="1" applyAlignment="1">
      <alignment horizontal="left"/>
    </xf>
    <xf numFmtId="0" fontId="9" fillId="0" borderId="0" xfId="2" applyNumberFormat="1" applyFont="1" applyFill="1" applyAlignment="1">
      <alignment horizontal="centerContinuous"/>
    </xf>
    <xf numFmtId="0" fontId="2" fillId="0" borderId="0" xfId="2" applyNumberFormat="1" applyFont="1" applyFill="1"/>
    <xf numFmtId="0" fontId="6" fillId="0" borderId="0" xfId="2" applyNumberFormat="1" applyFont="1" applyFill="1" applyBorder="1"/>
    <xf numFmtId="0" fontId="6" fillId="0" borderId="0" xfId="2" applyNumberFormat="1" applyFont="1" applyFill="1" applyBorder="1" applyAlignment="1">
      <alignment horizontal="left"/>
    </xf>
    <xf numFmtId="49" fontId="4" fillId="0" borderId="0" xfId="2" applyNumberFormat="1" applyFont="1" applyFill="1" applyAlignment="1">
      <alignment horizontal="left" wrapText="1"/>
    </xf>
    <xf numFmtId="164" fontId="2" fillId="0" borderId="0" xfId="2" applyNumberFormat="1" applyFont="1" applyFill="1"/>
    <xf numFmtId="0" fontId="2" fillId="0" borderId="0" xfId="2" applyNumberFormat="1" applyFont="1" applyFill="1" applyBorder="1"/>
    <xf numFmtId="9" fontId="2" fillId="0" borderId="0" xfId="2" applyNumberFormat="1" applyFont="1" applyFill="1" applyBorder="1" applyAlignment="1">
      <alignment horizontal="center"/>
    </xf>
    <xf numFmtId="0" fontId="2" fillId="0" borderId="0" xfId="4" applyFont="1" applyFill="1"/>
    <xf numFmtId="0" fontId="2" fillId="0" borderId="0" xfId="2" applyNumberFormat="1" applyFont="1" applyFill="1" applyAlignment="1"/>
    <xf numFmtId="0" fontId="2" fillId="0" borderId="0" xfId="4" applyNumberFormat="1" applyFont="1" applyFill="1"/>
    <xf numFmtId="0" fontId="2" fillId="0" borderId="0" xfId="0" applyNumberFormat="1" applyFont="1" applyFill="1" applyBorder="1"/>
    <xf numFmtId="0" fontId="5" fillId="0" borderId="0" xfId="0" applyNumberFormat="1" applyFont="1" applyFill="1"/>
    <xf numFmtId="0" fontId="2" fillId="0" borderId="0" xfId="0" applyFont="1" applyAlignment="1">
      <alignment horizontal="left"/>
    </xf>
    <xf numFmtId="49" fontId="2" fillId="0" borderId="0" xfId="0" applyNumberFormat="1" applyFont="1" applyFill="1"/>
    <xf numFmtId="9" fontId="9" fillId="0" borderId="0" xfId="0" applyNumberFormat="1" applyFont="1" applyFill="1" applyAlignment="1">
      <alignment horizontal="center"/>
    </xf>
    <xf numFmtId="0" fontId="10" fillId="0" borderId="0" xfId="0" applyFont="1" applyFill="1" applyBorder="1" applyAlignment="1" applyProtection="1"/>
    <xf numFmtId="49" fontId="2" fillId="0" borderId="0" xfId="12" applyNumberFormat="1" applyFont="1" applyFill="1"/>
    <xf numFmtId="0" fontId="2" fillId="0" borderId="0" xfId="0" applyNumberFormat="1" applyFont="1" applyFill="1"/>
    <xf numFmtId="9" fontId="2" fillId="0" borderId="0" xfId="0" applyNumberFormat="1" applyFont="1" applyFill="1" applyBorder="1" applyAlignment="1">
      <alignment horizontal="center"/>
    </xf>
    <xf numFmtId="0" fontId="11" fillId="0" borderId="0" xfId="0" applyFont="1"/>
    <xf numFmtId="0" fontId="2" fillId="0" borderId="0" xfId="13" applyNumberFormat="1" applyFont="1" applyFill="1" applyAlignment="1">
      <alignment wrapText="1"/>
    </xf>
    <xf numFmtId="0" fontId="2" fillId="0" borderId="0" xfId="9" applyNumberFormat="1" applyFont="1" applyFill="1" applyBorder="1"/>
    <xf numFmtId="0" fontId="4" fillId="0" borderId="0" xfId="2" applyNumberFormat="1" applyFont="1" applyFill="1" applyAlignment="1">
      <alignment horizontal="left"/>
    </xf>
    <xf numFmtId="164" fontId="2" fillId="0" borderId="0" xfId="0" applyNumberFormat="1" applyFont="1" applyFill="1"/>
    <xf numFmtId="164" fontId="2" fillId="0" borderId="2" xfId="0" applyNumberFormat="1" applyFont="1" applyFill="1" applyBorder="1"/>
    <xf numFmtId="164" fontId="5" fillId="0" borderId="0" xfId="0" applyNumberFormat="1" applyFont="1" applyFill="1"/>
    <xf numFmtId="164" fontId="2" fillId="0" borderId="0" xfId="2" applyNumberFormat="1" applyFont="1" applyFill="1" applyBorder="1"/>
    <xf numFmtId="0" fontId="2" fillId="0" borderId="0" xfId="2" applyNumberFormat="1" applyFont="1" applyFill="1" applyBorder="1" applyAlignment="1"/>
    <xf numFmtId="0" fontId="2" fillId="2" borderId="0" xfId="4" applyFont="1"/>
    <xf numFmtId="164" fontId="2" fillId="0" borderId="0" xfId="2" applyNumberFormat="1" applyFont="1"/>
    <xf numFmtId="10" fontId="2" fillId="0" borderId="0" xfId="14" applyNumberFormat="1" applyFont="1"/>
    <xf numFmtId="0" fontId="9" fillId="0" borderId="0" xfId="9" applyNumberFormat="1" applyFont="1" applyFill="1" applyAlignment="1">
      <alignment horizontal="left" wrapText="1"/>
    </xf>
    <xf numFmtId="0" fontId="9" fillId="0" borderId="0" xfId="9" applyNumberFormat="1" applyFont="1" applyFill="1" applyAlignment="1">
      <alignment horizontal="left"/>
    </xf>
    <xf numFmtId="0" fontId="5" fillId="0" borderId="0" xfId="4" applyNumberFormat="1" applyFont="1" applyFill="1"/>
    <xf numFmtId="0" fontId="1" fillId="0" borderId="0" xfId="0" applyNumberFormat="1" applyFont="1" applyFill="1"/>
    <xf numFmtId="0" fontId="2" fillId="0" borderId="0" xfId="9" applyNumberFormat="1" applyFont="1" applyFill="1" applyAlignment="1">
      <alignment wrapText="1"/>
    </xf>
    <xf numFmtId="0" fontId="2" fillId="0" borderId="0" xfId="9" applyNumberFormat="1" applyFont="1" applyFill="1"/>
    <xf numFmtId="0" fontId="5" fillId="0" borderId="0" xfId="2" applyNumberFormat="1" applyFont="1" applyFill="1"/>
    <xf numFmtId="164" fontId="1" fillId="0" borderId="0" xfId="0" applyNumberFormat="1" applyFont="1" applyFill="1"/>
    <xf numFmtId="0" fontId="1" fillId="0" borderId="0" xfId="2" applyNumberFormat="1" applyFont="1" applyFill="1"/>
    <xf numFmtId="0" fontId="13" fillId="0" borderId="0" xfId="4" applyNumberFormat="1" applyFont="1" applyFill="1" applyBorder="1"/>
    <xf numFmtId="0" fontId="6" fillId="0" borderId="0" xfId="4" applyNumberFormat="1" applyFont="1" applyFill="1" applyBorder="1"/>
    <xf numFmtId="0" fontId="5" fillId="0" borderId="0" xfId="4" applyNumberFormat="1" applyFont="1" applyFill="1" applyBorder="1"/>
    <xf numFmtId="0" fontId="1" fillId="0" borderId="0" xfId="0" applyNumberFormat="1" applyFont="1" applyFill="1" applyAlignment="1"/>
    <xf numFmtId="0" fontId="11" fillId="0" borderId="0" xfId="2" applyFont="1"/>
    <xf numFmtId="0" fontId="6" fillId="0" borderId="0" xfId="2" applyFont="1"/>
    <xf numFmtId="3" fontId="6" fillId="0" borderId="0" xfId="2" applyNumberFormat="1" applyFont="1"/>
    <xf numFmtId="164" fontId="6" fillId="0" borderId="0" xfId="2" applyNumberFormat="1" applyFont="1"/>
    <xf numFmtId="3" fontId="6" fillId="0" borderId="0" xfId="2" applyNumberFormat="1" applyFont="1" applyAlignment="1">
      <alignment horizontal="right" wrapText="1"/>
    </xf>
    <xf numFmtId="3" fontId="6" fillId="0" borderId="0" xfId="2" applyNumberFormat="1" applyFont="1" applyAlignment="1">
      <alignment horizontal="left" wrapText="1"/>
    </xf>
    <xf numFmtId="164" fontId="6" fillId="0" borderId="0" xfId="2" applyNumberFormat="1" applyFont="1" applyAlignment="1">
      <alignment horizontal="left" wrapText="1"/>
    </xf>
    <xf numFmtId="10" fontId="6" fillId="0" borderId="0" xfId="2" applyNumberFormat="1" applyFont="1" applyAlignment="1">
      <alignment horizontal="left" wrapText="1"/>
    </xf>
    <xf numFmtId="0" fontId="1" fillId="0" borderId="0" xfId="2"/>
    <xf numFmtId="3" fontId="2" fillId="0" borderId="0" xfId="2" applyNumberFormat="1" applyFont="1" applyBorder="1" applyAlignment="1">
      <alignment horizontal="right"/>
    </xf>
    <xf numFmtId="10" fontId="2" fillId="0" borderId="0" xfId="2" applyNumberFormat="1" applyFont="1" applyAlignment="1">
      <alignment horizontal="right"/>
    </xf>
    <xf numFmtId="164" fontId="2" fillId="0" borderId="0" xfId="2" applyNumberFormat="1" applyFont="1" applyAlignment="1">
      <alignment horizontal="right"/>
    </xf>
    <xf numFmtId="164" fontId="2" fillId="0" borderId="0" xfId="2" applyNumberFormat="1" applyFont="1" applyBorder="1" applyAlignment="1">
      <alignment horizontal="right"/>
    </xf>
    <xf numFmtId="0" fontId="2" fillId="0" borderId="0" xfId="2" applyFont="1" applyBorder="1"/>
    <xf numFmtId="0" fontId="2" fillId="0" borderId="0" xfId="2" applyFont="1" applyAlignment="1">
      <alignment horizontal="left"/>
    </xf>
    <xf numFmtId="3" fontId="2" fillId="0" borderId="0" xfId="2" applyNumberFormat="1" applyFont="1"/>
    <xf numFmtId="0" fontId="6" fillId="0" borderId="0" xfId="2" applyFont="1" applyAlignment="1">
      <alignment horizontal="right"/>
    </xf>
    <xf numFmtId="0" fontId="2" fillId="0" borderId="0" xfId="2" applyFont="1" applyAlignment="1">
      <alignment horizontal="right"/>
    </xf>
    <xf numFmtId="0" fontId="6" fillId="0" borderId="0" xfId="2" applyNumberFormat="1" applyFont="1" applyFill="1" applyAlignment="1">
      <alignment wrapText="1"/>
    </xf>
    <xf numFmtId="0" fontId="6" fillId="0" borderId="0" xfId="2" applyNumberFormat="1" applyFont="1" applyAlignment="1">
      <alignment wrapText="1"/>
    </xf>
    <xf numFmtId="164" fontId="6" fillId="0" borderId="0" xfId="2" applyNumberFormat="1" applyFont="1" applyAlignment="1">
      <alignment horizontal="right" wrapText="1"/>
    </xf>
    <xf numFmtId="0" fontId="8" fillId="0" borderId="0" xfId="2" applyFont="1"/>
    <xf numFmtId="3" fontId="8" fillId="0" borderId="0" xfId="2" applyNumberFormat="1" applyFont="1" applyAlignment="1">
      <alignment horizontal="right"/>
    </xf>
    <xf numFmtId="164" fontId="8" fillId="0" borderId="0" xfId="2" applyNumberFormat="1" applyFont="1" applyAlignment="1">
      <alignment horizontal="right"/>
    </xf>
    <xf numFmtId="10" fontId="8" fillId="0" borderId="0" xfId="2" applyNumberFormat="1" applyFont="1" applyAlignment="1">
      <alignment horizontal="right"/>
    </xf>
    <xf numFmtId="0" fontId="6" fillId="0" borderId="0" xfId="2" applyFont="1" applyAlignment="1">
      <alignment horizontal="center"/>
    </xf>
    <xf numFmtId="0" fontId="6" fillId="0" borderId="0" xfId="2" applyFont="1" applyBorder="1" applyAlignment="1">
      <alignment horizontal="left"/>
    </xf>
    <xf numFmtId="164" fontId="6" fillId="0" borderId="0" xfId="2" applyNumberFormat="1" applyFont="1" applyBorder="1" applyAlignment="1">
      <alignment horizontal="left" wrapText="1"/>
    </xf>
    <xf numFmtId="0" fontId="6" fillId="0" borderId="0" xfId="2" applyFont="1" applyBorder="1" applyAlignment="1">
      <alignment horizontal="left" wrapText="1"/>
    </xf>
    <xf numFmtId="3" fontId="8" fillId="0" borderId="0" xfId="2" applyNumberFormat="1" applyFont="1" applyBorder="1"/>
    <xf numFmtId="164" fontId="2" fillId="0" borderId="0" xfId="2" applyNumberFormat="1" applyFont="1" applyBorder="1"/>
    <xf numFmtId="10" fontId="8" fillId="0" borderId="0" xfId="15" applyNumberFormat="1" applyFont="1"/>
    <xf numFmtId="3" fontId="8" fillId="0" borderId="0" xfId="2" applyNumberFormat="1" applyFont="1"/>
    <xf numFmtId="0" fontId="6" fillId="0" borderId="0" xfId="2" applyFont="1" applyAlignment="1">
      <alignment horizontal="center"/>
    </xf>
    <xf numFmtId="0" fontId="6" fillId="0" borderId="0" xfId="2" applyFont="1" applyAlignment="1">
      <alignment horizontal="center"/>
    </xf>
    <xf numFmtId="0" fontId="6" fillId="0" borderId="0" xfId="2" applyFont="1" applyAlignment="1">
      <alignment horizontal="center"/>
    </xf>
    <xf numFmtId="10" fontId="6" fillId="0" borderId="0" xfId="2" applyNumberFormat="1" applyFont="1" applyAlignment="1">
      <alignment horizontal="right" wrapText="1"/>
    </xf>
    <xf numFmtId="10" fontId="2" fillId="0" borderId="0" xfId="2" applyNumberFormat="1" applyFont="1" applyBorder="1" applyAlignment="1">
      <alignment horizontal="right"/>
    </xf>
    <xf numFmtId="10" fontId="2" fillId="0" borderId="0" xfId="15" applyNumberFormat="1" applyFont="1"/>
    <xf numFmtId="3" fontId="2" fillId="0" borderId="1" xfId="2" applyNumberFormat="1" applyFont="1" applyBorder="1" applyAlignment="1">
      <alignment horizontal="right"/>
    </xf>
    <xf numFmtId="10" fontId="2" fillId="0" borderId="1" xfId="2" applyNumberFormat="1" applyFont="1" applyBorder="1" applyAlignment="1">
      <alignment horizontal="right"/>
    </xf>
    <xf numFmtId="164" fontId="2" fillId="0" borderId="1" xfId="2" applyNumberFormat="1" applyFont="1" applyBorder="1" applyAlignment="1">
      <alignment horizontal="right"/>
    </xf>
    <xf numFmtId="10" fontId="2" fillId="0" borderId="1" xfId="15" applyNumberFormat="1" applyFont="1" applyBorder="1"/>
    <xf numFmtId="10" fontId="2" fillId="0" borderId="0" xfId="2" applyNumberFormat="1" applyFont="1"/>
    <xf numFmtId="10" fontId="2" fillId="0" borderId="0" xfId="2" applyNumberFormat="1" applyFont="1" applyBorder="1"/>
    <xf numFmtId="10" fontId="2" fillId="0" borderId="0" xfId="15" applyNumberFormat="1" applyFont="1" applyBorder="1"/>
    <xf numFmtId="10" fontId="2" fillId="0" borderId="3" xfId="15" applyNumberFormat="1" applyFont="1" applyBorder="1"/>
    <xf numFmtId="0" fontId="6" fillId="0" borderId="0" xfId="0" applyFont="1" applyAlignment="1">
      <alignment horizontal="center"/>
    </xf>
    <xf numFmtId="0" fontId="2" fillId="0" borderId="0" xfId="13" applyNumberFormat="1" applyFont="1" applyFill="1" applyAlignment="1">
      <alignment horizontal="left" wrapText="1"/>
    </xf>
    <xf numFmtId="0" fontId="6" fillId="0" borderId="0" xfId="2" applyFont="1" applyAlignment="1">
      <alignment horizontal="center"/>
    </xf>
    <xf numFmtId="0" fontId="2" fillId="0" borderId="0" xfId="2" applyFont="1" applyAlignment="1">
      <alignment horizontal="left" wrapText="1"/>
    </xf>
    <xf numFmtId="0" fontId="2" fillId="0" borderId="0" xfId="0" applyFont="1" applyAlignment="1">
      <alignment horizontal="left" wrapText="1"/>
    </xf>
    <xf numFmtId="0" fontId="6" fillId="0" borderId="0" xfId="2" applyNumberFormat="1" applyFont="1" applyFill="1" applyAlignment="1">
      <alignment horizontal="center"/>
    </xf>
    <xf numFmtId="0" fontId="6" fillId="0" borderId="0" xfId="9" applyNumberFormat="1" applyFont="1" applyFill="1" applyBorder="1" applyAlignment="1">
      <alignment horizontal="center"/>
    </xf>
    <xf numFmtId="0" fontId="9" fillId="0" borderId="0" xfId="9" applyNumberFormat="1" applyFont="1" applyFill="1" applyAlignment="1">
      <alignment horizontal="left" wrapText="1"/>
    </xf>
    <xf numFmtId="0" fontId="6" fillId="0" borderId="0" xfId="4" applyNumberFormat="1" applyFont="1" applyFill="1" applyBorder="1" applyAlignment="1">
      <alignment horizontal="center"/>
    </xf>
    <xf numFmtId="0" fontId="2" fillId="0" borderId="0" xfId="9" applyNumberFormat="1" applyFont="1" applyFill="1" applyAlignment="1">
      <alignment horizontal="left" wrapText="1"/>
    </xf>
    <xf numFmtId="0" fontId="9" fillId="0" borderId="0" xfId="9" applyNumberFormat="1" applyFont="1" applyFill="1" applyAlignment="1">
      <alignment horizontal="left"/>
    </xf>
  </cellXfs>
  <cellStyles count="16">
    <cellStyle name="Comma 2" xfId="1" xr:uid="{00000000-0005-0000-0000-000000000000}"/>
    <cellStyle name="Normal" xfId="0" builtinId="0"/>
    <cellStyle name="Normal 2" xfId="2" xr:uid="{00000000-0005-0000-0000-000002000000}"/>
    <cellStyle name="Normal 2 2" xfId="3" xr:uid="{00000000-0005-0000-0000-000003000000}"/>
    <cellStyle name="Normal 2 3" xfId="10" xr:uid="{00000000-0005-0000-0000-000004000000}"/>
    <cellStyle name="Normal 3" xfId="4" xr:uid="{00000000-0005-0000-0000-000005000000}"/>
    <cellStyle name="Normal 4" xfId="5" xr:uid="{00000000-0005-0000-0000-000006000000}"/>
    <cellStyle name="Normal 5" xfId="6" xr:uid="{00000000-0005-0000-0000-000007000000}"/>
    <cellStyle name="Normal 6" xfId="11" xr:uid="{00000000-0005-0000-0000-000008000000}"/>
    <cellStyle name="Normal_1-Output  Business Groups June 2011" xfId="13" xr:uid="{00000000-0005-0000-0000-000009000000}"/>
    <cellStyle name="Normal_1-Output Business Groups March 2012 2" xfId="7" xr:uid="{00000000-0005-0000-0000-00000B000000}"/>
    <cellStyle name="Normal_2-Output County and City December 2011" xfId="8" xr:uid="{00000000-0005-0000-0000-00000C000000}"/>
    <cellStyle name="Normal_HOTEL_MOTEL" xfId="12" xr:uid="{00000000-0005-0000-0000-00000D000000}"/>
    <cellStyle name="Normal_Table07-Hotel_Motel FY2010" xfId="9" xr:uid="{00000000-0005-0000-0000-00000E000000}"/>
    <cellStyle name="Percent" xfId="14" builtinId="5"/>
    <cellStyle name="Percent 2" xfId="15" xr:uid="{6238501B-D3AA-4A91-B6E3-3D16645C749D}"/>
  </cellStyles>
  <dxfs count="1">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762000</xdr:colOff>
      <xdr:row>3</xdr:row>
      <xdr:rowOff>483038</xdr:rowOff>
    </xdr:to>
    <xdr:sp macro="" textlink="">
      <xdr:nvSpPr>
        <xdr:cNvPr id="2" name="AutoShape 7">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0" y="561975"/>
          <a:ext cx="762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AD\Tax%20Research\Stat%20Reports\SALES-USE\FY16\Annual\Table22%20Sales%20Tax%20by%20Filing%20Stat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ble22"/>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S124"/>
  <sheetViews>
    <sheetView zoomScaleNormal="100" workbookViewId="0">
      <pane xSplit="1" ySplit="7" topLeftCell="B94" activePane="bottomRight" state="frozen"/>
      <selection activeCell="K231" sqref="K231"/>
      <selection pane="topRight" activeCell="K231" sqref="K231"/>
      <selection pane="bottomLeft" activeCell="K231" sqref="K231"/>
      <selection pane="bottomRight" activeCell="A110" sqref="A110"/>
    </sheetView>
  </sheetViews>
  <sheetFormatPr defaultColWidth="9.140625" defaultRowHeight="15"/>
  <cols>
    <col min="1" max="1" width="14.42578125" style="11" bestFit="1" customWidth="1"/>
    <col min="2" max="2" width="10.140625" style="11" customWidth="1"/>
    <col min="3" max="3" width="11.5703125" style="11" bestFit="1" customWidth="1"/>
    <col min="4" max="5" width="9.140625" style="12" bestFit="1" customWidth="1"/>
    <col min="6" max="6" width="9" style="12" bestFit="1" customWidth="1"/>
    <col min="7" max="7" width="11.28515625" style="12" bestFit="1" customWidth="1"/>
    <col min="8" max="8" width="9" style="12" bestFit="1" customWidth="1"/>
    <col min="9" max="9" width="16.5703125" style="13" bestFit="1" customWidth="1"/>
    <col min="10" max="10" width="15.85546875" style="2" bestFit="1" customWidth="1"/>
    <col min="11" max="11" width="9" style="11" bestFit="1" customWidth="1"/>
    <col min="12" max="14" width="9.140625" style="11"/>
    <col min="15" max="15" width="12.85546875" style="11" bestFit="1" customWidth="1"/>
    <col min="16" max="17" width="12.42578125" style="11" bestFit="1" customWidth="1"/>
    <col min="18" max="18" width="18.42578125" style="11" bestFit="1" customWidth="1"/>
    <col min="19" max="19" width="12" style="11" bestFit="1" customWidth="1"/>
    <col min="20" max="16384" width="9.140625" style="11"/>
  </cols>
  <sheetData>
    <row r="1" spans="1:19">
      <c r="A1" s="132" t="s">
        <v>820</v>
      </c>
      <c r="B1" s="132"/>
      <c r="C1" s="132"/>
      <c r="D1" s="132"/>
      <c r="E1" s="132"/>
      <c r="F1" s="132"/>
      <c r="G1" s="132"/>
      <c r="H1" s="132"/>
      <c r="I1" s="132"/>
      <c r="J1" s="132"/>
      <c r="K1" s="132"/>
    </row>
    <row r="2" spans="1:19">
      <c r="A2" s="132" t="s">
        <v>819</v>
      </c>
      <c r="B2" s="132"/>
      <c r="C2" s="132"/>
      <c r="D2" s="132"/>
      <c r="E2" s="132"/>
      <c r="F2" s="132"/>
      <c r="G2" s="132"/>
      <c r="H2" s="132"/>
      <c r="I2" s="132"/>
      <c r="J2" s="132"/>
      <c r="K2" s="132"/>
    </row>
    <row r="3" spans="1:19">
      <c r="A3" s="132" t="s">
        <v>905</v>
      </c>
      <c r="B3" s="132"/>
      <c r="C3" s="132"/>
      <c r="D3" s="132"/>
      <c r="E3" s="132"/>
      <c r="F3" s="132"/>
      <c r="G3" s="132"/>
      <c r="H3" s="132"/>
      <c r="I3" s="132"/>
      <c r="J3" s="132"/>
      <c r="K3" s="132"/>
      <c r="M3" s="60"/>
    </row>
    <row r="4" spans="1:19" ht="14.1" customHeight="1">
      <c r="A4" s="1"/>
      <c r="B4" s="1"/>
      <c r="C4" s="1"/>
      <c r="D4" s="26"/>
      <c r="E4" s="26"/>
      <c r="F4" s="26"/>
      <c r="G4" s="26"/>
      <c r="H4" s="26"/>
      <c r="I4" s="2"/>
    </row>
    <row r="5" spans="1:19" ht="73.5" customHeight="1">
      <c r="A5" s="133" t="s">
        <v>861</v>
      </c>
      <c r="B5" s="133"/>
      <c r="C5" s="133"/>
      <c r="D5" s="133"/>
      <c r="E5" s="133"/>
      <c r="F5" s="133"/>
      <c r="G5" s="133"/>
      <c r="H5" s="133"/>
      <c r="I5" s="133"/>
      <c r="J5" s="133"/>
      <c r="K5" s="133"/>
    </row>
    <row r="6" spans="1:19" ht="14.1" customHeight="1">
      <c r="A6" s="1"/>
      <c r="B6" s="1"/>
      <c r="C6" s="1"/>
      <c r="D6" s="26"/>
      <c r="E6" s="26"/>
      <c r="F6" s="26"/>
      <c r="G6" s="26"/>
      <c r="H6" s="26"/>
      <c r="I6" s="2"/>
    </row>
    <row r="7" spans="1:19" ht="46.5" customHeight="1">
      <c r="A7" s="1" t="s">
        <v>815</v>
      </c>
      <c r="B7" s="3" t="s">
        <v>904</v>
      </c>
      <c r="C7" s="3" t="s">
        <v>903</v>
      </c>
      <c r="D7" s="3" t="s">
        <v>902</v>
      </c>
      <c r="E7" s="34" t="s">
        <v>796</v>
      </c>
      <c r="F7" s="3" t="s">
        <v>894</v>
      </c>
      <c r="G7" s="3" t="s">
        <v>895</v>
      </c>
      <c r="H7" s="24" t="s">
        <v>896</v>
      </c>
      <c r="I7" s="25" t="s">
        <v>147</v>
      </c>
      <c r="J7" s="25" t="s">
        <v>148</v>
      </c>
      <c r="K7" s="35" t="s">
        <v>249</v>
      </c>
      <c r="O7"/>
      <c r="P7"/>
      <c r="Q7"/>
      <c r="R7"/>
    </row>
    <row r="8" spans="1:19" ht="14.25">
      <c r="A8" s="11" t="s">
        <v>24</v>
      </c>
      <c r="B8" s="17">
        <v>228</v>
      </c>
      <c r="C8" s="17">
        <v>2196</v>
      </c>
      <c r="D8" s="19">
        <f t="shared" ref="D8:D71" si="0">B8+C8</f>
        <v>2424</v>
      </c>
      <c r="E8" s="28">
        <f>D8/D$108</f>
        <v>3.3542837690857916E-3</v>
      </c>
      <c r="F8" s="17">
        <v>54</v>
      </c>
      <c r="G8" s="17">
        <v>269</v>
      </c>
      <c r="H8" s="19">
        <f t="shared" ref="H8:H71" si="1">F8+G8</f>
        <v>323</v>
      </c>
      <c r="I8" s="23">
        <v>88016974</v>
      </c>
      <c r="J8" s="23">
        <v>5252213</v>
      </c>
      <c r="K8" s="28">
        <f>J8/J$108</f>
        <v>1.7771888220075166E-3</v>
      </c>
      <c r="O8"/>
      <c r="P8"/>
      <c r="Q8"/>
      <c r="R8"/>
      <c r="S8"/>
    </row>
    <row r="9" spans="1:19" ht="14.25">
      <c r="A9" s="11" t="s">
        <v>150</v>
      </c>
      <c r="B9" s="17">
        <v>137</v>
      </c>
      <c r="C9" s="17">
        <v>1141</v>
      </c>
      <c r="D9" s="19">
        <f t="shared" si="0"/>
        <v>1278</v>
      </c>
      <c r="E9" s="28">
        <f t="shared" ref="E9:E72" si="2">D9/D$108</f>
        <v>1.7684713931071128E-3</v>
      </c>
      <c r="F9" s="17">
        <v>27</v>
      </c>
      <c r="G9" s="17">
        <v>145</v>
      </c>
      <c r="H9" s="19">
        <f t="shared" si="1"/>
        <v>172</v>
      </c>
      <c r="I9" s="23">
        <v>36350557</v>
      </c>
      <c r="J9" s="23">
        <v>2171788</v>
      </c>
      <c r="K9" s="28">
        <f t="shared" ref="K9:K72" si="3">J9/J$108</f>
        <v>7.3486687561415739E-4</v>
      </c>
      <c r="O9"/>
      <c r="P9"/>
      <c r="Q9"/>
      <c r="R9"/>
      <c r="S9"/>
    </row>
    <row r="10" spans="1:19" ht="14.25">
      <c r="A10" s="11" t="s">
        <v>152</v>
      </c>
      <c r="B10" s="17">
        <v>217</v>
      </c>
      <c r="C10" s="17">
        <v>4152</v>
      </c>
      <c r="D10" s="19">
        <f t="shared" si="0"/>
        <v>4369</v>
      </c>
      <c r="E10" s="28">
        <f t="shared" si="2"/>
        <v>6.045736710864614E-3</v>
      </c>
      <c r="F10" s="17">
        <v>71</v>
      </c>
      <c r="G10" s="17">
        <v>473</v>
      </c>
      <c r="H10" s="19">
        <f t="shared" si="1"/>
        <v>544</v>
      </c>
      <c r="I10" s="23">
        <v>135643855</v>
      </c>
      <c r="J10" s="23">
        <v>8124566</v>
      </c>
      <c r="K10" s="28">
        <f t="shared" si="3"/>
        <v>2.7491055444366632E-3</v>
      </c>
      <c r="O10"/>
      <c r="P10"/>
      <c r="Q10"/>
      <c r="R10"/>
      <c r="S10"/>
    </row>
    <row r="11" spans="1:19" ht="14.25">
      <c r="A11" s="11" t="s">
        <v>153</v>
      </c>
      <c r="B11" s="17">
        <v>267</v>
      </c>
      <c r="C11" s="17">
        <v>3020</v>
      </c>
      <c r="D11" s="19">
        <f t="shared" si="0"/>
        <v>3287</v>
      </c>
      <c r="E11" s="28">
        <f t="shared" si="2"/>
        <v>4.5484862825845695E-3</v>
      </c>
      <c r="F11" s="17">
        <v>72</v>
      </c>
      <c r="G11" s="17">
        <v>353</v>
      </c>
      <c r="H11" s="19">
        <f t="shared" si="1"/>
        <v>425</v>
      </c>
      <c r="I11" s="23">
        <v>159952970</v>
      </c>
      <c r="J11" s="23">
        <v>9556844</v>
      </c>
      <c r="K11" s="28">
        <f t="shared" si="3"/>
        <v>3.2337447720550564E-3</v>
      </c>
      <c r="O11"/>
      <c r="P11"/>
      <c r="Q11"/>
      <c r="R11"/>
      <c r="S11"/>
    </row>
    <row r="12" spans="1:19" ht="14.25">
      <c r="A12" s="11" t="s">
        <v>155</v>
      </c>
      <c r="B12" s="17">
        <v>125</v>
      </c>
      <c r="C12" s="17">
        <v>1536</v>
      </c>
      <c r="D12" s="19">
        <f t="shared" si="0"/>
        <v>1661</v>
      </c>
      <c r="E12" s="28">
        <f t="shared" si="2"/>
        <v>2.2984592988661303E-3</v>
      </c>
      <c r="F12" s="17">
        <v>35</v>
      </c>
      <c r="G12" s="17">
        <v>184</v>
      </c>
      <c r="H12" s="19">
        <f t="shared" si="1"/>
        <v>219</v>
      </c>
      <c r="I12" s="23">
        <v>49398792</v>
      </c>
      <c r="J12" s="23">
        <v>2955820</v>
      </c>
      <c r="K12" s="28">
        <f t="shared" si="3"/>
        <v>1.000159411635868E-3</v>
      </c>
      <c r="O12"/>
      <c r="P12"/>
      <c r="Q12"/>
      <c r="R12"/>
      <c r="S12"/>
    </row>
    <row r="13" spans="1:19" ht="14.25">
      <c r="A13" s="11" t="s">
        <v>157</v>
      </c>
      <c r="B13" s="17">
        <v>353</v>
      </c>
      <c r="C13" s="17">
        <v>5122</v>
      </c>
      <c r="D13" s="19">
        <f t="shared" si="0"/>
        <v>5475</v>
      </c>
      <c r="E13" s="28">
        <f t="shared" si="2"/>
        <v>7.5761978695316453E-3</v>
      </c>
      <c r="F13" s="17">
        <v>98</v>
      </c>
      <c r="G13" s="17">
        <v>692</v>
      </c>
      <c r="H13" s="19">
        <f t="shared" si="1"/>
        <v>790</v>
      </c>
      <c r="I13" s="23">
        <v>181213220</v>
      </c>
      <c r="J13" s="23">
        <v>10864357</v>
      </c>
      <c r="K13" s="28">
        <f t="shared" si="3"/>
        <v>3.6761673257918359E-3</v>
      </c>
      <c r="O13"/>
      <c r="P13"/>
      <c r="Q13"/>
      <c r="R13"/>
      <c r="S13"/>
    </row>
    <row r="14" spans="1:19" ht="14.25">
      <c r="A14" s="11" t="s">
        <v>159</v>
      </c>
      <c r="B14" s="17">
        <v>3030</v>
      </c>
      <c r="C14" s="17">
        <v>23836</v>
      </c>
      <c r="D14" s="19">
        <f t="shared" si="0"/>
        <v>26866</v>
      </c>
      <c r="E14" s="28">
        <f t="shared" si="2"/>
        <v>3.7176645107367526E-2</v>
      </c>
      <c r="F14" s="17">
        <v>655</v>
      </c>
      <c r="G14" s="17">
        <v>2735</v>
      </c>
      <c r="H14" s="19">
        <f t="shared" si="1"/>
        <v>3390</v>
      </c>
      <c r="I14" s="23">
        <v>2390548404</v>
      </c>
      <c r="J14" s="23">
        <v>143022090</v>
      </c>
      <c r="K14" s="28">
        <f t="shared" si="3"/>
        <v>4.8394316766694916E-2</v>
      </c>
      <c r="O14"/>
      <c r="P14"/>
      <c r="Q14"/>
      <c r="R14"/>
      <c r="S14"/>
    </row>
    <row r="15" spans="1:19" ht="14.25">
      <c r="A15" s="11" t="s">
        <v>36</v>
      </c>
      <c r="B15" s="17">
        <v>574</v>
      </c>
      <c r="C15" s="17">
        <v>4712</v>
      </c>
      <c r="D15" s="19">
        <f t="shared" si="0"/>
        <v>5286</v>
      </c>
      <c r="E15" s="28">
        <f t="shared" si="2"/>
        <v>7.3146633677341148E-3</v>
      </c>
      <c r="F15" s="17">
        <v>146</v>
      </c>
      <c r="G15" s="17">
        <v>602</v>
      </c>
      <c r="H15" s="19">
        <f t="shared" si="1"/>
        <v>748</v>
      </c>
      <c r="I15" s="23">
        <v>281548781</v>
      </c>
      <c r="J15" s="23">
        <v>16863222</v>
      </c>
      <c r="K15" s="28">
        <f t="shared" si="3"/>
        <v>5.7060004309481046E-3</v>
      </c>
      <c r="O15"/>
      <c r="P15"/>
      <c r="Q15"/>
      <c r="R15"/>
      <c r="S15"/>
    </row>
    <row r="16" spans="1:19" ht="14.25">
      <c r="A16" s="11" t="s">
        <v>162</v>
      </c>
      <c r="B16" s="17">
        <v>540</v>
      </c>
      <c r="C16" s="17">
        <v>4867</v>
      </c>
      <c r="D16" s="19">
        <f t="shared" si="0"/>
        <v>5407</v>
      </c>
      <c r="E16" s="28">
        <f t="shared" si="2"/>
        <v>7.4821008001018461E-3</v>
      </c>
      <c r="F16" s="17">
        <v>141</v>
      </c>
      <c r="G16" s="17">
        <v>607</v>
      </c>
      <c r="H16" s="19">
        <f t="shared" si="1"/>
        <v>748</v>
      </c>
      <c r="I16" s="23">
        <v>255628829</v>
      </c>
      <c r="J16" s="23">
        <v>15311226</v>
      </c>
      <c r="K16" s="28">
        <f t="shared" si="3"/>
        <v>5.1808522804446169E-3</v>
      </c>
      <c r="O16"/>
      <c r="P16"/>
      <c r="Q16"/>
      <c r="R16"/>
      <c r="S16"/>
    </row>
    <row r="17" spans="1:19" ht="14.25">
      <c r="A17" s="11" t="s">
        <v>164</v>
      </c>
      <c r="B17" s="17">
        <v>332</v>
      </c>
      <c r="C17" s="17">
        <v>4659</v>
      </c>
      <c r="D17" s="19">
        <f t="shared" si="0"/>
        <v>4991</v>
      </c>
      <c r="E17" s="28">
        <f t="shared" si="2"/>
        <v>6.9064481400607199E-3</v>
      </c>
      <c r="F17" s="17">
        <v>96</v>
      </c>
      <c r="G17" s="17">
        <v>592</v>
      </c>
      <c r="H17" s="19">
        <f t="shared" si="1"/>
        <v>688</v>
      </c>
      <c r="I17" s="23">
        <v>209005446</v>
      </c>
      <c r="J17" s="23">
        <v>12523297</v>
      </c>
      <c r="K17" s="28">
        <f t="shared" si="3"/>
        <v>4.237502066858345E-3</v>
      </c>
      <c r="O17"/>
      <c r="P17"/>
      <c r="Q17"/>
      <c r="R17"/>
      <c r="S17"/>
    </row>
    <row r="18" spans="1:19" ht="14.25">
      <c r="A18" s="11" t="s">
        <v>166</v>
      </c>
      <c r="B18" s="17">
        <v>388</v>
      </c>
      <c r="C18" s="17">
        <v>4366</v>
      </c>
      <c r="D18" s="19">
        <f t="shared" si="0"/>
        <v>4754</v>
      </c>
      <c r="E18" s="28">
        <f t="shared" si="2"/>
        <v>6.5784921774892135E-3</v>
      </c>
      <c r="F18" s="17">
        <v>91</v>
      </c>
      <c r="G18" s="17">
        <v>518</v>
      </c>
      <c r="H18" s="19">
        <f t="shared" si="1"/>
        <v>609</v>
      </c>
      <c r="I18" s="23">
        <v>255174952</v>
      </c>
      <c r="J18" s="23">
        <v>15264866</v>
      </c>
      <c r="K18" s="28">
        <f t="shared" si="3"/>
        <v>5.1651654692303206E-3</v>
      </c>
      <c r="O18"/>
      <c r="P18"/>
      <c r="Q18"/>
      <c r="R18"/>
      <c r="S18"/>
    </row>
    <row r="19" spans="1:19" ht="14.25">
      <c r="A19" s="11" t="s">
        <v>168</v>
      </c>
      <c r="B19" s="17">
        <v>304</v>
      </c>
      <c r="C19" s="17">
        <v>2715</v>
      </c>
      <c r="D19" s="19">
        <f t="shared" si="0"/>
        <v>3019</v>
      </c>
      <c r="E19" s="28">
        <f t="shared" si="2"/>
        <v>4.1776331265965362E-3</v>
      </c>
      <c r="F19" s="17">
        <v>82</v>
      </c>
      <c r="G19" s="17">
        <v>369</v>
      </c>
      <c r="H19" s="19">
        <f t="shared" si="1"/>
        <v>451</v>
      </c>
      <c r="I19" s="23">
        <v>78897995</v>
      </c>
      <c r="J19" s="23">
        <v>4730838</v>
      </c>
      <c r="K19" s="28">
        <f t="shared" si="3"/>
        <v>1.6007714105137007E-3</v>
      </c>
      <c r="O19"/>
      <c r="P19"/>
      <c r="Q19"/>
      <c r="R19"/>
      <c r="S19"/>
    </row>
    <row r="20" spans="1:19" ht="14.25">
      <c r="A20" s="11" t="s">
        <v>169</v>
      </c>
      <c r="B20" s="17">
        <v>217</v>
      </c>
      <c r="C20" s="17">
        <v>2297</v>
      </c>
      <c r="D20" s="19">
        <f t="shared" si="0"/>
        <v>2514</v>
      </c>
      <c r="E20" s="28">
        <f t="shared" si="2"/>
        <v>3.4788240080369966E-3</v>
      </c>
      <c r="F20" s="17">
        <v>52</v>
      </c>
      <c r="G20" s="17">
        <v>290</v>
      </c>
      <c r="H20" s="19">
        <f t="shared" si="1"/>
        <v>342</v>
      </c>
      <c r="I20" s="23">
        <v>75199688</v>
      </c>
      <c r="J20" s="23">
        <v>4510572</v>
      </c>
      <c r="K20" s="28">
        <f t="shared" si="3"/>
        <v>1.5262401085523547E-3</v>
      </c>
      <c r="O20"/>
      <c r="P20"/>
      <c r="Q20"/>
      <c r="R20"/>
      <c r="S20"/>
    </row>
    <row r="21" spans="1:19" ht="14.25">
      <c r="A21" s="11" t="s">
        <v>40</v>
      </c>
      <c r="B21" s="17">
        <v>624</v>
      </c>
      <c r="C21" s="17">
        <v>6690</v>
      </c>
      <c r="D21" s="19">
        <f t="shared" si="0"/>
        <v>7314</v>
      </c>
      <c r="E21" s="28">
        <f t="shared" si="2"/>
        <v>1.0120970085434604E-2</v>
      </c>
      <c r="F21" s="17">
        <v>164</v>
      </c>
      <c r="G21" s="17">
        <v>799</v>
      </c>
      <c r="H21" s="19">
        <f t="shared" si="1"/>
        <v>963</v>
      </c>
      <c r="I21" s="23">
        <v>387887762</v>
      </c>
      <c r="J21" s="23">
        <v>23240180</v>
      </c>
      <c r="K21" s="28">
        <f t="shared" si="3"/>
        <v>7.8637686852080536E-3</v>
      </c>
      <c r="O21"/>
      <c r="P21"/>
      <c r="Q21"/>
      <c r="R21"/>
      <c r="S21"/>
    </row>
    <row r="22" spans="1:19" ht="14.25">
      <c r="A22" s="11" t="s">
        <v>172</v>
      </c>
      <c r="B22" s="17">
        <v>435</v>
      </c>
      <c r="C22" s="17">
        <v>3831</v>
      </c>
      <c r="D22" s="19">
        <f t="shared" si="0"/>
        <v>4266</v>
      </c>
      <c r="E22" s="28">
        <f t="shared" si="2"/>
        <v>5.9032073262871238E-3</v>
      </c>
      <c r="F22" s="17">
        <v>83</v>
      </c>
      <c r="G22" s="17">
        <v>435</v>
      </c>
      <c r="H22" s="19">
        <f t="shared" si="1"/>
        <v>518</v>
      </c>
      <c r="I22" s="23">
        <v>194848155</v>
      </c>
      <c r="J22" s="23">
        <v>11664888</v>
      </c>
      <c r="K22" s="28">
        <f t="shared" si="3"/>
        <v>3.9470426206190835E-3</v>
      </c>
      <c r="O22"/>
      <c r="P22"/>
      <c r="Q22"/>
      <c r="R22"/>
      <c r="S22"/>
    </row>
    <row r="23" spans="1:19" ht="14.25">
      <c r="A23" s="11" t="s">
        <v>174</v>
      </c>
      <c r="B23" s="17">
        <v>373</v>
      </c>
      <c r="C23" s="17">
        <v>3914</v>
      </c>
      <c r="D23" s="19">
        <f t="shared" si="0"/>
        <v>4287</v>
      </c>
      <c r="E23" s="28">
        <f t="shared" si="2"/>
        <v>5.9322667153757381E-3</v>
      </c>
      <c r="F23" s="17">
        <v>91</v>
      </c>
      <c r="G23" s="17">
        <v>490</v>
      </c>
      <c r="H23" s="19">
        <f t="shared" si="1"/>
        <v>581</v>
      </c>
      <c r="I23" s="23">
        <v>131134007</v>
      </c>
      <c r="J23" s="23">
        <v>7867886</v>
      </c>
      <c r="K23" s="28">
        <f t="shared" si="3"/>
        <v>2.662252854564244E-3</v>
      </c>
      <c r="O23"/>
      <c r="P23"/>
      <c r="Q23"/>
      <c r="R23"/>
      <c r="S23"/>
    </row>
    <row r="24" spans="1:19" ht="14.25">
      <c r="A24" s="11" t="s">
        <v>176</v>
      </c>
      <c r="B24" s="17">
        <v>1373</v>
      </c>
      <c r="C24" s="17">
        <v>11506</v>
      </c>
      <c r="D24" s="19">
        <f t="shared" si="0"/>
        <v>12879</v>
      </c>
      <c r="E24" s="28">
        <f t="shared" si="2"/>
        <v>1.7821708193917454E-2</v>
      </c>
      <c r="F24" s="17">
        <v>273</v>
      </c>
      <c r="G24" s="17">
        <v>1262</v>
      </c>
      <c r="H24" s="19">
        <f t="shared" si="1"/>
        <v>1535</v>
      </c>
      <c r="I24" s="23">
        <v>858459179</v>
      </c>
      <c r="J24" s="23">
        <v>51330261</v>
      </c>
      <c r="K24" s="28">
        <f t="shared" si="3"/>
        <v>1.736859607177553E-2</v>
      </c>
      <c r="O24"/>
      <c r="P24"/>
      <c r="Q24"/>
      <c r="R24"/>
      <c r="S24"/>
    </row>
    <row r="25" spans="1:19" ht="14.25">
      <c r="A25" s="11" t="s">
        <v>47</v>
      </c>
      <c r="B25" s="17">
        <v>335</v>
      </c>
      <c r="C25" s="17">
        <v>2987</v>
      </c>
      <c r="D25" s="19">
        <f t="shared" si="0"/>
        <v>3322</v>
      </c>
      <c r="E25" s="28">
        <f t="shared" si="2"/>
        <v>4.5969185977322606E-3</v>
      </c>
      <c r="F25" s="17">
        <v>71</v>
      </c>
      <c r="G25" s="17">
        <v>362</v>
      </c>
      <c r="H25" s="19">
        <f t="shared" si="1"/>
        <v>433</v>
      </c>
      <c r="I25" s="23">
        <v>143975614</v>
      </c>
      <c r="J25" s="23">
        <v>8624771</v>
      </c>
      <c r="K25" s="28">
        <f t="shared" si="3"/>
        <v>2.9183596730701119E-3</v>
      </c>
      <c r="O25"/>
      <c r="P25"/>
      <c r="Q25"/>
      <c r="R25"/>
      <c r="S25"/>
    </row>
    <row r="26" spans="1:19" ht="14.25">
      <c r="A26" s="11" t="s">
        <v>179</v>
      </c>
      <c r="B26" s="17">
        <v>276</v>
      </c>
      <c r="C26" s="17">
        <v>3075</v>
      </c>
      <c r="D26" s="19">
        <f t="shared" si="0"/>
        <v>3351</v>
      </c>
      <c r="E26" s="28">
        <f t="shared" si="2"/>
        <v>4.6370482302832043E-3</v>
      </c>
      <c r="F26" s="17">
        <v>81</v>
      </c>
      <c r="G26" s="17">
        <v>383</v>
      </c>
      <c r="H26" s="19">
        <f t="shared" si="1"/>
        <v>464</v>
      </c>
      <c r="I26" s="23">
        <v>134773796</v>
      </c>
      <c r="J26" s="23">
        <v>8077751</v>
      </c>
      <c r="K26" s="28">
        <f t="shared" si="3"/>
        <v>2.7332647750881464E-3</v>
      </c>
      <c r="O26"/>
      <c r="P26"/>
      <c r="Q26"/>
      <c r="R26"/>
      <c r="S26"/>
    </row>
    <row r="27" spans="1:19" ht="14.25">
      <c r="A27" s="11" t="s">
        <v>180</v>
      </c>
      <c r="B27" s="17">
        <v>165</v>
      </c>
      <c r="C27" s="17">
        <v>1938</v>
      </c>
      <c r="D27" s="19">
        <f t="shared" si="0"/>
        <v>2103</v>
      </c>
      <c r="E27" s="28">
        <f t="shared" si="2"/>
        <v>2.9100902501598266E-3</v>
      </c>
      <c r="F27" s="17">
        <v>47</v>
      </c>
      <c r="G27" s="17">
        <v>218</v>
      </c>
      <c r="H27" s="19">
        <f t="shared" si="1"/>
        <v>265</v>
      </c>
      <c r="I27" s="23">
        <v>108921751</v>
      </c>
      <c r="J27" s="23">
        <v>6494613</v>
      </c>
      <c r="K27" s="28">
        <f t="shared" si="3"/>
        <v>2.1975791208133986E-3</v>
      </c>
      <c r="O27"/>
      <c r="P27"/>
      <c r="Q27"/>
      <c r="R27"/>
      <c r="S27"/>
    </row>
    <row r="28" spans="1:19" ht="14.25">
      <c r="A28" s="11" t="s">
        <v>182</v>
      </c>
      <c r="B28" s="17">
        <v>498</v>
      </c>
      <c r="C28" s="17">
        <v>4683</v>
      </c>
      <c r="D28" s="19">
        <f t="shared" si="0"/>
        <v>5181</v>
      </c>
      <c r="E28" s="28">
        <f t="shared" si="2"/>
        <v>7.1693664222910423E-3</v>
      </c>
      <c r="F28" s="17">
        <v>130</v>
      </c>
      <c r="G28" s="17">
        <v>571</v>
      </c>
      <c r="H28" s="19">
        <f t="shared" si="1"/>
        <v>701</v>
      </c>
      <c r="I28" s="23">
        <v>361745129</v>
      </c>
      <c r="J28" s="23">
        <v>21663494</v>
      </c>
      <c r="K28" s="28">
        <f t="shared" si="3"/>
        <v>7.3302661911135176E-3</v>
      </c>
      <c r="O28"/>
      <c r="P28"/>
      <c r="Q28"/>
      <c r="R28"/>
      <c r="S28"/>
    </row>
    <row r="29" spans="1:19" ht="14.25">
      <c r="A29" s="11" t="s">
        <v>183</v>
      </c>
      <c r="B29" s="17">
        <v>461</v>
      </c>
      <c r="C29" s="17">
        <v>5546</v>
      </c>
      <c r="D29" s="19">
        <f t="shared" si="0"/>
        <v>6007</v>
      </c>
      <c r="E29" s="28">
        <f t="shared" si="2"/>
        <v>8.3123690597765466E-3</v>
      </c>
      <c r="F29" s="17">
        <v>122</v>
      </c>
      <c r="G29" s="17">
        <v>667</v>
      </c>
      <c r="H29" s="19">
        <f t="shared" si="1"/>
        <v>789</v>
      </c>
      <c r="I29" s="23">
        <v>179617141</v>
      </c>
      <c r="J29" s="23">
        <v>10755420</v>
      </c>
      <c r="K29" s="28">
        <f t="shared" si="3"/>
        <v>3.6393063647639735E-3</v>
      </c>
      <c r="O29"/>
      <c r="P29"/>
      <c r="Q29"/>
      <c r="R29"/>
      <c r="S29"/>
    </row>
    <row r="30" spans="1:19" ht="14.25">
      <c r="A30" s="11" t="s">
        <v>50</v>
      </c>
      <c r="B30" s="17">
        <v>1044</v>
      </c>
      <c r="C30" s="17">
        <v>8582</v>
      </c>
      <c r="D30" s="19">
        <f t="shared" si="0"/>
        <v>9626</v>
      </c>
      <c r="E30" s="28">
        <f t="shared" si="2"/>
        <v>1.3320270446047784E-2</v>
      </c>
      <c r="F30" s="17">
        <v>224</v>
      </c>
      <c r="G30" s="17">
        <v>1073</v>
      </c>
      <c r="H30" s="19">
        <f t="shared" si="1"/>
        <v>1297</v>
      </c>
      <c r="I30" s="23">
        <v>495589152</v>
      </c>
      <c r="J30" s="23">
        <v>29662584</v>
      </c>
      <c r="K30" s="28">
        <f t="shared" si="3"/>
        <v>1.0036914480935752E-2</v>
      </c>
      <c r="O30"/>
      <c r="P30"/>
      <c r="Q30"/>
      <c r="R30"/>
      <c r="S30"/>
    </row>
    <row r="31" spans="1:19" ht="14.25">
      <c r="A31" s="11" t="s">
        <v>186</v>
      </c>
      <c r="B31" s="17">
        <v>366</v>
      </c>
      <c r="C31" s="17">
        <v>3776</v>
      </c>
      <c r="D31" s="19">
        <f t="shared" si="0"/>
        <v>4142</v>
      </c>
      <c r="E31" s="28">
        <f t="shared" si="2"/>
        <v>5.7316185526210183E-3</v>
      </c>
      <c r="F31" s="17">
        <v>83</v>
      </c>
      <c r="G31" s="17">
        <v>455</v>
      </c>
      <c r="H31" s="19">
        <f t="shared" si="1"/>
        <v>538</v>
      </c>
      <c r="I31" s="23">
        <v>167911453</v>
      </c>
      <c r="J31" s="23">
        <v>10052279</v>
      </c>
      <c r="K31" s="28">
        <f t="shared" si="3"/>
        <v>3.401384878050623E-3</v>
      </c>
      <c r="O31"/>
      <c r="P31"/>
      <c r="Q31"/>
      <c r="R31"/>
      <c r="S31"/>
    </row>
    <row r="32" spans="1:19" ht="14.25">
      <c r="A32" s="11" t="s">
        <v>188</v>
      </c>
      <c r="B32" s="17">
        <v>2019</v>
      </c>
      <c r="C32" s="17">
        <v>15220</v>
      </c>
      <c r="D32" s="19">
        <f t="shared" si="0"/>
        <v>17239</v>
      </c>
      <c r="E32" s="28">
        <f t="shared" si="2"/>
        <v>2.3854990880886946E-2</v>
      </c>
      <c r="F32" s="17">
        <v>445</v>
      </c>
      <c r="G32" s="17">
        <v>1776</v>
      </c>
      <c r="H32" s="19">
        <f t="shared" si="1"/>
        <v>2221</v>
      </c>
      <c r="I32" s="23">
        <v>1932306436</v>
      </c>
      <c r="J32" s="23">
        <v>115451360</v>
      </c>
      <c r="K32" s="28">
        <f t="shared" si="3"/>
        <v>3.9065221931701116E-2</v>
      </c>
      <c r="O32"/>
      <c r="P32"/>
      <c r="Q32"/>
      <c r="R32"/>
      <c r="S32"/>
    </row>
    <row r="33" spans="1:19" ht="14.25">
      <c r="A33" s="11" t="s">
        <v>189</v>
      </c>
      <c r="B33" s="17">
        <v>241</v>
      </c>
      <c r="C33" s="17">
        <v>2427</v>
      </c>
      <c r="D33" s="19">
        <f t="shared" si="0"/>
        <v>2668</v>
      </c>
      <c r="E33" s="28">
        <f t="shared" si="2"/>
        <v>3.6919261946868369E-3</v>
      </c>
      <c r="F33" s="17">
        <v>50</v>
      </c>
      <c r="G33" s="17">
        <v>312</v>
      </c>
      <c r="H33" s="19">
        <f t="shared" si="1"/>
        <v>362</v>
      </c>
      <c r="I33" s="23">
        <v>121652177</v>
      </c>
      <c r="J33" s="23">
        <v>7295758</v>
      </c>
      <c r="K33" s="28">
        <f t="shared" si="3"/>
        <v>2.4686621745294633E-3</v>
      </c>
      <c r="O33"/>
      <c r="P33"/>
      <c r="Q33"/>
      <c r="R33"/>
      <c r="S33"/>
    </row>
    <row r="34" spans="1:19" ht="14.25">
      <c r="A34" s="11" t="s">
        <v>191</v>
      </c>
      <c r="B34" s="17">
        <v>249</v>
      </c>
      <c r="C34" s="17">
        <v>1715</v>
      </c>
      <c r="D34" s="19">
        <f t="shared" si="0"/>
        <v>1964</v>
      </c>
      <c r="E34" s="28">
        <f t="shared" si="2"/>
        <v>2.7177447700018542E-3</v>
      </c>
      <c r="F34" s="17">
        <v>43</v>
      </c>
      <c r="G34" s="17">
        <v>210</v>
      </c>
      <c r="H34" s="19">
        <f t="shared" si="1"/>
        <v>253</v>
      </c>
      <c r="I34" s="23">
        <v>64511677</v>
      </c>
      <c r="J34" s="23">
        <v>3856197</v>
      </c>
      <c r="K34" s="28">
        <f t="shared" si="3"/>
        <v>1.3048195501322813E-3</v>
      </c>
      <c r="O34"/>
      <c r="P34"/>
      <c r="Q34"/>
      <c r="R34"/>
      <c r="S34"/>
    </row>
    <row r="35" spans="1:19" ht="14.25">
      <c r="A35" s="11" t="s">
        <v>193</v>
      </c>
      <c r="B35" s="17">
        <v>321</v>
      </c>
      <c r="C35" s="17">
        <v>4800</v>
      </c>
      <c r="D35" s="19">
        <f t="shared" si="0"/>
        <v>5121</v>
      </c>
      <c r="E35" s="28">
        <f t="shared" si="2"/>
        <v>7.0863395963235718E-3</v>
      </c>
      <c r="F35" s="17">
        <v>88</v>
      </c>
      <c r="G35" s="17">
        <v>614</v>
      </c>
      <c r="H35" s="19">
        <f t="shared" si="1"/>
        <v>702</v>
      </c>
      <c r="I35" s="23">
        <v>204196662</v>
      </c>
      <c r="J35" s="23">
        <v>12234197</v>
      </c>
      <c r="K35" s="28">
        <f t="shared" si="3"/>
        <v>4.139679436960743E-3</v>
      </c>
      <c r="O35"/>
      <c r="P35"/>
      <c r="Q35"/>
      <c r="R35"/>
      <c r="S35"/>
    </row>
    <row r="36" spans="1:19" ht="14.25">
      <c r="A36" s="11" t="s">
        <v>60</v>
      </c>
      <c r="B36" s="17">
        <v>885</v>
      </c>
      <c r="C36" s="17">
        <v>8437</v>
      </c>
      <c r="D36" s="19">
        <f t="shared" si="0"/>
        <v>9322</v>
      </c>
      <c r="E36" s="28">
        <f t="shared" si="2"/>
        <v>1.289960119447927E-2</v>
      </c>
      <c r="F36" s="17">
        <v>181</v>
      </c>
      <c r="G36" s="17">
        <v>994</v>
      </c>
      <c r="H36" s="19">
        <f t="shared" si="1"/>
        <v>1175</v>
      </c>
      <c r="I36" s="23">
        <v>626532824</v>
      </c>
      <c r="J36" s="23">
        <v>37449332</v>
      </c>
      <c r="K36" s="28">
        <f t="shared" si="3"/>
        <v>1.2671712708918773E-2</v>
      </c>
      <c r="O36"/>
      <c r="P36"/>
      <c r="Q36"/>
      <c r="R36"/>
      <c r="S36"/>
    </row>
    <row r="37" spans="1:19" ht="14.25">
      <c r="A37" s="11" t="s">
        <v>196</v>
      </c>
      <c r="B37" s="17">
        <v>811</v>
      </c>
      <c r="C37" s="17">
        <v>8136</v>
      </c>
      <c r="D37" s="19">
        <f t="shared" si="0"/>
        <v>8947</v>
      </c>
      <c r="E37" s="28">
        <f t="shared" si="2"/>
        <v>1.2380683532182581E-2</v>
      </c>
      <c r="F37" s="17">
        <v>152</v>
      </c>
      <c r="G37" s="17">
        <v>889</v>
      </c>
      <c r="H37" s="19">
        <f t="shared" si="1"/>
        <v>1041</v>
      </c>
      <c r="I37" s="23">
        <v>464643762</v>
      </c>
      <c r="J37" s="23">
        <v>27671642</v>
      </c>
      <c r="K37" s="28">
        <f t="shared" si="3"/>
        <v>9.3632403805774291E-3</v>
      </c>
      <c r="O37"/>
      <c r="P37"/>
      <c r="Q37"/>
      <c r="R37"/>
      <c r="S37"/>
    </row>
    <row r="38" spans="1:19" ht="14.25">
      <c r="A38" s="11" t="s">
        <v>62</v>
      </c>
      <c r="B38" s="17">
        <v>2287</v>
      </c>
      <c r="C38" s="17">
        <v>21079</v>
      </c>
      <c r="D38" s="19">
        <f t="shared" si="0"/>
        <v>23366</v>
      </c>
      <c r="E38" s="28">
        <f t="shared" si="2"/>
        <v>3.2333413592598434E-2</v>
      </c>
      <c r="F38" s="17">
        <v>513</v>
      </c>
      <c r="G38" s="17">
        <v>2509</v>
      </c>
      <c r="H38" s="19">
        <f t="shared" si="1"/>
        <v>3022</v>
      </c>
      <c r="I38" s="23">
        <v>1660346142</v>
      </c>
      <c r="J38" s="23">
        <v>99234332</v>
      </c>
      <c r="K38" s="28">
        <f t="shared" si="3"/>
        <v>3.3577873858082835E-2</v>
      </c>
      <c r="O38"/>
      <c r="P38"/>
      <c r="Q38"/>
      <c r="R38"/>
      <c r="S38"/>
    </row>
    <row r="39" spans="1:19" ht="14.25">
      <c r="A39" s="11" t="s">
        <v>199</v>
      </c>
      <c r="B39" s="17">
        <v>202</v>
      </c>
      <c r="C39" s="17">
        <v>2635</v>
      </c>
      <c r="D39" s="19">
        <f t="shared" si="0"/>
        <v>2837</v>
      </c>
      <c r="E39" s="28">
        <f t="shared" si="2"/>
        <v>3.9257850878285441E-3</v>
      </c>
      <c r="F39" s="17">
        <v>50</v>
      </c>
      <c r="G39" s="17">
        <v>341</v>
      </c>
      <c r="H39" s="19">
        <f t="shared" si="1"/>
        <v>391</v>
      </c>
      <c r="I39" s="23">
        <v>93722125</v>
      </c>
      <c r="J39" s="23">
        <v>5613468</v>
      </c>
      <c r="K39" s="28">
        <f t="shared" si="3"/>
        <v>1.8994265050364275E-3</v>
      </c>
      <c r="O39"/>
      <c r="P39"/>
      <c r="Q39"/>
      <c r="R39"/>
      <c r="S39"/>
    </row>
    <row r="40" spans="1:19" ht="14.25">
      <c r="A40" s="11" t="s">
        <v>200</v>
      </c>
      <c r="B40" s="17">
        <v>452</v>
      </c>
      <c r="C40" s="17">
        <v>4686</v>
      </c>
      <c r="D40" s="19">
        <f t="shared" si="0"/>
        <v>5138</v>
      </c>
      <c r="E40" s="28">
        <f t="shared" si="2"/>
        <v>7.1098638636810218E-3</v>
      </c>
      <c r="F40" s="17">
        <v>124</v>
      </c>
      <c r="G40" s="17">
        <v>593</v>
      </c>
      <c r="H40" s="19">
        <f t="shared" si="1"/>
        <v>717</v>
      </c>
      <c r="I40" s="23">
        <v>173928963</v>
      </c>
      <c r="J40" s="23">
        <v>10417100</v>
      </c>
      <c r="K40" s="28">
        <f t="shared" si="3"/>
        <v>3.5248291868083988E-3</v>
      </c>
      <c r="O40"/>
      <c r="P40"/>
      <c r="Q40"/>
      <c r="R40"/>
      <c r="S40"/>
    </row>
    <row r="41" spans="1:19" ht="14.25">
      <c r="A41" s="11" t="s">
        <v>202</v>
      </c>
      <c r="B41" s="17">
        <v>348</v>
      </c>
      <c r="C41" s="17">
        <v>3366</v>
      </c>
      <c r="D41" s="19">
        <f t="shared" si="0"/>
        <v>3714</v>
      </c>
      <c r="E41" s="28">
        <f t="shared" si="2"/>
        <v>5.1393605273863984E-3</v>
      </c>
      <c r="F41" s="17">
        <v>94</v>
      </c>
      <c r="G41" s="17">
        <v>421</v>
      </c>
      <c r="H41" s="19">
        <f t="shared" si="1"/>
        <v>515</v>
      </c>
      <c r="I41" s="23">
        <v>147651080</v>
      </c>
      <c r="J41" s="23">
        <v>8839612</v>
      </c>
      <c r="K41" s="28">
        <f t="shared" si="3"/>
        <v>2.9910553203542026E-3</v>
      </c>
      <c r="O41"/>
      <c r="P41"/>
      <c r="Q41"/>
      <c r="R41"/>
      <c r="S41"/>
    </row>
    <row r="42" spans="1:19" ht="14.25">
      <c r="A42" s="11" t="s">
        <v>204</v>
      </c>
      <c r="B42" s="17">
        <v>360</v>
      </c>
      <c r="C42" s="17">
        <v>2702</v>
      </c>
      <c r="D42" s="19">
        <f t="shared" si="0"/>
        <v>3062</v>
      </c>
      <c r="E42" s="28">
        <f t="shared" si="2"/>
        <v>4.2371356852065568E-3</v>
      </c>
      <c r="F42" s="17">
        <v>83</v>
      </c>
      <c r="G42" s="17">
        <v>336</v>
      </c>
      <c r="H42" s="19">
        <f t="shared" si="1"/>
        <v>419</v>
      </c>
      <c r="I42" s="23">
        <v>100792164</v>
      </c>
      <c r="J42" s="23">
        <v>6036479</v>
      </c>
      <c r="K42" s="28">
        <f t="shared" si="3"/>
        <v>2.0425605364982557E-3</v>
      </c>
      <c r="O42"/>
      <c r="P42"/>
      <c r="Q42"/>
      <c r="R42"/>
      <c r="S42"/>
    </row>
    <row r="43" spans="1:19" ht="14.25">
      <c r="A43" s="11" t="s">
        <v>206</v>
      </c>
      <c r="B43" s="17">
        <v>158</v>
      </c>
      <c r="C43" s="17">
        <v>1709</v>
      </c>
      <c r="D43" s="19">
        <f t="shared" si="0"/>
        <v>1867</v>
      </c>
      <c r="E43" s="28">
        <f t="shared" si="2"/>
        <v>2.5835180680211108E-3</v>
      </c>
      <c r="F43" s="17">
        <v>40</v>
      </c>
      <c r="G43" s="17">
        <v>209</v>
      </c>
      <c r="H43" s="19">
        <f t="shared" si="1"/>
        <v>249</v>
      </c>
      <c r="I43" s="23">
        <v>73622489</v>
      </c>
      <c r="J43" s="23">
        <v>4399274</v>
      </c>
      <c r="K43" s="28">
        <f t="shared" si="3"/>
        <v>1.4885802570741697E-3</v>
      </c>
      <c r="O43"/>
      <c r="P43"/>
      <c r="Q43"/>
      <c r="R43"/>
      <c r="S43"/>
    </row>
    <row r="44" spans="1:19" ht="14.25">
      <c r="A44" s="11" t="s">
        <v>208</v>
      </c>
      <c r="B44" s="17">
        <v>252</v>
      </c>
      <c r="C44" s="17">
        <v>2070</v>
      </c>
      <c r="D44" s="19">
        <f t="shared" si="0"/>
        <v>2322</v>
      </c>
      <c r="E44" s="28">
        <f t="shared" si="2"/>
        <v>3.2131381649410924E-3</v>
      </c>
      <c r="F44" s="17">
        <v>55</v>
      </c>
      <c r="G44" s="17">
        <v>259</v>
      </c>
      <c r="H44" s="19">
        <f t="shared" si="1"/>
        <v>314</v>
      </c>
      <c r="I44" s="23">
        <v>85233710</v>
      </c>
      <c r="J44" s="23">
        <v>5097996</v>
      </c>
      <c r="K44" s="28">
        <f t="shared" si="3"/>
        <v>1.7250064888531809E-3</v>
      </c>
      <c r="O44"/>
      <c r="P44"/>
      <c r="Q44"/>
      <c r="R44"/>
      <c r="S44"/>
    </row>
    <row r="45" spans="1:19" ht="14.25">
      <c r="A45" s="11" t="s">
        <v>210</v>
      </c>
      <c r="B45" s="17">
        <v>165</v>
      </c>
      <c r="C45" s="17">
        <v>2661</v>
      </c>
      <c r="D45" s="19">
        <f t="shared" si="0"/>
        <v>2826</v>
      </c>
      <c r="E45" s="28">
        <f t="shared" si="2"/>
        <v>3.9105635030678414E-3</v>
      </c>
      <c r="F45" s="17">
        <v>64</v>
      </c>
      <c r="G45" s="17">
        <v>341</v>
      </c>
      <c r="H45" s="19">
        <f t="shared" si="1"/>
        <v>405</v>
      </c>
      <c r="I45" s="23">
        <v>88903169</v>
      </c>
      <c r="J45" s="23">
        <v>5328321</v>
      </c>
      <c r="K45" s="28">
        <f t="shared" si="3"/>
        <v>1.8029414498741602E-3</v>
      </c>
      <c r="O45"/>
      <c r="P45"/>
      <c r="Q45"/>
      <c r="R45"/>
      <c r="S45"/>
    </row>
    <row r="46" spans="1:19" ht="14.25">
      <c r="A46" s="11" t="s">
        <v>212</v>
      </c>
      <c r="B46" s="17">
        <v>289</v>
      </c>
      <c r="C46" s="17">
        <v>2924</v>
      </c>
      <c r="D46" s="19">
        <f t="shared" si="0"/>
        <v>3213</v>
      </c>
      <c r="E46" s="28">
        <f t="shared" si="2"/>
        <v>4.446086530558023E-3</v>
      </c>
      <c r="F46" s="17">
        <v>90</v>
      </c>
      <c r="G46" s="17">
        <v>358</v>
      </c>
      <c r="H46" s="19">
        <f t="shared" si="1"/>
        <v>448</v>
      </c>
      <c r="I46" s="23">
        <v>82583848</v>
      </c>
      <c r="J46" s="23">
        <v>4948974</v>
      </c>
      <c r="K46" s="28">
        <f t="shared" si="3"/>
        <v>1.6745819853851752E-3</v>
      </c>
      <c r="O46"/>
      <c r="P46"/>
      <c r="Q46"/>
      <c r="R46"/>
      <c r="S46"/>
    </row>
    <row r="47" spans="1:19" ht="14.25">
      <c r="A47" s="11" t="s">
        <v>214</v>
      </c>
      <c r="B47" s="17">
        <v>334</v>
      </c>
      <c r="C47" s="17">
        <v>3281</v>
      </c>
      <c r="D47" s="19">
        <f t="shared" si="0"/>
        <v>3615</v>
      </c>
      <c r="E47" s="28">
        <f t="shared" si="2"/>
        <v>5.0023662645400733E-3</v>
      </c>
      <c r="F47" s="17">
        <v>83</v>
      </c>
      <c r="G47" s="17">
        <v>415</v>
      </c>
      <c r="H47" s="19">
        <f t="shared" si="1"/>
        <v>498</v>
      </c>
      <c r="I47" s="23">
        <v>147609340</v>
      </c>
      <c r="J47" s="23">
        <v>8837239</v>
      </c>
      <c r="K47" s="28">
        <f t="shared" si="3"/>
        <v>2.9902523694695709E-3</v>
      </c>
      <c r="O47"/>
      <c r="P47"/>
      <c r="Q47"/>
      <c r="R47"/>
      <c r="S47"/>
    </row>
    <row r="48" spans="1:19" ht="14.25">
      <c r="A48" s="11" t="s">
        <v>216</v>
      </c>
      <c r="B48" s="17">
        <v>307</v>
      </c>
      <c r="C48" s="17">
        <v>2545</v>
      </c>
      <c r="D48" s="19">
        <f t="shared" si="0"/>
        <v>2852</v>
      </c>
      <c r="E48" s="28">
        <f t="shared" si="2"/>
        <v>3.946541794320412E-3</v>
      </c>
      <c r="F48" s="17">
        <v>83</v>
      </c>
      <c r="G48" s="17">
        <v>331</v>
      </c>
      <c r="H48" s="19">
        <f t="shared" si="1"/>
        <v>414</v>
      </c>
      <c r="I48" s="23">
        <v>163053000</v>
      </c>
      <c r="J48" s="23">
        <v>9777381</v>
      </c>
      <c r="K48" s="28">
        <f t="shared" si="3"/>
        <v>3.3083677721578836E-3</v>
      </c>
      <c r="O48"/>
      <c r="P48"/>
      <c r="Q48"/>
      <c r="R48"/>
      <c r="S48"/>
    </row>
    <row r="49" spans="1:19" ht="14.25">
      <c r="A49" s="11" t="s">
        <v>218</v>
      </c>
      <c r="B49" s="17">
        <v>516</v>
      </c>
      <c r="C49" s="17">
        <v>4751</v>
      </c>
      <c r="D49" s="19">
        <f t="shared" si="0"/>
        <v>5267</v>
      </c>
      <c r="E49" s="28">
        <f t="shared" si="2"/>
        <v>7.2883715395110826E-3</v>
      </c>
      <c r="F49" s="17">
        <v>120</v>
      </c>
      <c r="G49" s="17">
        <v>555</v>
      </c>
      <c r="H49" s="19">
        <f t="shared" si="1"/>
        <v>675</v>
      </c>
      <c r="I49" s="23">
        <v>206897037</v>
      </c>
      <c r="J49" s="23">
        <v>12389893</v>
      </c>
      <c r="K49" s="28">
        <f t="shared" si="3"/>
        <v>4.1923622186436794E-3</v>
      </c>
      <c r="O49"/>
      <c r="P49"/>
      <c r="Q49"/>
      <c r="R49"/>
      <c r="S49"/>
    </row>
    <row r="50" spans="1:19" ht="14.25">
      <c r="A50" s="11" t="s">
        <v>220</v>
      </c>
      <c r="B50" s="17">
        <v>338</v>
      </c>
      <c r="C50" s="17">
        <v>2941</v>
      </c>
      <c r="D50" s="19">
        <f t="shared" si="0"/>
        <v>3279</v>
      </c>
      <c r="E50" s="28">
        <f t="shared" si="2"/>
        <v>4.53741603912224E-3</v>
      </c>
      <c r="F50" s="17">
        <v>77</v>
      </c>
      <c r="G50" s="17">
        <v>350</v>
      </c>
      <c r="H50" s="19">
        <f t="shared" si="1"/>
        <v>427</v>
      </c>
      <c r="I50" s="23">
        <v>91106867</v>
      </c>
      <c r="J50" s="23">
        <v>5454879</v>
      </c>
      <c r="K50" s="28">
        <f t="shared" si="3"/>
        <v>1.8457648203154633E-3</v>
      </c>
      <c r="O50"/>
      <c r="P50"/>
      <c r="Q50"/>
      <c r="R50"/>
      <c r="S50"/>
    </row>
    <row r="51" spans="1:19" ht="14.25">
      <c r="A51" s="11" t="s">
        <v>222</v>
      </c>
      <c r="B51" s="17">
        <v>443</v>
      </c>
      <c r="C51" s="17">
        <v>4176</v>
      </c>
      <c r="D51" s="19">
        <f t="shared" si="0"/>
        <v>4619</v>
      </c>
      <c r="E51" s="28">
        <f t="shared" si="2"/>
        <v>6.3916818190624053E-3</v>
      </c>
      <c r="F51" s="17">
        <v>105</v>
      </c>
      <c r="G51" s="17">
        <v>509</v>
      </c>
      <c r="H51" s="19">
        <f t="shared" si="1"/>
        <v>614</v>
      </c>
      <c r="I51" s="23">
        <v>233544837</v>
      </c>
      <c r="J51" s="23">
        <v>13985252</v>
      </c>
      <c r="K51" s="28">
        <f t="shared" si="3"/>
        <v>4.7321830868927569E-3</v>
      </c>
      <c r="O51"/>
      <c r="P51"/>
      <c r="Q51"/>
      <c r="R51"/>
      <c r="S51"/>
    </row>
    <row r="52" spans="1:19" ht="14.25">
      <c r="A52" s="11" t="s">
        <v>224</v>
      </c>
      <c r="B52" s="17">
        <v>228</v>
      </c>
      <c r="C52" s="17">
        <v>2700</v>
      </c>
      <c r="D52" s="19">
        <f t="shared" si="0"/>
        <v>2928</v>
      </c>
      <c r="E52" s="28">
        <f t="shared" si="2"/>
        <v>4.0517091072125406E-3</v>
      </c>
      <c r="F52" s="17">
        <v>63</v>
      </c>
      <c r="G52" s="17">
        <v>356</v>
      </c>
      <c r="H52" s="19">
        <f t="shared" si="1"/>
        <v>419</v>
      </c>
      <c r="I52" s="23">
        <v>124187199</v>
      </c>
      <c r="J52" s="23">
        <v>7444285</v>
      </c>
      <c r="K52" s="28">
        <f t="shared" si="3"/>
        <v>2.518919185082217E-3</v>
      </c>
      <c r="O52"/>
      <c r="P52"/>
      <c r="Q52"/>
      <c r="R52"/>
      <c r="S52"/>
    </row>
    <row r="53" spans="1:19" ht="14.25">
      <c r="A53" s="11" t="s">
        <v>226</v>
      </c>
      <c r="B53" s="17">
        <v>193</v>
      </c>
      <c r="C53" s="17">
        <v>2648</v>
      </c>
      <c r="D53" s="19">
        <f t="shared" si="0"/>
        <v>2841</v>
      </c>
      <c r="E53" s="28">
        <f t="shared" si="2"/>
        <v>3.9313202095597084E-3</v>
      </c>
      <c r="F53" s="17">
        <v>53</v>
      </c>
      <c r="G53" s="17">
        <v>318</v>
      </c>
      <c r="H53" s="19">
        <f t="shared" si="1"/>
        <v>371</v>
      </c>
      <c r="I53" s="23">
        <v>102049678</v>
      </c>
      <c r="J53" s="23">
        <v>6109770</v>
      </c>
      <c r="K53" s="28">
        <f t="shared" si="3"/>
        <v>2.0673599774108293E-3</v>
      </c>
      <c r="O53"/>
      <c r="P53"/>
      <c r="Q53"/>
      <c r="R53"/>
      <c r="S53"/>
    </row>
    <row r="54" spans="1:19" ht="14.25">
      <c r="A54" s="11" t="s">
        <v>228</v>
      </c>
      <c r="B54" s="17">
        <v>114</v>
      </c>
      <c r="C54" s="17">
        <v>1903</v>
      </c>
      <c r="D54" s="19">
        <f t="shared" si="0"/>
        <v>2017</v>
      </c>
      <c r="E54" s="28">
        <f t="shared" si="2"/>
        <v>2.7910851329397864E-3</v>
      </c>
      <c r="F54" s="17">
        <v>43</v>
      </c>
      <c r="G54" s="17">
        <v>221</v>
      </c>
      <c r="H54" s="19">
        <f t="shared" si="1"/>
        <v>264</v>
      </c>
      <c r="I54" s="23">
        <v>60677359</v>
      </c>
      <c r="J54" s="23">
        <v>3630900</v>
      </c>
      <c r="K54" s="28">
        <f t="shared" si="3"/>
        <v>1.2285859110868298E-3</v>
      </c>
      <c r="O54"/>
      <c r="P54"/>
      <c r="Q54"/>
      <c r="R54"/>
      <c r="S54"/>
    </row>
    <row r="55" spans="1:19" ht="14.25">
      <c r="A55" s="11" t="s">
        <v>230</v>
      </c>
      <c r="B55" s="17">
        <v>536</v>
      </c>
      <c r="C55" s="17">
        <v>4476</v>
      </c>
      <c r="D55" s="19">
        <f t="shared" si="0"/>
        <v>5012</v>
      </c>
      <c r="E55" s="28">
        <f t="shared" si="2"/>
        <v>6.9355075291493351E-3</v>
      </c>
      <c r="F55" s="17">
        <v>116</v>
      </c>
      <c r="G55" s="17">
        <v>530</v>
      </c>
      <c r="H55" s="19">
        <f t="shared" si="1"/>
        <v>646</v>
      </c>
      <c r="I55" s="23">
        <v>158758836</v>
      </c>
      <c r="J55" s="23">
        <v>9495112</v>
      </c>
      <c r="K55" s="28">
        <f t="shared" si="3"/>
        <v>3.2128565444907576E-3</v>
      </c>
      <c r="O55"/>
      <c r="P55"/>
      <c r="Q55"/>
      <c r="R55"/>
      <c r="S55"/>
    </row>
    <row r="56" spans="1:19" ht="14.25">
      <c r="A56" s="11" t="s">
        <v>232</v>
      </c>
      <c r="B56" s="17">
        <v>433</v>
      </c>
      <c r="C56" s="17">
        <v>4890</v>
      </c>
      <c r="D56" s="19">
        <f t="shared" si="0"/>
        <v>5323</v>
      </c>
      <c r="E56" s="28">
        <f t="shared" si="2"/>
        <v>7.365863243747388E-3</v>
      </c>
      <c r="F56" s="17">
        <v>111</v>
      </c>
      <c r="G56" s="17">
        <v>636</v>
      </c>
      <c r="H56" s="19">
        <f t="shared" si="1"/>
        <v>747</v>
      </c>
      <c r="I56" s="23">
        <v>171737105</v>
      </c>
      <c r="J56" s="23">
        <v>10288298</v>
      </c>
      <c r="K56" s="28">
        <f t="shared" si="3"/>
        <v>3.4812465151512874E-3</v>
      </c>
      <c r="O56"/>
      <c r="P56"/>
      <c r="Q56"/>
      <c r="R56"/>
      <c r="S56"/>
    </row>
    <row r="57" spans="1:19" ht="14.25">
      <c r="A57" s="11" t="s">
        <v>233</v>
      </c>
      <c r="B57" s="17">
        <v>897</v>
      </c>
      <c r="C57" s="17">
        <v>7280</v>
      </c>
      <c r="D57" s="19">
        <f t="shared" si="0"/>
        <v>8177</v>
      </c>
      <c r="E57" s="28">
        <f t="shared" si="2"/>
        <v>1.1315172598933382E-2</v>
      </c>
      <c r="F57" s="17">
        <v>193</v>
      </c>
      <c r="G57" s="17">
        <v>900</v>
      </c>
      <c r="H57" s="19">
        <f t="shared" si="1"/>
        <v>1093</v>
      </c>
      <c r="I57" s="23">
        <v>359359972</v>
      </c>
      <c r="J57" s="23">
        <v>21519639</v>
      </c>
      <c r="K57" s="28">
        <f t="shared" si="3"/>
        <v>7.2815900429851216E-3</v>
      </c>
      <c r="O57"/>
      <c r="P57"/>
      <c r="Q57"/>
      <c r="R57"/>
      <c r="S57"/>
    </row>
    <row r="58" spans="1:19" ht="14.25">
      <c r="A58" s="11" t="s">
        <v>83</v>
      </c>
      <c r="B58" s="17">
        <v>494</v>
      </c>
      <c r="C58" s="17">
        <v>3402</v>
      </c>
      <c r="D58" s="19">
        <f t="shared" si="0"/>
        <v>3896</v>
      </c>
      <c r="E58" s="28">
        <f t="shared" si="2"/>
        <v>5.3912085661543914E-3</v>
      </c>
      <c r="F58" s="17">
        <v>119</v>
      </c>
      <c r="G58" s="17">
        <v>449</v>
      </c>
      <c r="H58" s="19">
        <f t="shared" si="1"/>
        <v>568</v>
      </c>
      <c r="I58" s="23">
        <v>179417412</v>
      </c>
      <c r="J58" s="23">
        <v>10742670</v>
      </c>
      <c r="K58" s="28">
        <f t="shared" si="3"/>
        <v>3.6349921533105167E-3</v>
      </c>
      <c r="O58"/>
      <c r="P58"/>
      <c r="Q58"/>
      <c r="R58"/>
      <c r="S58"/>
    </row>
    <row r="59" spans="1:19" ht="14.25">
      <c r="A59" s="11" t="s">
        <v>149</v>
      </c>
      <c r="B59" s="17">
        <v>2806</v>
      </c>
      <c r="C59" s="17">
        <v>24085</v>
      </c>
      <c r="D59" s="19">
        <f t="shared" si="0"/>
        <v>26891</v>
      </c>
      <c r="E59" s="28">
        <f t="shared" si="2"/>
        <v>3.72112396181873E-2</v>
      </c>
      <c r="F59" s="17">
        <v>651</v>
      </c>
      <c r="G59" s="17">
        <v>2793</v>
      </c>
      <c r="H59" s="19">
        <f t="shared" si="1"/>
        <v>3444</v>
      </c>
      <c r="I59" s="23">
        <v>2295881817</v>
      </c>
      <c r="J59" s="23">
        <v>136983306</v>
      </c>
      <c r="K59" s="28">
        <f t="shared" si="3"/>
        <v>4.6350976288439781E-2</v>
      </c>
      <c r="O59"/>
      <c r="P59"/>
      <c r="Q59"/>
      <c r="R59"/>
      <c r="S59"/>
    </row>
    <row r="60" spans="1:19" ht="14.25">
      <c r="A60" s="11" t="s">
        <v>151</v>
      </c>
      <c r="B60" s="17">
        <v>447</v>
      </c>
      <c r="C60" s="17">
        <v>4647</v>
      </c>
      <c r="D60" s="19">
        <f t="shared" si="0"/>
        <v>5094</v>
      </c>
      <c r="E60" s="28">
        <f t="shared" si="2"/>
        <v>7.048977524638211E-3</v>
      </c>
      <c r="F60" s="17">
        <v>129</v>
      </c>
      <c r="G60" s="17">
        <v>617</v>
      </c>
      <c r="H60" s="19">
        <f t="shared" si="1"/>
        <v>746</v>
      </c>
      <c r="I60" s="23">
        <v>204602946</v>
      </c>
      <c r="J60" s="23">
        <v>12261790</v>
      </c>
      <c r="K60" s="28">
        <f t="shared" si="3"/>
        <v>4.1490160672850752E-3</v>
      </c>
      <c r="O60"/>
      <c r="P60"/>
      <c r="Q60"/>
      <c r="R60"/>
      <c r="S60"/>
    </row>
    <row r="61" spans="1:19" ht="14.25">
      <c r="A61" s="11" t="s">
        <v>85</v>
      </c>
      <c r="B61" s="17">
        <v>210</v>
      </c>
      <c r="C61" s="17">
        <v>2409</v>
      </c>
      <c r="D61" s="19">
        <f t="shared" si="0"/>
        <v>2619</v>
      </c>
      <c r="E61" s="28">
        <f t="shared" si="2"/>
        <v>3.6241209534800694E-3</v>
      </c>
      <c r="F61" s="17">
        <v>51</v>
      </c>
      <c r="G61" s="17">
        <v>300</v>
      </c>
      <c r="H61" s="19">
        <f t="shared" si="1"/>
        <v>351</v>
      </c>
      <c r="I61" s="23">
        <v>66025663</v>
      </c>
      <c r="J61" s="23">
        <v>3960527</v>
      </c>
      <c r="K61" s="28">
        <f t="shared" si="3"/>
        <v>1.3401216427549613E-3</v>
      </c>
      <c r="O61"/>
      <c r="P61"/>
      <c r="Q61"/>
      <c r="R61"/>
      <c r="S61"/>
    </row>
    <row r="62" spans="1:19" ht="14.25">
      <c r="A62" s="11" t="s">
        <v>154</v>
      </c>
      <c r="B62" s="17">
        <v>329</v>
      </c>
      <c r="C62" s="17">
        <v>4834</v>
      </c>
      <c r="D62" s="19">
        <f t="shared" si="0"/>
        <v>5163</v>
      </c>
      <c r="E62" s="28">
        <f t="shared" si="2"/>
        <v>7.1444583745008013E-3</v>
      </c>
      <c r="F62" s="17">
        <v>87</v>
      </c>
      <c r="G62" s="17">
        <v>586</v>
      </c>
      <c r="H62" s="19">
        <f t="shared" si="1"/>
        <v>673</v>
      </c>
      <c r="I62" s="23">
        <v>191484680</v>
      </c>
      <c r="J62" s="23">
        <v>11473508</v>
      </c>
      <c r="K62" s="28">
        <f t="shared" si="3"/>
        <v>3.8822854607788787E-3</v>
      </c>
      <c r="O62"/>
      <c r="P62"/>
      <c r="Q62"/>
      <c r="R62"/>
      <c r="S62"/>
    </row>
    <row r="63" spans="1:19" ht="14.25">
      <c r="A63" s="11" t="s">
        <v>156</v>
      </c>
      <c r="B63" s="17">
        <v>795</v>
      </c>
      <c r="C63" s="17">
        <v>6976</v>
      </c>
      <c r="D63" s="19">
        <f t="shared" si="0"/>
        <v>7771</v>
      </c>
      <c r="E63" s="28">
        <f t="shared" si="2"/>
        <v>1.0753357743220168E-2</v>
      </c>
      <c r="F63" s="17">
        <v>174</v>
      </c>
      <c r="G63" s="17">
        <v>838</v>
      </c>
      <c r="H63" s="19">
        <f t="shared" si="1"/>
        <v>1012</v>
      </c>
      <c r="I63" s="23">
        <v>405602434</v>
      </c>
      <c r="J63" s="23">
        <v>24291798</v>
      </c>
      <c r="K63" s="28">
        <f t="shared" si="3"/>
        <v>8.2196041691501368E-3</v>
      </c>
      <c r="O63"/>
      <c r="P63"/>
      <c r="Q63"/>
      <c r="R63"/>
      <c r="S63"/>
    </row>
    <row r="64" spans="1:19" ht="14.25">
      <c r="A64" s="11" t="s">
        <v>158</v>
      </c>
      <c r="B64" s="17">
        <v>5641</v>
      </c>
      <c r="C64" s="17">
        <v>41074</v>
      </c>
      <c r="D64" s="19">
        <f t="shared" si="0"/>
        <v>46715</v>
      </c>
      <c r="E64" s="28">
        <f t="shared" si="2"/>
        <v>6.4643302917839415E-2</v>
      </c>
      <c r="F64" s="17">
        <v>1230</v>
      </c>
      <c r="G64" s="17">
        <v>4732</v>
      </c>
      <c r="H64" s="19">
        <f t="shared" si="1"/>
        <v>5962</v>
      </c>
      <c r="I64" s="23">
        <v>4557794383</v>
      </c>
      <c r="J64" s="23">
        <v>272834166</v>
      </c>
      <c r="K64" s="28">
        <f t="shared" si="3"/>
        <v>9.2318767360909243E-2</v>
      </c>
      <c r="O64"/>
      <c r="P64"/>
      <c r="Q64"/>
      <c r="R64"/>
      <c r="S64"/>
    </row>
    <row r="65" spans="1:19" ht="14.25">
      <c r="A65" s="11" t="s">
        <v>160</v>
      </c>
      <c r="B65" s="17">
        <v>249</v>
      </c>
      <c r="C65" s="17">
        <v>1717</v>
      </c>
      <c r="D65" s="19">
        <f t="shared" si="0"/>
        <v>1966</v>
      </c>
      <c r="E65" s="28">
        <f t="shared" si="2"/>
        <v>2.7205123308674368E-3</v>
      </c>
      <c r="F65" s="17">
        <v>52</v>
      </c>
      <c r="G65" s="17">
        <v>233</v>
      </c>
      <c r="H65" s="19">
        <f t="shared" si="1"/>
        <v>285</v>
      </c>
      <c r="I65" s="23">
        <v>42218632</v>
      </c>
      <c r="J65" s="23">
        <v>2532840</v>
      </c>
      <c r="K65" s="28">
        <f t="shared" si="3"/>
        <v>8.5703586962933883E-4</v>
      </c>
      <c r="O65"/>
      <c r="P65"/>
      <c r="Q65"/>
      <c r="R65"/>
      <c r="S65"/>
    </row>
    <row r="66" spans="1:19" ht="14.25">
      <c r="A66" s="11" t="s">
        <v>161</v>
      </c>
      <c r="B66" s="17">
        <v>164</v>
      </c>
      <c r="C66" s="17">
        <v>1708</v>
      </c>
      <c r="D66" s="19">
        <f t="shared" si="0"/>
        <v>1872</v>
      </c>
      <c r="E66" s="28">
        <f t="shared" si="2"/>
        <v>2.5904369701850666E-3</v>
      </c>
      <c r="F66" s="17">
        <v>51</v>
      </c>
      <c r="G66" s="17">
        <v>206</v>
      </c>
      <c r="H66" s="19">
        <f t="shared" si="1"/>
        <v>257</v>
      </c>
      <c r="I66" s="23">
        <v>74384596</v>
      </c>
      <c r="J66" s="23">
        <v>4454465</v>
      </c>
      <c r="K66" s="28">
        <f t="shared" si="3"/>
        <v>1.5072552095704635E-3</v>
      </c>
      <c r="O66"/>
      <c r="P66"/>
      <c r="Q66"/>
      <c r="R66"/>
      <c r="S66"/>
    </row>
    <row r="67" spans="1:19" ht="14.25">
      <c r="A67" s="11" t="s">
        <v>163</v>
      </c>
      <c r="B67" s="17">
        <v>197</v>
      </c>
      <c r="C67" s="17">
        <v>3291</v>
      </c>
      <c r="D67" s="19">
        <f t="shared" si="0"/>
        <v>3488</v>
      </c>
      <c r="E67" s="28">
        <f t="shared" si="2"/>
        <v>4.8266261495755946E-3</v>
      </c>
      <c r="F67" s="17">
        <v>64</v>
      </c>
      <c r="G67" s="17">
        <v>408</v>
      </c>
      <c r="H67" s="19">
        <f t="shared" si="1"/>
        <v>472</v>
      </c>
      <c r="I67" s="23">
        <v>123459349</v>
      </c>
      <c r="J67" s="23">
        <v>7375355</v>
      </c>
      <c r="K67" s="28">
        <f t="shared" si="3"/>
        <v>2.495595373671488E-3</v>
      </c>
      <c r="O67"/>
      <c r="P67"/>
      <c r="Q67"/>
      <c r="R67"/>
      <c r="S67"/>
    </row>
    <row r="68" spans="1:19" ht="14.25">
      <c r="A68" s="11" t="s">
        <v>165</v>
      </c>
      <c r="B68" s="17">
        <v>394</v>
      </c>
      <c r="C68" s="17">
        <v>3337</v>
      </c>
      <c r="D68" s="19">
        <f t="shared" si="0"/>
        <v>3731</v>
      </c>
      <c r="E68" s="28">
        <f t="shared" si="2"/>
        <v>5.1628847947438484E-3</v>
      </c>
      <c r="F68" s="17">
        <v>105</v>
      </c>
      <c r="G68" s="17">
        <v>427</v>
      </c>
      <c r="H68" s="19">
        <f t="shared" si="1"/>
        <v>532</v>
      </c>
      <c r="I68" s="23">
        <v>158213338</v>
      </c>
      <c r="J68" s="23">
        <v>9480371</v>
      </c>
      <c r="K68" s="28">
        <f t="shared" si="3"/>
        <v>3.2078686393115096E-3</v>
      </c>
      <c r="O68"/>
      <c r="P68"/>
      <c r="Q68"/>
      <c r="R68"/>
      <c r="S68"/>
    </row>
    <row r="69" spans="1:19" ht="14.25">
      <c r="A69" s="11" t="s">
        <v>167</v>
      </c>
      <c r="B69" s="17">
        <v>513</v>
      </c>
      <c r="C69" s="17">
        <v>4514</v>
      </c>
      <c r="D69" s="19">
        <f t="shared" si="0"/>
        <v>5027</v>
      </c>
      <c r="E69" s="28">
        <f t="shared" si="2"/>
        <v>6.9562642356412021E-3</v>
      </c>
      <c r="F69" s="17">
        <v>117</v>
      </c>
      <c r="G69" s="17">
        <v>548</v>
      </c>
      <c r="H69" s="19">
        <f t="shared" si="1"/>
        <v>665</v>
      </c>
      <c r="I69" s="23">
        <v>253271544</v>
      </c>
      <c r="J69" s="23">
        <v>15156359</v>
      </c>
      <c r="K69" s="28">
        <f t="shared" si="3"/>
        <v>5.1284500070985358E-3</v>
      </c>
      <c r="O69"/>
      <c r="P69"/>
      <c r="Q69"/>
      <c r="R69"/>
      <c r="S69"/>
    </row>
    <row r="70" spans="1:19" ht="14.25">
      <c r="A70" s="11" t="s">
        <v>93</v>
      </c>
      <c r="B70" s="17">
        <v>875</v>
      </c>
      <c r="C70" s="17">
        <v>7276</v>
      </c>
      <c r="D70" s="19">
        <f t="shared" si="0"/>
        <v>8151</v>
      </c>
      <c r="E70" s="28">
        <f t="shared" si="2"/>
        <v>1.1279194307680812E-2</v>
      </c>
      <c r="F70" s="17">
        <v>204</v>
      </c>
      <c r="G70" s="17">
        <v>864</v>
      </c>
      <c r="H70" s="19">
        <f t="shared" si="1"/>
        <v>1068</v>
      </c>
      <c r="I70" s="23">
        <v>451912235</v>
      </c>
      <c r="J70" s="23">
        <v>27063196</v>
      </c>
      <c r="K70" s="28">
        <f t="shared" si="3"/>
        <v>9.1573607961060489E-3</v>
      </c>
      <c r="O70"/>
      <c r="P70"/>
      <c r="Q70"/>
      <c r="R70"/>
      <c r="S70"/>
    </row>
    <row r="71" spans="1:19" ht="14.25">
      <c r="A71" s="11" t="s">
        <v>170</v>
      </c>
      <c r="B71" s="17">
        <v>864</v>
      </c>
      <c r="C71" s="17">
        <v>6670</v>
      </c>
      <c r="D71" s="19">
        <f t="shared" si="0"/>
        <v>7534</v>
      </c>
      <c r="E71" s="28">
        <f t="shared" si="2"/>
        <v>1.0425401780648661E-2</v>
      </c>
      <c r="F71" s="17">
        <v>170</v>
      </c>
      <c r="G71" s="17">
        <v>800</v>
      </c>
      <c r="H71" s="19">
        <f t="shared" si="1"/>
        <v>970</v>
      </c>
      <c r="I71" s="23">
        <v>426155150</v>
      </c>
      <c r="J71" s="23">
        <v>25503841</v>
      </c>
      <c r="K71" s="28">
        <f t="shared" si="3"/>
        <v>8.6297225842624815E-3</v>
      </c>
      <c r="O71"/>
      <c r="P71"/>
      <c r="Q71"/>
      <c r="R71"/>
      <c r="S71"/>
    </row>
    <row r="72" spans="1:19" ht="14.25">
      <c r="A72" s="11" t="s">
        <v>171</v>
      </c>
      <c r="B72" s="17">
        <v>324</v>
      </c>
      <c r="C72" s="17">
        <v>2558</v>
      </c>
      <c r="D72" s="19">
        <f t="shared" ref="D72:D105" si="4">B72+C72</f>
        <v>2882</v>
      </c>
      <c r="E72" s="28">
        <f t="shared" si="2"/>
        <v>3.9880552073041468E-3</v>
      </c>
      <c r="F72" s="17">
        <v>71</v>
      </c>
      <c r="G72" s="17">
        <v>312</v>
      </c>
      <c r="H72" s="19">
        <f t="shared" ref="H72:H106" si="5">F72+G72</f>
        <v>383</v>
      </c>
      <c r="I72" s="23">
        <v>112468039</v>
      </c>
      <c r="J72" s="23">
        <v>6744212</v>
      </c>
      <c r="K72" s="28">
        <f t="shared" si="3"/>
        <v>2.282035816073902E-3</v>
      </c>
      <c r="O72"/>
      <c r="P72"/>
      <c r="Q72"/>
      <c r="R72"/>
      <c r="S72"/>
    </row>
    <row r="73" spans="1:19" ht="14.25">
      <c r="A73" s="11" t="s">
        <v>173</v>
      </c>
      <c r="B73" s="17">
        <v>211</v>
      </c>
      <c r="C73" s="17">
        <v>3073</v>
      </c>
      <c r="D73" s="19">
        <f t="shared" si="4"/>
        <v>3284</v>
      </c>
      <c r="E73" s="28">
        <f t="shared" ref="E73:E106" si="6">D73/D$108</f>
        <v>4.5443349412861963E-3</v>
      </c>
      <c r="F73" s="17">
        <v>74</v>
      </c>
      <c r="G73" s="17">
        <v>371</v>
      </c>
      <c r="H73" s="19">
        <f t="shared" si="5"/>
        <v>445</v>
      </c>
      <c r="I73" s="23">
        <v>89559569</v>
      </c>
      <c r="J73" s="23">
        <v>5358258</v>
      </c>
      <c r="K73" s="28">
        <f t="shared" ref="K73:K106" si="7">J73/J$108</f>
        <v>1.8130712183668774E-3</v>
      </c>
      <c r="O73"/>
      <c r="P73"/>
      <c r="Q73"/>
      <c r="R73"/>
      <c r="S73"/>
    </row>
    <row r="74" spans="1:19" ht="14.25">
      <c r="A74" s="11" t="s">
        <v>175</v>
      </c>
      <c r="B74" s="17">
        <v>110</v>
      </c>
      <c r="C74" s="17">
        <v>2079</v>
      </c>
      <c r="D74" s="19">
        <f t="shared" si="4"/>
        <v>2189</v>
      </c>
      <c r="E74" s="28">
        <f t="shared" si="6"/>
        <v>3.0290953673798673E-3</v>
      </c>
      <c r="F74" s="17">
        <v>31</v>
      </c>
      <c r="G74" s="17">
        <v>258</v>
      </c>
      <c r="H74" s="19">
        <f t="shared" si="5"/>
        <v>289</v>
      </c>
      <c r="I74" s="23">
        <v>66085909</v>
      </c>
      <c r="J74" s="23">
        <v>3956872</v>
      </c>
      <c r="K74" s="28">
        <f t="shared" si="7"/>
        <v>1.3388849021383036E-3</v>
      </c>
      <c r="O74"/>
      <c r="P74"/>
      <c r="Q74"/>
      <c r="R74"/>
      <c r="S74"/>
    </row>
    <row r="75" spans="1:19" ht="14.25">
      <c r="A75" s="11" t="s">
        <v>177</v>
      </c>
      <c r="B75" s="17">
        <v>140</v>
      </c>
      <c r="C75" s="17">
        <v>1601</v>
      </c>
      <c r="D75" s="19">
        <f t="shared" si="4"/>
        <v>1741</v>
      </c>
      <c r="E75" s="28">
        <f t="shared" si="6"/>
        <v>2.4091617334894237E-3</v>
      </c>
      <c r="F75" s="17">
        <v>34</v>
      </c>
      <c r="G75" s="17">
        <v>199</v>
      </c>
      <c r="H75" s="19">
        <f t="shared" si="5"/>
        <v>233</v>
      </c>
      <c r="I75" s="23">
        <v>63014963</v>
      </c>
      <c r="J75" s="23">
        <v>3775204</v>
      </c>
      <c r="K75" s="28">
        <f t="shared" si="7"/>
        <v>1.2774139871322935E-3</v>
      </c>
      <c r="O75"/>
      <c r="P75"/>
      <c r="Q75"/>
      <c r="R75"/>
      <c r="S75"/>
    </row>
    <row r="76" spans="1:19" ht="14.25">
      <c r="A76" s="11" t="s">
        <v>178</v>
      </c>
      <c r="B76" s="17">
        <v>265</v>
      </c>
      <c r="C76" s="17">
        <v>2366</v>
      </c>
      <c r="D76" s="19">
        <f t="shared" si="4"/>
        <v>2631</v>
      </c>
      <c r="E76" s="28">
        <f t="shared" si="6"/>
        <v>3.6407263186735636E-3</v>
      </c>
      <c r="F76" s="17">
        <v>58</v>
      </c>
      <c r="G76" s="17">
        <v>298</v>
      </c>
      <c r="H76" s="19">
        <f t="shared" si="5"/>
        <v>356</v>
      </c>
      <c r="I76" s="23">
        <v>103588524</v>
      </c>
      <c r="J76" s="23">
        <v>6200643</v>
      </c>
      <c r="K76" s="28">
        <f t="shared" si="7"/>
        <v>2.0981086313253392E-3</v>
      </c>
      <c r="O76"/>
      <c r="P76"/>
      <c r="Q76"/>
      <c r="R76"/>
      <c r="S76"/>
    </row>
    <row r="77" spans="1:19" ht="14.25">
      <c r="A77" s="11" t="s">
        <v>101</v>
      </c>
      <c r="B77" s="17">
        <v>873</v>
      </c>
      <c r="C77" s="17">
        <v>7619</v>
      </c>
      <c r="D77" s="19">
        <f t="shared" si="4"/>
        <v>8492</v>
      </c>
      <c r="E77" s="28">
        <f t="shared" si="6"/>
        <v>1.1751063435262599E-2</v>
      </c>
      <c r="F77" s="17">
        <v>196</v>
      </c>
      <c r="G77" s="17">
        <v>903</v>
      </c>
      <c r="H77" s="19">
        <f t="shared" si="5"/>
        <v>1099</v>
      </c>
      <c r="I77" s="23">
        <v>500373441</v>
      </c>
      <c r="J77" s="23">
        <v>29956988</v>
      </c>
      <c r="K77" s="28">
        <f t="shared" si="7"/>
        <v>1.0136531822797992E-2</v>
      </c>
      <c r="O77"/>
      <c r="P77"/>
      <c r="Q77"/>
      <c r="R77"/>
      <c r="S77"/>
    </row>
    <row r="78" spans="1:19" ht="14.25">
      <c r="A78" s="11" t="s">
        <v>181</v>
      </c>
      <c r="B78" s="17">
        <v>247</v>
      </c>
      <c r="C78" s="17">
        <v>4066</v>
      </c>
      <c r="D78" s="19">
        <f t="shared" si="4"/>
        <v>4313</v>
      </c>
      <c r="E78" s="28">
        <f t="shared" si="6"/>
        <v>5.9682450066283086E-3</v>
      </c>
      <c r="F78" s="17">
        <v>72</v>
      </c>
      <c r="G78" s="17">
        <v>485</v>
      </c>
      <c r="H78" s="19">
        <f t="shared" si="5"/>
        <v>557</v>
      </c>
      <c r="I78" s="23">
        <v>164421249</v>
      </c>
      <c r="J78" s="23">
        <v>9840919</v>
      </c>
      <c r="K78" s="28">
        <f t="shared" si="7"/>
        <v>3.3298670950857073E-3</v>
      </c>
      <c r="O78"/>
      <c r="P78"/>
      <c r="Q78"/>
      <c r="R78"/>
      <c r="S78"/>
    </row>
    <row r="79" spans="1:19" ht="14.25">
      <c r="A79" s="11" t="s">
        <v>110</v>
      </c>
      <c r="B79" s="17">
        <v>102</v>
      </c>
      <c r="C79" s="17">
        <v>1488</v>
      </c>
      <c r="D79" s="19">
        <f t="shared" si="4"/>
        <v>1590</v>
      </c>
      <c r="E79" s="28">
        <f t="shared" si="6"/>
        <v>2.2002108881379575E-3</v>
      </c>
      <c r="F79" s="17">
        <v>32</v>
      </c>
      <c r="G79" s="17">
        <v>184</v>
      </c>
      <c r="H79" s="19">
        <f t="shared" si="5"/>
        <v>216</v>
      </c>
      <c r="I79" s="23">
        <v>68533942</v>
      </c>
      <c r="J79" s="23">
        <v>4107267</v>
      </c>
      <c r="K79" s="28">
        <f t="shared" si="7"/>
        <v>1.3897739869651795E-3</v>
      </c>
      <c r="O79"/>
      <c r="P79"/>
      <c r="Q79"/>
      <c r="R79"/>
      <c r="S79"/>
    </row>
    <row r="80" spans="1:19" ht="14.25">
      <c r="A80" s="11" t="s">
        <v>184</v>
      </c>
      <c r="B80" s="17">
        <v>288</v>
      </c>
      <c r="C80" s="17">
        <v>3197</v>
      </c>
      <c r="D80" s="19">
        <f t="shared" si="4"/>
        <v>3485</v>
      </c>
      <c r="E80" s="28">
        <f t="shared" si="6"/>
        <v>4.8224748082772214E-3</v>
      </c>
      <c r="F80" s="17">
        <v>65</v>
      </c>
      <c r="G80" s="17">
        <v>385</v>
      </c>
      <c r="H80" s="19">
        <f t="shared" si="5"/>
        <v>450</v>
      </c>
      <c r="I80" s="23">
        <v>142076346</v>
      </c>
      <c r="J80" s="23">
        <v>8500729</v>
      </c>
      <c r="K80" s="28">
        <f t="shared" si="7"/>
        <v>2.8763876403556242E-3</v>
      </c>
      <c r="O80"/>
      <c r="P80"/>
      <c r="Q80"/>
      <c r="R80"/>
      <c r="S80"/>
    </row>
    <row r="81" spans="1:19" ht="14.25">
      <c r="A81" s="11" t="s">
        <v>185</v>
      </c>
      <c r="B81" s="17">
        <v>143</v>
      </c>
      <c r="C81" s="17">
        <v>2499</v>
      </c>
      <c r="D81" s="19">
        <f t="shared" si="4"/>
        <v>2642</v>
      </c>
      <c r="E81" s="28">
        <f t="shared" si="6"/>
        <v>3.6559479034342663E-3</v>
      </c>
      <c r="F81" s="17">
        <v>43</v>
      </c>
      <c r="G81" s="17">
        <v>298</v>
      </c>
      <c r="H81" s="19">
        <f t="shared" si="5"/>
        <v>341</v>
      </c>
      <c r="I81" s="23">
        <v>140311495</v>
      </c>
      <c r="J81" s="23">
        <v>8398727</v>
      </c>
      <c r="K81" s="28">
        <f t="shared" si="7"/>
        <v>2.8418732719889166E-3</v>
      </c>
      <c r="O81"/>
      <c r="P81"/>
      <c r="Q81"/>
      <c r="R81"/>
      <c r="S81"/>
    </row>
    <row r="82" spans="1:19" ht="14.25">
      <c r="A82" s="11" t="s">
        <v>187</v>
      </c>
      <c r="B82" s="17">
        <v>403</v>
      </c>
      <c r="C82" s="17">
        <v>5971</v>
      </c>
      <c r="D82" s="19">
        <f t="shared" si="4"/>
        <v>6374</v>
      </c>
      <c r="E82" s="28">
        <f t="shared" si="6"/>
        <v>8.8202164786109066E-3</v>
      </c>
      <c r="F82" s="17">
        <v>120</v>
      </c>
      <c r="G82" s="17">
        <v>738</v>
      </c>
      <c r="H82" s="19">
        <f t="shared" si="5"/>
        <v>858</v>
      </c>
      <c r="I82" s="23">
        <v>278810459</v>
      </c>
      <c r="J82" s="23">
        <v>16689758</v>
      </c>
      <c r="K82" s="28">
        <f t="shared" si="7"/>
        <v>5.6473054995314406E-3</v>
      </c>
      <c r="O82"/>
      <c r="P82"/>
      <c r="Q82"/>
      <c r="R82"/>
      <c r="S82"/>
    </row>
    <row r="83" spans="1:19" ht="14.25">
      <c r="A83" s="11" t="s">
        <v>116</v>
      </c>
      <c r="B83" s="17">
        <v>159</v>
      </c>
      <c r="C83" s="17">
        <v>1809</v>
      </c>
      <c r="D83" s="19">
        <f t="shared" si="4"/>
        <v>1968</v>
      </c>
      <c r="E83" s="28">
        <f t="shared" si="6"/>
        <v>2.7232798917330189E-3</v>
      </c>
      <c r="F83" s="17">
        <v>44</v>
      </c>
      <c r="G83" s="17">
        <v>213</v>
      </c>
      <c r="H83" s="19">
        <f t="shared" si="5"/>
        <v>257</v>
      </c>
      <c r="I83" s="23">
        <v>49964901</v>
      </c>
      <c r="J83" s="23">
        <v>2993290</v>
      </c>
      <c r="K83" s="28">
        <f t="shared" si="7"/>
        <v>1.0128381177661452E-3</v>
      </c>
      <c r="O83"/>
      <c r="P83"/>
      <c r="Q83"/>
      <c r="R83"/>
      <c r="S83"/>
    </row>
    <row r="84" spans="1:19" ht="14.25">
      <c r="A84" s="11" t="s">
        <v>190</v>
      </c>
      <c r="B84" s="17">
        <v>12927</v>
      </c>
      <c r="C84" s="17">
        <v>91082</v>
      </c>
      <c r="D84" s="19">
        <f t="shared" si="4"/>
        <v>104009</v>
      </c>
      <c r="E84" s="28">
        <f t="shared" si="6"/>
        <v>0.14392561903417661</v>
      </c>
      <c r="F84" s="17">
        <v>2722</v>
      </c>
      <c r="G84" s="17">
        <v>10456</v>
      </c>
      <c r="H84" s="19">
        <f t="shared" si="5"/>
        <v>13178</v>
      </c>
      <c r="I84" s="23">
        <v>11160516461</v>
      </c>
      <c r="J84" s="23">
        <v>666755674</v>
      </c>
      <c r="K84" s="28">
        <f t="shared" si="7"/>
        <v>0.22560980121005902</v>
      </c>
      <c r="O84"/>
      <c r="P84"/>
      <c r="Q84"/>
      <c r="R84"/>
      <c r="S84"/>
    </row>
    <row r="85" spans="1:19" ht="14.25">
      <c r="A85" s="11" t="s">
        <v>192</v>
      </c>
      <c r="B85" s="17">
        <v>1878</v>
      </c>
      <c r="C85" s="17">
        <v>13965</v>
      </c>
      <c r="D85" s="19">
        <f t="shared" si="4"/>
        <v>15843</v>
      </c>
      <c r="E85" s="28">
        <f t="shared" si="6"/>
        <v>2.1923233396710477E-2</v>
      </c>
      <c r="F85" s="17">
        <v>392</v>
      </c>
      <c r="G85" s="17">
        <v>1570</v>
      </c>
      <c r="H85" s="19">
        <f t="shared" si="5"/>
        <v>1962</v>
      </c>
      <c r="I85" s="23">
        <v>1561081552</v>
      </c>
      <c r="J85" s="23">
        <v>93100815</v>
      </c>
      <c r="K85" s="28">
        <f t="shared" si="7"/>
        <v>3.150247861954375E-2</v>
      </c>
      <c r="O85"/>
      <c r="P85"/>
      <c r="Q85"/>
      <c r="R85"/>
      <c r="S85"/>
    </row>
    <row r="86" spans="1:19" ht="14.25">
      <c r="A86" s="11" t="s">
        <v>194</v>
      </c>
      <c r="B86" s="17">
        <v>501</v>
      </c>
      <c r="C86" s="17">
        <v>4614</v>
      </c>
      <c r="D86" s="19">
        <f t="shared" si="4"/>
        <v>5115</v>
      </c>
      <c r="E86" s="28">
        <f t="shared" si="6"/>
        <v>7.0780369137268253E-3</v>
      </c>
      <c r="F86" s="17">
        <v>129</v>
      </c>
      <c r="G86" s="17">
        <v>556</v>
      </c>
      <c r="H86" s="19">
        <f t="shared" si="5"/>
        <v>685</v>
      </c>
      <c r="I86" s="23">
        <v>215462540</v>
      </c>
      <c r="J86" s="23">
        <v>12876308</v>
      </c>
      <c r="K86" s="28">
        <f t="shared" si="7"/>
        <v>4.3569502315168795E-3</v>
      </c>
      <c r="O86"/>
      <c r="P86"/>
      <c r="Q86"/>
      <c r="R86"/>
      <c r="S86"/>
    </row>
    <row r="87" spans="1:19" ht="14.25">
      <c r="A87" s="11" t="s">
        <v>195</v>
      </c>
      <c r="B87" s="17">
        <v>169</v>
      </c>
      <c r="C87" s="17">
        <v>1529</v>
      </c>
      <c r="D87" s="19">
        <f t="shared" si="4"/>
        <v>1698</v>
      </c>
      <c r="E87" s="28">
        <f t="shared" si="6"/>
        <v>2.3496591748794035E-3</v>
      </c>
      <c r="F87" s="17">
        <v>34</v>
      </c>
      <c r="G87" s="17">
        <v>188</v>
      </c>
      <c r="H87" s="19">
        <f t="shared" si="5"/>
        <v>222</v>
      </c>
      <c r="I87" s="23">
        <v>33300234</v>
      </c>
      <c r="J87" s="23">
        <v>1993393</v>
      </c>
      <c r="K87" s="28">
        <f t="shared" si="7"/>
        <v>6.7450344406596414E-4</v>
      </c>
      <c r="O87"/>
      <c r="P87"/>
      <c r="Q87"/>
      <c r="R87"/>
      <c r="S87"/>
    </row>
    <row r="88" spans="1:19" ht="14.25">
      <c r="A88" s="11" t="s">
        <v>197</v>
      </c>
      <c r="B88" s="17">
        <v>289</v>
      </c>
      <c r="C88" s="17">
        <v>2772</v>
      </c>
      <c r="D88" s="19">
        <f t="shared" si="4"/>
        <v>3061</v>
      </c>
      <c r="E88" s="28">
        <f t="shared" si="6"/>
        <v>4.2357519047737657E-3</v>
      </c>
      <c r="F88" s="17">
        <v>71</v>
      </c>
      <c r="G88" s="17">
        <v>343</v>
      </c>
      <c r="H88" s="19">
        <f t="shared" si="5"/>
        <v>414</v>
      </c>
      <c r="I88" s="23">
        <v>86520417</v>
      </c>
      <c r="J88" s="23">
        <v>5181468</v>
      </c>
      <c r="K88" s="28">
        <f t="shared" si="7"/>
        <v>1.753250869907531E-3</v>
      </c>
      <c r="O88"/>
      <c r="P88"/>
      <c r="Q88"/>
      <c r="R88"/>
      <c r="S88"/>
    </row>
    <row r="89" spans="1:19" ht="14.25">
      <c r="A89" s="11" t="s">
        <v>198</v>
      </c>
      <c r="B89" s="17">
        <v>3812</v>
      </c>
      <c r="C89" s="17">
        <v>31607</v>
      </c>
      <c r="D89" s="19">
        <f t="shared" si="4"/>
        <v>35419</v>
      </c>
      <c r="E89" s="28">
        <f t="shared" si="6"/>
        <v>4.9012119149030385E-2</v>
      </c>
      <c r="F89" s="17">
        <v>769</v>
      </c>
      <c r="G89" s="17">
        <v>3486</v>
      </c>
      <c r="H89" s="19">
        <f t="shared" si="5"/>
        <v>4255</v>
      </c>
      <c r="I89" s="23">
        <v>3194958667</v>
      </c>
      <c r="J89" s="23">
        <v>191026396</v>
      </c>
      <c r="K89" s="28">
        <f t="shared" si="7"/>
        <v>6.463751102241691E-2</v>
      </c>
      <c r="O89"/>
      <c r="P89"/>
      <c r="Q89"/>
      <c r="R89"/>
      <c r="S89"/>
    </row>
    <row r="90" spans="1:19" ht="14.25">
      <c r="A90" s="11" t="s">
        <v>119</v>
      </c>
      <c r="B90" s="17">
        <v>250</v>
      </c>
      <c r="C90" s="17">
        <v>3164</v>
      </c>
      <c r="D90" s="19">
        <f t="shared" si="4"/>
        <v>3414</v>
      </c>
      <c r="E90" s="28">
        <f t="shared" si="6"/>
        <v>4.7242263975490481E-3</v>
      </c>
      <c r="F90" s="17">
        <v>59</v>
      </c>
      <c r="G90" s="17">
        <v>393</v>
      </c>
      <c r="H90" s="19">
        <f t="shared" si="5"/>
        <v>452</v>
      </c>
      <c r="I90" s="23">
        <v>107591003</v>
      </c>
      <c r="J90" s="23">
        <v>6447388</v>
      </c>
      <c r="K90" s="28">
        <f t="shared" si="7"/>
        <v>2.1815996199593198E-3</v>
      </c>
      <c r="O90"/>
      <c r="P90"/>
      <c r="Q90"/>
      <c r="R90"/>
      <c r="S90"/>
    </row>
    <row r="91" spans="1:19" ht="14.25">
      <c r="A91" s="11" t="s">
        <v>201</v>
      </c>
      <c r="B91" s="17">
        <v>613</v>
      </c>
      <c r="C91" s="17">
        <v>9587</v>
      </c>
      <c r="D91" s="19">
        <f t="shared" si="4"/>
        <v>10200</v>
      </c>
      <c r="E91" s="28">
        <f t="shared" si="6"/>
        <v>1.4114560414469915E-2</v>
      </c>
      <c r="F91" s="17">
        <v>198</v>
      </c>
      <c r="G91" s="17">
        <v>1175</v>
      </c>
      <c r="H91" s="19">
        <f t="shared" si="5"/>
        <v>1373</v>
      </c>
      <c r="I91" s="23">
        <v>564974387</v>
      </c>
      <c r="J91" s="23">
        <v>33828765</v>
      </c>
      <c r="K91" s="28">
        <f t="shared" si="7"/>
        <v>1.1446623170141635E-2</v>
      </c>
      <c r="O91"/>
      <c r="P91"/>
      <c r="Q91"/>
      <c r="R91"/>
      <c r="S91"/>
    </row>
    <row r="92" spans="1:19" ht="14.25">
      <c r="A92" s="11" t="s">
        <v>203</v>
      </c>
      <c r="B92" s="17">
        <v>1843</v>
      </c>
      <c r="C92" s="17">
        <v>16062</v>
      </c>
      <c r="D92" s="19">
        <f t="shared" si="4"/>
        <v>17905</v>
      </c>
      <c r="E92" s="28">
        <f t="shared" si="6"/>
        <v>2.4776588649125866E-2</v>
      </c>
      <c r="F92" s="17">
        <v>453</v>
      </c>
      <c r="G92" s="17">
        <v>1920</v>
      </c>
      <c r="H92" s="19">
        <f t="shared" si="5"/>
        <v>2373</v>
      </c>
      <c r="I92" s="23">
        <v>1360906406</v>
      </c>
      <c r="J92" s="23">
        <v>81289740</v>
      </c>
      <c r="K92" s="28">
        <f t="shared" si="7"/>
        <v>2.7505970773062192E-2</v>
      </c>
      <c r="O92"/>
      <c r="P92"/>
      <c r="Q92"/>
      <c r="R92"/>
      <c r="S92"/>
    </row>
    <row r="93" spans="1:19" ht="14.25">
      <c r="A93" s="11" t="s">
        <v>205</v>
      </c>
      <c r="B93" s="17">
        <v>294</v>
      </c>
      <c r="C93" s="17">
        <v>3259</v>
      </c>
      <c r="D93" s="19">
        <f t="shared" si="4"/>
        <v>3553</v>
      </c>
      <c r="E93" s="28">
        <f t="shared" si="6"/>
        <v>4.9165718777070206E-3</v>
      </c>
      <c r="F93" s="17">
        <v>87</v>
      </c>
      <c r="G93" s="17">
        <v>399</v>
      </c>
      <c r="H93" s="19">
        <f t="shared" si="5"/>
        <v>486</v>
      </c>
      <c r="I93" s="23">
        <v>103398460</v>
      </c>
      <c r="J93" s="23">
        <v>6197552</v>
      </c>
      <c r="K93" s="28">
        <f t="shared" si="7"/>
        <v>2.0970627311212111E-3</v>
      </c>
      <c r="O93"/>
      <c r="P93"/>
      <c r="Q93"/>
      <c r="R93"/>
      <c r="S93"/>
    </row>
    <row r="94" spans="1:19" ht="14.25">
      <c r="A94" s="11" t="s">
        <v>207</v>
      </c>
      <c r="B94" s="17">
        <v>198</v>
      </c>
      <c r="C94" s="17">
        <v>1589</v>
      </c>
      <c r="D94" s="19">
        <f t="shared" si="4"/>
        <v>1787</v>
      </c>
      <c r="E94" s="28">
        <f t="shared" si="6"/>
        <v>2.4728156333978174E-3</v>
      </c>
      <c r="F94" s="17">
        <v>41</v>
      </c>
      <c r="G94" s="17">
        <v>190</v>
      </c>
      <c r="H94" s="19">
        <f t="shared" si="5"/>
        <v>231</v>
      </c>
      <c r="I94" s="23">
        <v>36666177</v>
      </c>
      <c r="J94" s="23">
        <v>2199425</v>
      </c>
      <c r="K94" s="28">
        <f t="shared" si="7"/>
        <v>7.4421839419762338E-4</v>
      </c>
      <c r="O94"/>
      <c r="P94"/>
      <c r="Q94"/>
      <c r="R94"/>
      <c r="S94"/>
    </row>
    <row r="95" spans="1:19" ht="14.25">
      <c r="A95" s="11" t="s">
        <v>209</v>
      </c>
      <c r="B95" s="17">
        <v>266</v>
      </c>
      <c r="C95" s="17">
        <v>2773</v>
      </c>
      <c r="D95" s="19">
        <f t="shared" si="4"/>
        <v>3039</v>
      </c>
      <c r="E95" s="28">
        <f t="shared" si="6"/>
        <v>4.2053087352523603E-3</v>
      </c>
      <c r="F95" s="17">
        <v>58</v>
      </c>
      <c r="G95" s="17">
        <v>327</v>
      </c>
      <c r="H95" s="19">
        <f t="shared" si="5"/>
        <v>385</v>
      </c>
      <c r="I95" s="23">
        <v>161479993</v>
      </c>
      <c r="J95" s="23">
        <v>9650658</v>
      </c>
      <c r="K95" s="28">
        <f t="shared" si="7"/>
        <v>3.2654885707448299E-3</v>
      </c>
      <c r="O95"/>
      <c r="P95"/>
      <c r="Q95"/>
      <c r="R95"/>
      <c r="S95"/>
    </row>
    <row r="96" spans="1:19" ht="14.25">
      <c r="A96" s="11" t="s">
        <v>211</v>
      </c>
      <c r="B96" s="17">
        <v>218</v>
      </c>
      <c r="C96" s="17">
        <v>2150</v>
      </c>
      <c r="D96" s="19">
        <f t="shared" si="4"/>
        <v>2368</v>
      </c>
      <c r="E96" s="28">
        <f t="shared" si="6"/>
        <v>3.2767920648494862E-3</v>
      </c>
      <c r="F96" s="17">
        <v>61</v>
      </c>
      <c r="G96" s="17">
        <v>256</v>
      </c>
      <c r="H96" s="19">
        <f t="shared" si="5"/>
        <v>317</v>
      </c>
      <c r="I96" s="23">
        <v>56381296</v>
      </c>
      <c r="J96" s="23">
        <v>3375256</v>
      </c>
      <c r="K96" s="28">
        <f t="shared" si="7"/>
        <v>1.1420837720430993E-3</v>
      </c>
      <c r="O96"/>
      <c r="P96"/>
      <c r="Q96"/>
      <c r="R96"/>
      <c r="S96"/>
    </row>
    <row r="97" spans="1:19" ht="14.25">
      <c r="A97" s="11" t="s">
        <v>213</v>
      </c>
      <c r="B97" s="17">
        <v>836</v>
      </c>
      <c r="C97" s="17">
        <v>5940</v>
      </c>
      <c r="D97" s="19">
        <f t="shared" si="4"/>
        <v>6776</v>
      </c>
      <c r="E97" s="28">
        <f t="shared" si="6"/>
        <v>9.3764962125929552E-3</v>
      </c>
      <c r="F97" s="17">
        <v>178</v>
      </c>
      <c r="G97" s="17">
        <v>694</v>
      </c>
      <c r="H97" s="19">
        <f t="shared" si="5"/>
        <v>872</v>
      </c>
      <c r="I97" s="23">
        <v>473705664</v>
      </c>
      <c r="J97" s="23">
        <v>28342140</v>
      </c>
      <c r="K97" s="28">
        <f t="shared" si="7"/>
        <v>9.5901164708613526E-3</v>
      </c>
      <c r="O97"/>
      <c r="P97"/>
      <c r="Q97"/>
      <c r="R97"/>
      <c r="S97"/>
    </row>
    <row r="98" spans="1:19" ht="14.25">
      <c r="A98" s="11" t="s">
        <v>215</v>
      </c>
      <c r="B98" s="17">
        <v>906</v>
      </c>
      <c r="C98" s="17">
        <v>8197</v>
      </c>
      <c r="D98" s="19">
        <f t="shared" si="4"/>
        <v>9103</v>
      </c>
      <c r="E98" s="28">
        <f t="shared" si="6"/>
        <v>1.2596553279698004E-2</v>
      </c>
      <c r="F98" s="17">
        <v>239</v>
      </c>
      <c r="G98" s="17">
        <v>1054</v>
      </c>
      <c r="H98" s="19">
        <f t="shared" si="5"/>
        <v>1293</v>
      </c>
      <c r="I98" s="23">
        <v>469796882</v>
      </c>
      <c r="J98" s="23">
        <v>28156352</v>
      </c>
      <c r="K98" s="28">
        <f t="shared" si="7"/>
        <v>9.5272514734092064E-3</v>
      </c>
      <c r="O98"/>
      <c r="P98"/>
      <c r="Q98"/>
      <c r="R98"/>
      <c r="S98"/>
    </row>
    <row r="99" spans="1:19" ht="14.25">
      <c r="A99" s="11" t="s">
        <v>217</v>
      </c>
      <c r="B99" s="17">
        <v>516</v>
      </c>
      <c r="C99" s="17">
        <v>5966</v>
      </c>
      <c r="D99" s="19">
        <f t="shared" si="4"/>
        <v>6482</v>
      </c>
      <c r="E99" s="28">
        <f t="shared" si="6"/>
        <v>8.9696647653523514E-3</v>
      </c>
      <c r="F99" s="17">
        <v>134</v>
      </c>
      <c r="G99" s="17">
        <v>721</v>
      </c>
      <c r="H99" s="19">
        <f t="shared" si="5"/>
        <v>855</v>
      </c>
      <c r="I99" s="23">
        <v>276527589</v>
      </c>
      <c r="J99" s="23">
        <v>16543538</v>
      </c>
      <c r="K99" s="28">
        <f t="shared" si="7"/>
        <v>5.5978291074746181E-3</v>
      </c>
      <c r="O99"/>
      <c r="P99"/>
      <c r="Q99"/>
      <c r="R99"/>
      <c r="S99"/>
    </row>
    <row r="100" spans="1:19" ht="14.25">
      <c r="A100" s="11" t="s">
        <v>219</v>
      </c>
      <c r="B100" s="17">
        <v>137</v>
      </c>
      <c r="C100" s="17">
        <v>1961</v>
      </c>
      <c r="D100" s="19">
        <f t="shared" si="4"/>
        <v>2098</v>
      </c>
      <c r="E100" s="28">
        <f t="shared" si="6"/>
        <v>2.9031713479958708E-3</v>
      </c>
      <c r="F100" s="17">
        <v>41</v>
      </c>
      <c r="G100" s="17">
        <v>229</v>
      </c>
      <c r="H100" s="19">
        <f t="shared" si="5"/>
        <v>270</v>
      </c>
      <c r="I100" s="23">
        <v>49664673</v>
      </c>
      <c r="J100" s="23">
        <v>2972586</v>
      </c>
      <c r="K100" s="28">
        <f t="shared" si="7"/>
        <v>1.0058325151047827E-3</v>
      </c>
      <c r="O100"/>
      <c r="P100"/>
      <c r="Q100"/>
      <c r="R100"/>
      <c r="S100"/>
    </row>
    <row r="101" spans="1:19" ht="14.25">
      <c r="A101" s="11" t="s">
        <v>221</v>
      </c>
      <c r="B101" s="17">
        <v>1080</v>
      </c>
      <c r="C101" s="17">
        <v>7865</v>
      </c>
      <c r="D101" s="19">
        <f t="shared" si="4"/>
        <v>8945</v>
      </c>
      <c r="E101" s="28">
        <f t="shared" si="6"/>
        <v>1.2377915971316999E-2</v>
      </c>
      <c r="F101" s="17">
        <v>224</v>
      </c>
      <c r="G101" s="17">
        <v>896</v>
      </c>
      <c r="H101" s="19">
        <f t="shared" si="5"/>
        <v>1120</v>
      </c>
      <c r="I101" s="23">
        <v>626295996</v>
      </c>
      <c r="J101" s="23">
        <v>37472686</v>
      </c>
      <c r="K101" s="28">
        <f t="shared" si="7"/>
        <v>1.2679614990823403E-2</v>
      </c>
      <c r="O101"/>
      <c r="P101"/>
      <c r="Q101"/>
      <c r="R101"/>
      <c r="S101"/>
    </row>
    <row r="102" spans="1:19" ht="14.25">
      <c r="A102" s="11" t="s">
        <v>223</v>
      </c>
      <c r="B102" s="17">
        <v>296</v>
      </c>
      <c r="C102" s="17">
        <v>2472</v>
      </c>
      <c r="D102" s="19">
        <f t="shared" si="4"/>
        <v>2768</v>
      </c>
      <c r="E102" s="28">
        <f t="shared" si="6"/>
        <v>3.8303042379659535E-3</v>
      </c>
      <c r="F102" s="17">
        <v>69</v>
      </c>
      <c r="G102" s="17">
        <v>318</v>
      </c>
      <c r="H102" s="19">
        <f t="shared" si="5"/>
        <v>387</v>
      </c>
      <c r="I102" s="23">
        <v>107537851</v>
      </c>
      <c r="J102" s="23">
        <v>6439896</v>
      </c>
      <c r="K102" s="28">
        <f t="shared" si="7"/>
        <v>2.1790645554723158E-3</v>
      </c>
      <c r="O102"/>
      <c r="P102"/>
      <c r="Q102"/>
      <c r="R102"/>
      <c r="S102"/>
    </row>
    <row r="103" spans="1:19" ht="14.25">
      <c r="A103" s="11" t="s">
        <v>225</v>
      </c>
      <c r="B103" s="17">
        <v>600</v>
      </c>
      <c r="C103" s="17">
        <v>5619</v>
      </c>
      <c r="D103" s="19">
        <f t="shared" si="4"/>
        <v>6219</v>
      </c>
      <c r="E103" s="28">
        <f t="shared" si="6"/>
        <v>8.6057305115282753E-3</v>
      </c>
      <c r="F103" s="17">
        <v>131</v>
      </c>
      <c r="G103" s="17">
        <v>711</v>
      </c>
      <c r="H103" s="19">
        <f t="shared" si="5"/>
        <v>842</v>
      </c>
      <c r="I103" s="23">
        <v>299787527</v>
      </c>
      <c r="J103" s="23">
        <v>17908630</v>
      </c>
      <c r="K103" s="28">
        <f t="shared" si="7"/>
        <v>6.0597346401352102E-3</v>
      </c>
      <c r="O103"/>
      <c r="P103"/>
      <c r="Q103"/>
      <c r="R103"/>
      <c r="S103"/>
    </row>
    <row r="104" spans="1:19" ht="14.25">
      <c r="A104" s="11" t="s">
        <v>227</v>
      </c>
      <c r="B104" s="17">
        <v>2675</v>
      </c>
      <c r="C104" s="17">
        <v>20051</v>
      </c>
      <c r="D104" s="19">
        <f t="shared" si="4"/>
        <v>22726</v>
      </c>
      <c r="E104" s="28">
        <f t="shared" si="6"/>
        <v>3.144779411561209E-2</v>
      </c>
      <c r="F104" s="17">
        <v>548</v>
      </c>
      <c r="G104" s="17">
        <v>2197</v>
      </c>
      <c r="H104" s="19">
        <f t="shared" si="5"/>
        <v>2745</v>
      </c>
      <c r="I104" s="23">
        <v>1997464369</v>
      </c>
      <c r="J104" s="23">
        <v>119488067</v>
      </c>
      <c r="K104" s="28">
        <f t="shared" si="7"/>
        <v>4.0431120564928577E-2</v>
      </c>
      <c r="O104"/>
      <c r="P104"/>
      <c r="Q104"/>
      <c r="R104"/>
      <c r="S104"/>
    </row>
    <row r="105" spans="1:19" ht="14.25">
      <c r="A105" s="11" t="s">
        <v>229</v>
      </c>
      <c r="B105" s="17">
        <v>149</v>
      </c>
      <c r="C105" s="17">
        <v>1568</v>
      </c>
      <c r="D105" s="19">
        <f t="shared" si="4"/>
        <v>1717</v>
      </c>
      <c r="E105" s="28">
        <f t="shared" si="6"/>
        <v>2.3759510031024357E-3</v>
      </c>
      <c r="F105" s="17">
        <v>44</v>
      </c>
      <c r="G105" s="17">
        <v>199</v>
      </c>
      <c r="H105" s="19">
        <f t="shared" si="5"/>
        <v>243</v>
      </c>
      <c r="I105" s="21">
        <v>57941741</v>
      </c>
      <c r="J105" s="21">
        <v>3433998</v>
      </c>
      <c r="K105" s="28">
        <f t="shared" si="7"/>
        <v>1.1619602747253717E-3</v>
      </c>
      <c r="O105"/>
      <c r="P105"/>
      <c r="Q105"/>
      <c r="R105"/>
      <c r="S105"/>
    </row>
    <row r="106" spans="1:19" ht="14.25">
      <c r="A106" s="20" t="s">
        <v>231</v>
      </c>
      <c r="B106" s="17">
        <v>394</v>
      </c>
      <c r="C106" s="17">
        <v>3165</v>
      </c>
      <c r="D106" s="19">
        <f>B106+C106</f>
        <v>3559</v>
      </c>
      <c r="E106" s="28">
        <f t="shared" si="6"/>
        <v>4.9248745603037679E-3</v>
      </c>
      <c r="F106" s="17">
        <v>91</v>
      </c>
      <c r="G106" s="17">
        <v>383</v>
      </c>
      <c r="H106" s="19">
        <f t="shared" si="5"/>
        <v>474</v>
      </c>
      <c r="I106" s="21">
        <v>110844582</v>
      </c>
      <c r="J106" s="21">
        <v>6638577</v>
      </c>
      <c r="K106" s="28">
        <f t="shared" si="7"/>
        <v>2.2462921512201037E-3</v>
      </c>
      <c r="O106"/>
      <c r="P106"/>
      <c r="Q106"/>
      <c r="R106"/>
      <c r="S106"/>
    </row>
    <row r="107" spans="1:19" ht="14.25">
      <c r="D107" s="19"/>
      <c r="E107" s="19"/>
      <c r="F107" s="19"/>
      <c r="G107" s="19"/>
      <c r="H107" s="19"/>
      <c r="I107" s="19"/>
      <c r="J107" s="19"/>
      <c r="K107" s="19"/>
      <c r="O107"/>
      <c r="P107"/>
      <c r="Q107"/>
      <c r="R107"/>
      <c r="S107"/>
    </row>
    <row r="108" spans="1:19" ht="14.25">
      <c r="A108" s="53" t="s">
        <v>247</v>
      </c>
      <c r="B108" s="17">
        <f>SUM(B8:B106)</f>
        <v>74130</v>
      </c>
      <c r="C108" s="17">
        <f>SUM(C8:C106)</f>
        <v>648528</v>
      </c>
      <c r="D108" s="17">
        <f>SUM(D8:D106)</f>
        <v>722658</v>
      </c>
      <c r="E108" s="28"/>
      <c r="F108" s="17">
        <f t="shared" ref="F108:G108" si="8">SUM(F8:F106)</f>
        <v>16925</v>
      </c>
      <c r="G108" s="17">
        <f t="shared" si="8"/>
        <v>76933</v>
      </c>
      <c r="H108" s="17">
        <f>SUM(H8:H106)</f>
        <v>93858</v>
      </c>
      <c r="I108" s="23">
        <f>SUM(I8:I106)</f>
        <v>49423489543</v>
      </c>
      <c r="J108" s="23">
        <f>SUM(J8:J106)</f>
        <v>2955348883</v>
      </c>
      <c r="K108" s="28"/>
      <c r="O108"/>
      <c r="P108"/>
      <c r="Q108"/>
      <c r="R108"/>
      <c r="S108"/>
    </row>
    <row r="109" spans="1:19">
      <c r="O109"/>
      <c r="P109"/>
      <c r="Q109"/>
      <c r="R109"/>
      <c r="S109"/>
    </row>
    <row r="110" spans="1:19">
      <c r="A110" s="11" t="s">
        <v>901</v>
      </c>
    </row>
    <row r="120" spans="9:10" ht="14.25">
      <c r="I120" s="12"/>
      <c r="J120" s="12"/>
    </row>
    <row r="121" spans="9:10" ht="14.25">
      <c r="I121" s="12"/>
      <c r="J121" s="12"/>
    </row>
    <row r="122" spans="9:10" ht="14.25">
      <c r="I122" s="12"/>
      <c r="J122" s="12"/>
    </row>
    <row r="123" spans="9:10" ht="14.25">
      <c r="I123" s="12"/>
      <c r="J123" s="12"/>
    </row>
    <row r="124" spans="9:10" ht="14.25">
      <c r="I124" s="12"/>
      <c r="J124" s="12"/>
    </row>
  </sheetData>
  <mergeCells count="4">
    <mergeCell ref="A1:K1"/>
    <mergeCell ref="A2:K2"/>
    <mergeCell ref="A3:K3"/>
    <mergeCell ref="A5:K5"/>
  </mergeCells>
  <printOptions horizontalCentered="1"/>
  <pageMargins left="0.5" right="0.5" top="0.75" bottom="0.75" header="0.5" footer="0.5"/>
  <pageSetup scale="76" orientation="portrait" horizontalDpi="4294967292" verticalDpi="1200" r:id="rId1"/>
  <headerFooter alignWithMargins="0"/>
  <rowBreaks count="1" manualBreakCount="1">
    <brk id="5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FDAB-507E-49AE-8260-355934BED318}">
  <sheetPr>
    <tabColor theme="6" tint="0.59999389629810485"/>
  </sheetPr>
  <dimension ref="A1:I823"/>
  <sheetViews>
    <sheetView zoomScaleNormal="100" workbookViewId="0">
      <pane xSplit="1" ySplit="7" topLeftCell="B800" activePane="bottomRight" state="frozen"/>
      <selection activeCell="I108" sqref="I108"/>
      <selection pane="topRight" activeCell="I108" sqref="I108"/>
      <selection pane="bottomLeft" activeCell="I108" sqref="I108"/>
      <selection pane="bottomRight" activeCell="A808" sqref="A808"/>
    </sheetView>
  </sheetViews>
  <sheetFormatPr defaultRowHeight="14.25"/>
  <cols>
    <col min="1" max="1" width="14.42578125" style="4" bestFit="1" customWidth="1"/>
    <col min="2" max="2" width="19.140625" style="4" bestFit="1" customWidth="1"/>
    <col min="3" max="3" width="10.140625" style="4" customWidth="1"/>
    <col min="4" max="4" width="11.5703125" style="4" bestFit="1" customWidth="1"/>
    <col min="5" max="5" width="9.140625" style="4" bestFit="1" customWidth="1"/>
    <col min="6" max="6" width="17.5703125" style="4" bestFit="1" customWidth="1"/>
    <col min="7" max="7" width="15" style="4" customWidth="1"/>
    <col min="8" max="8" width="12.140625" style="4" customWidth="1"/>
    <col min="9" max="258" width="9.140625" style="4"/>
    <col min="259" max="260" width="20.7109375" style="4" customWidth="1"/>
    <col min="261" max="261" width="15.7109375" style="4" customWidth="1"/>
    <col min="262" max="263" width="18.7109375" style="4" customWidth="1"/>
    <col min="264" max="264" width="15.7109375" style="4" customWidth="1"/>
    <col min="265" max="514" width="9.140625" style="4"/>
    <col min="515" max="516" width="20.7109375" style="4" customWidth="1"/>
    <col min="517" max="517" width="15.7109375" style="4" customWidth="1"/>
    <col min="518" max="519" width="18.7109375" style="4" customWidth="1"/>
    <col min="520" max="520" width="15.7109375" style="4" customWidth="1"/>
    <col min="521" max="770" width="9.140625" style="4"/>
    <col min="771" max="772" width="20.7109375" style="4" customWidth="1"/>
    <col min="773" max="773" width="15.7109375" style="4" customWidth="1"/>
    <col min="774" max="775" width="18.7109375" style="4" customWidth="1"/>
    <col min="776" max="776" width="15.7109375" style="4" customWidth="1"/>
    <col min="777" max="1026" width="9.140625" style="4"/>
    <col min="1027" max="1028" width="20.7109375" style="4" customWidth="1"/>
    <col min="1029" max="1029" width="15.7109375" style="4" customWidth="1"/>
    <col min="1030" max="1031" width="18.7109375" style="4" customWidth="1"/>
    <col min="1032" max="1032" width="15.7109375" style="4" customWidth="1"/>
    <col min="1033" max="1282" width="9.140625" style="4"/>
    <col min="1283" max="1284" width="20.7109375" style="4" customWidth="1"/>
    <col min="1285" max="1285" width="15.7109375" style="4" customWidth="1"/>
    <col min="1286" max="1287" width="18.7109375" style="4" customWidth="1"/>
    <col min="1288" max="1288" width="15.7109375" style="4" customWidth="1"/>
    <col min="1289" max="1538" width="9.140625" style="4"/>
    <col min="1539" max="1540" width="20.7109375" style="4" customWidth="1"/>
    <col min="1541" max="1541" width="15.7109375" style="4" customWidth="1"/>
    <col min="1542" max="1543" width="18.7109375" style="4" customWidth="1"/>
    <col min="1544" max="1544" width="15.7109375" style="4" customWidth="1"/>
    <col min="1545" max="1794" width="9.140625" style="4"/>
    <col min="1795" max="1796" width="20.7109375" style="4" customWidth="1"/>
    <col min="1797" max="1797" width="15.7109375" style="4" customWidth="1"/>
    <col min="1798" max="1799" width="18.7109375" style="4" customWidth="1"/>
    <col min="1800" max="1800" width="15.7109375" style="4" customWidth="1"/>
    <col min="1801" max="2050" width="9.140625" style="4"/>
    <col min="2051" max="2052" width="20.7109375" style="4" customWidth="1"/>
    <col min="2053" max="2053" width="15.7109375" style="4" customWidth="1"/>
    <col min="2054" max="2055" width="18.7109375" style="4" customWidth="1"/>
    <col min="2056" max="2056" width="15.7109375" style="4" customWidth="1"/>
    <col min="2057" max="2306" width="9.140625" style="4"/>
    <col min="2307" max="2308" width="20.7109375" style="4" customWidth="1"/>
    <col min="2309" max="2309" width="15.7109375" style="4" customWidth="1"/>
    <col min="2310" max="2311" width="18.7109375" style="4" customWidth="1"/>
    <col min="2312" max="2312" width="15.7109375" style="4" customWidth="1"/>
    <col min="2313" max="2562" width="9.140625" style="4"/>
    <col min="2563" max="2564" width="20.7109375" style="4" customWidth="1"/>
    <col min="2565" max="2565" width="15.7109375" style="4" customWidth="1"/>
    <col min="2566" max="2567" width="18.7109375" style="4" customWidth="1"/>
    <col min="2568" max="2568" width="15.7109375" style="4" customWidth="1"/>
    <col min="2569" max="2818" width="9.140625" style="4"/>
    <col min="2819" max="2820" width="20.7109375" style="4" customWidth="1"/>
    <col min="2821" max="2821" width="15.7109375" style="4" customWidth="1"/>
    <col min="2822" max="2823" width="18.7109375" style="4" customWidth="1"/>
    <col min="2824" max="2824" width="15.7109375" style="4" customWidth="1"/>
    <col min="2825" max="3074" width="9.140625" style="4"/>
    <col min="3075" max="3076" width="20.7109375" style="4" customWidth="1"/>
    <col min="3077" max="3077" width="15.7109375" style="4" customWidth="1"/>
    <col min="3078" max="3079" width="18.7109375" style="4" customWidth="1"/>
    <col min="3080" max="3080" width="15.7109375" style="4" customWidth="1"/>
    <col min="3081" max="3330" width="9.140625" style="4"/>
    <col min="3331" max="3332" width="20.7109375" style="4" customWidth="1"/>
    <col min="3333" max="3333" width="15.7109375" style="4" customWidth="1"/>
    <col min="3334" max="3335" width="18.7109375" style="4" customWidth="1"/>
    <col min="3336" max="3336" width="15.7109375" style="4" customWidth="1"/>
    <col min="3337" max="3586" width="9.140625" style="4"/>
    <col min="3587" max="3588" width="20.7109375" style="4" customWidth="1"/>
    <col min="3589" max="3589" width="15.7109375" style="4" customWidth="1"/>
    <col min="3590" max="3591" width="18.7109375" style="4" customWidth="1"/>
    <col min="3592" max="3592" width="15.7109375" style="4" customWidth="1"/>
    <col min="3593" max="3842" width="9.140625" style="4"/>
    <col min="3843" max="3844" width="20.7109375" style="4" customWidth="1"/>
    <col min="3845" max="3845" width="15.7109375" style="4" customWidth="1"/>
    <col min="3846" max="3847" width="18.7109375" style="4" customWidth="1"/>
    <col min="3848" max="3848" width="15.7109375" style="4" customWidth="1"/>
    <col min="3849" max="4098" width="9.140625" style="4"/>
    <col min="4099" max="4100" width="20.7109375" style="4" customWidth="1"/>
    <col min="4101" max="4101" width="15.7109375" style="4" customWidth="1"/>
    <col min="4102" max="4103" width="18.7109375" style="4" customWidth="1"/>
    <col min="4104" max="4104" width="15.7109375" style="4" customWidth="1"/>
    <col min="4105" max="4354" width="9.140625" style="4"/>
    <col min="4355" max="4356" width="20.7109375" style="4" customWidth="1"/>
    <col min="4357" max="4357" width="15.7109375" style="4" customWidth="1"/>
    <col min="4358" max="4359" width="18.7109375" style="4" customWidth="1"/>
    <col min="4360" max="4360" width="15.7109375" style="4" customWidth="1"/>
    <col min="4361" max="4610" width="9.140625" style="4"/>
    <col min="4611" max="4612" width="20.7109375" style="4" customWidth="1"/>
    <col min="4613" max="4613" width="15.7109375" style="4" customWidth="1"/>
    <col min="4614" max="4615" width="18.7109375" style="4" customWidth="1"/>
    <col min="4616" max="4616" width="15.7109375" style="4" customWidth="1"/>
    <col min="4617" max="4866" width="9.140625" style="4"/>
    <col min="4867" max="4868" width="20.7109375" style="4" customWidth="1"/>
    <col min="4869" max="4869" width="15.7109375" style="4" customWidth="1"/>
    <col min="4870" max="4871" width="18.7109375" style="4" customWidth="1"/>
    <col min="4872" max="4872" width="15.7109375" style="4" customWidth="1"/>
    <col min="4873" max="5122" width="9.140625" style="4"/>
    <col min="5123" max="5124" width="20.7109375" style="4" customWidth="1"/>
    <col min="5125" max="5125" width="15.7109375" style="4" customWidth="1"/>
    <col min="5126" max="5127" width="18.7109375" style="4" customWidth="1"/>
    <col min="5128" max="5128" width="15.7109375" style="4" customWidth="1"/>
    <col min="5129" max="5378" width="9.140625" style="4"/>
    <col min="5379" max="5380" width="20.7109375" style="4" customWidth="1"/>
    <col min="5381" max="5381" width="15.7109375" style="4" customWidth="1"/>
    <col min="5382" max="5383" width="18.7109375" style="4" customWidth="1"/>
    <col min="5384" max="5384" width="15.7109375" style="4" customWidth="1"/>
    <col min="5385" max="5634" width="9.140625" style="4"/>
    <col min="5635" max="5636" width="20.7109375" style="4" customWidth="1"/>
    <col min="5637" max="5637" width="15.7109375" style="4" customWidth="1"/>
    <col min="5638" max="5639" width="18.7109375" style="4" customWidth="1"/>
    <col min="5640" max="5640" width="15.7109375" style="4" customWidth="1"/>
    <col min="5641" max="5890" width="9.140625" style="4"/>
    <col min="5891" max="5892" width="20.7109375" style="4" customWidth="1"/>
    <col min="5893" max="5893" width="15.7109375" style="4" customWidth="1"/>
    <col min="5894" max="5895" width="18.7109375" style="4" customWidth="1"/>
    <col min="5896" max="5896" width="15.7109375" style="4" customWidth="1"/>
    <col min="5897" max="6146" width="9.140625" style="4"/>
    <col min="6147" max="6148" width="20.7109375" style="4" customWidth="1"/>
    <col min="6149" max="6149" width="15.7109375" style="4" customWidth="1"/>
    <col min="6150" max="6151" width="18.7109375" style="4" customWidth="1"/>
    <col min="6152" max="6152" width="15.7109375" style="4" customWidth="1"/>
    <col min="6153" max="6402" width="9.140625" style="4"/>
    <col min="6403" max="6404" width="20.7109375" style="4" customWidth="1"/>
    <col min="6405" max="6405" width="15.7109375" style="4" customWidth="1"/>
    <col min="6406" max="6407" width="18.7109375" style="4" customWidth="1"/>
    <col min="6408" max="6408" width="15.7109375" style="4" customWidth="1"/>
    <col min="6409" max="6658" width="9.140625" style="4"/>
    <col min="6659" max="6660" width="20.7109375" style="4" customWidth="1"/>
    <col min="6661" max="6661" width="15.7109375" style="4" customWidth="1"/>
    <col min="6662" max="6663" width="18.7109375" style="4" customWidth="1"/>
    <col min="6664" max="6664" width="15.7109375" style="4" customWidth="1"/>
    <col min="6665" max="6914" width="9.140625" style="4"/>
    <col min="6915" max="6916" width="20.7109375" style="4" customWidth="1"/>
    <col min="6917" max="6917" width="15.7109375" style="4" customWidth="1"/>
    <col min="6918" max="6919" width="18.7109375" style="4" customWidth="1"/>
    <col min="6920" max="6920" width="15.7109375" style="4" customWidth="1"/>
    <col min="6921" max="7170" width="9.140625" style="4"/>
    <col min="7171" max="7172" width="20.7109375" style="4" customWidth="1"/>
    <col min="7173" max="7173" width="15.7109375" style="4" customWidth="1"/>
    <col min="7174" max="7175" width="18.7109375" style="4" customWidth="1"/>
    <col min="7176" max="7176" width="15.7109375" style="4" customWidth="1"/>
    <col min="7177" max="7426" width="9.140625" style="4"/>
    <col min="7427" max="7428" width="20.7109375" style="4" customWidth="1"/>
    <col min="7429" max="7429" width="15.7109375" style="4" customWidth="1"/>
    <col min="7430" max="7431" width="18.7109375" style="4" customWidth="1"/>
    <col min="7432" max="7432" width="15.7109375" style="4" customWidth="1"/>
    <col min="7433" max="7682" width="9.140625" style="4"/>
    <col min="7683" max="7684" width="20.7109375" style="4" customWidth="1"/>
    <col min="7685" max="7685" width="15.7109375" style="4" customWidth="1"/>
    <col min="7686" max="7687" width="18.7109375" style="4" customWidth="1"/>
    <col min="7688" max="7688" width="15.7109375" style="4" customWidth="1"/>
    <col min="7689" max="7938" width="9.140625" style="4"/>
    <col min="7939" max="7940" width="20.7109375" style="4" customWidth="1"/>
    <col min="7941" max="7941" width="15.7109375" style="4" customWidth="1"/>
    <col min="7942" max="7943" width="18.7109375" style="4" customWidth="1"/>
    <col min="7944" max="7944" width="15.7109375" style="4" customWidth="1"/>
    <col min="7945" max="8194" width="9.140625" style="4"/>
    <col min="8195" max="8196" width="20.7109375" style="4" customWidth="1"/>
    <col min="8197" max="8197" width="15.7109375" style="4" customWidth="1"/>
    <col min="8198" max="8199" width="18.7109375" style="4" customWidth="1"/>
    <col min="8200" max="8200" width="15.7109375" style="4" customWidth="1"/>
    <col min="8201" max="8450" width="9.140625" style="4"/>
    <col min="8451" max="8452" width="20.7109375" style="4" customWidth="1"/>
    <col min="8453" max="8453" width="15.7109375" style="4" customWidth="1"/>
    <col min="8454" max="8455" width="18.7109375" style="4" customWidth="1"/>
    <col min="8456" max="8456" width="15.7109375" style="4" customWidth="1"/>
    <col min="8457" max="8706" width="9.140625" style="4"/>
    <col min="8707" max="8708" width="20.7109375" style="4" customWidth="1"/>
    <col min="8709" max="8709" width="15.7109375" style="4" customWidth="1"/>
    <col min="8710" max="8711" width="18.7109375" style="4" customWidth="1"/>
    <col min="8712" max="8712" width="15.7109375" style="4" customWidth="1"/>
    <col min="8713" max="8962" width="9.140625" style="4"/>
    <col min="8963" max="8964" width="20.7109375" style="4" customWidth="1"/>
    <col min="8965" max="8965" width="15.7109375" style="4" customWidth="1"/>
    <col min="8966" max="8967" width="18.7109375" style="4" customWidth="1"/>
    <col min="8968" max="8968" width="15.7109375" style="4" customWidth="1"/>
    <col min="8969" max="9218" width="9.140625" style="4"/>
    <col min="9219" max="9220" width="20.7109375" style="4" customWidth="1"/>
    <col min="9221" max="9221" width="15.7109375" style="4" customWidth="1"/>
    <col min="9222" max="9223" width="18.7109375" style="4" customWidth="1"/>
    <col min="9224" max="9224" width="15.7109375" style="4" customWidth="1"/>
    <col min="9225" max="9474" width="9.140625" style="4"/>
    <col min="9475" max="9476" width="20.7109375" style="4" customWidth="1"/>
    <col min="9477" max="9477" width="15.7109375" style="4" customWidth="1"/>
    <col min="9478" max="9479" width="18.7109375" style="4" customWidth="1"/>
    <col min="9480" max="9480" width="15.7109375" style="4" customWidth="1"/>
    <col min="9481" max="9730" width="9.140625" style="4"/>
    <col min="9731" max="9732" width="20.7109375" style="4" customWidth="1"/>
    <col min="9733" max="9733" width="15.7109375" style="4" customWidth="1"/>
    <col min="9734" max="9735" width="18.7109375" style="4" customWidth="1"/>
    <col min="9736" max="9736" width="15.7109375" style="4" customWidth="1"/>
    <col min="9737" max="9986" width="9.140625" style="4"/>
    <col min="9987" max="9988" width="20.7109375" style="4" customWidth="1"/>
    <col min="9989" max="9989" width="15.7109375" style="4" customWidth="1"/>
    <col min="9990" max="9991" width="18.7109375" style="4" customWidth="1"/>
    <col min="9992" max="9992" width="15.7109375" style="4" customWidth="1"/>
    <col min="9993" max="10242" width="9.140625" style="4"/>
    <col min="10243" max="10244" width="20.7109375" style="4" customWidth="1"/>
    <col min="10245" max="10245" width="15.7109375" style="4" customWidth="1"/>
    <col min="10246" max="10247" width="18.7109375" style="4" customWidth="1"/>
    <col min="10248" max="10248" width="15.7109375" style="4" customWidth="1"/>
    <col min="10249" max="10498" width="9.140625" style="4"/>
    <col min="10499" max="10500" width="20.7109375" style="4" customWidth="1"/>
    <col min="10501" max="10501" width="15.7109375" style="4" customWidth="1"/>
    <col min="10502" max="10503" width="18.7109375" style="4" customWidth="1"/>
    <col min="10504" max="10504" width="15.7109375" style="4" customWidth="1"/>
    <col min="10505" max="10754" width="9.140625" style="4"/>
    <col min="10755" max="10756" width="20.7109375" style="4" customWidth="1"/>
    <col min="10757" max="10757" width="15.7109375" style="4" customWidth="1"/>
    <col min="10758" max="10759" width="18.7109375" style="4" customWidth="1"/>
    <col min="10760" max="10760" width="15.7109375" style="4" customWidth="1"/>
    <col min="10761" max="11010" width="9.140625" style="4"/>
    <col min="11011" max="11012" width="20.7109375" style="4" customWidth="1"/>
    <col min="11013" max="11013" width="15.7109375" style="4" customWidth="1"/>
    <col min="11014" max="11015" width="18.7109375" style="4" customWidth="1"/>
    <col min="11016" max="11016" width="15.7109375" style="4" customWidth="1"/>
    <col min="11017" max="11266" width="9.140625" style="4"/>
    <col min="11267" max="11268" width="20.7109375" style="4" customWidth="1"/>
    <col min="11269" max="11269" width="15.7109375" style="4" customWidth="1"/>
    <col min="11270" max="11271" width="18.7109375" style="4" customWidth="1"/>
    <col min="11272" max="11272" width="15.7109375" style="4" customWidth="1"/>
    <col min="11273" max="11522" width="9.140625" style="4"/>
    <col min="11523" max="11524" width="20.7109375" style="4" customWidth="1"/>
    <col min="11525" max="11525" width="15.7109375" style="4" customWidth="1"/>
    <col min="11526" max="11527" width="18.7109375" style="4" customWidth="1"/>
    <col min="11528" max="11528" width="15.7109375" style="4" customWidth="1"/>
    <col min="11529" max="11778" width="9.140625" style="4"/>
    <col min="11779" max="11780" width="20.7109375" style="4" customWidth="1"/>
    <col min="11781" max="11781" width="15.7109375" style="4" customWidth="1"/>
    <col min="11782" max="11783" width="18.7109375" style="4" customWidth="1"/>
    <col min="11784" max="11784" width="15.7109375" style="4" customWidth="1"/>
    <col min="11785" max="12034" width="9.140625" style="4"/>
    <col min="12035" max="12036" width="20.7109375" style="4" customWidth="1"/>
    <col min="12037" max="12037" width="15.7109375" style="4" customWidth="1"/>
    <col min="12038" max="12039" width="18.7109375" style="4" customWidth="1"/>
    <col min="12040" max="12040" width="15.7109375" style="4" customWidth="1"/>
    <col min="12041" max="12290" width="9.140625" style="4"/>
    <col min="12291" max="12292" width="20.7109375" style="4" customWidth="1"/>
    <col min="12293" max="12293" width="15.7109375" style="4" customWidth="1"/>
    <col min="12294" max="12295" width="18.7109375" style="4" customWidth="1"/>
    <col min="12296" max="12296" width="15.7109375" style="4" customWidth="1"/>
    <col min="12297" max="12546" width="9.140625" style="4"/>
    <col min="12547" max="12548" width="20.7109375" style="4" customWidth="1"/>
    <col min="12549" max="12549" width="15.7109375" style="4" customWidth="1"/>
    <col min="12550" max="12551" width="18.7109375" style="4" customWidth="1"/>
    <col min="12552" max="12552" width="15.7109375" style="4" customWidth="1"/>
    <col min="12553" max="12802" width="9.140625" style="4"/>
    <col min="12803" max="12804" width="20.7109375" style="4" customWidth="1"/>
    <col min="12805" max="12805" width="15.7109375" style="4" customWidth="1"/>
    <col min="12806" max="12807" width="18.7109375" style="4" customWidth="1"/>
    <col min="12808" max="12808" width="15.7109375" style="4" customWidth="1"/>
    <col min="12809" max="13058" width="9.140625" style="4"/>
    <col min="13059" max="13060" width="20.7109375" style="4" customWidth="1"/>
    <col min="13061" max="13061" width="15.7109375" style="4" customWidth="1"/>
    <col min="13062" max="13063" width="18.7109375" style="4" customWidth="1"/>
    <col min="13064" max="13064" width="15.7109375" style="4" customWidth="1"/>
    <col min="13065" max="13314" width="9.140625" style="4"/>
    <col min="13315" max="13316" width="20.7109375" style="4" customWidth="1"/>
    <col min="13317" max="13317" width="15.7109375" style="4" customWidth="1"/>
    <col min="13318" max="13319" width="18.7109375" style="4" customWidth="1"/>
    <col min="13320" max="13320" width="15.7109375" style="4" customWidth="1"/>
    <col min="13321" max="13570" width="9.140625" style="4"/>
    <col min="13571" max="13572" width="20.7109375" style="4" customWidth="1"/>
    <col min="13573" max="13573" width="15.7109375" style="4" customWidth="1"/>
    <col min="13574" max="13575" width="18.7109375" style="4" customWidth="1"/>
    <col min="13576" max="13576" width="15.7109375" style="4" customWidth="1"/>
    <col min="13577" max="13826" width="9.140625" style="4"/>
    <col min="13827" max="13828" width="20.7109375" style="4" customWidth="1"/>
    <col min="13829" max="13829" width="15.7109375" style="4" customWidth="1"/>
    <col min="13830" max="13831" width="18.7109375" style="4" customWidth="1"/>
    <col min="13832" max="13832" width="15.7109375" style="4" customWidth="1"/>
    <col min="13833" max="14082" width="9.140625" style="4"/>
    <col min="14083" max="14084" width="20.7109375" style="4" customWidth="1"/>
    <col min="14085" max="14085" width="15.7109375" style="4" customWidth="1"/>
    <col min="14086" max="14087" width="18.7109375" style="4" customWidth="1"/>
    <col min="14088" max="14088" width="15.7109375" style="4" customWidth="1"/>
    <col min="14089" max="14338" width="9.140625" style="4"/>
    <col min="14339" max="14340" width="20.7109375" style="4" customWidth="1"/>
    <col min="14341" max="14341" width="15.7109375" style="4" customWidth="1"/>
    <col min="14342" max="14343" width="18.7109375" style="4" customWidth="1"/>
    <col min="14344" max="14344" width="15.7109375" style="4" customWidth="1"/>
    <col min="14345" max="14594" width="9.140625" style="4"/>
    <col min="14595" max="14596" width="20.7109375" style="4" customWidth="1"/>
    <col min="14597" max="14597" width="15.7109375" style="4" customWidth="1"/>
    <col min="14598" max="14599" width="18.7109375" style="4" customWidth="1"/>
    <col min="14600" max="14600" width="15.7109375" style="4" customWidth="1"/>
    <col min="14601" max="14850" width="9.140625" style="4"/>
    <col min="14851" max="14852" width="20.7109375" style="4" customWidth="1"/>
    <col min="14853" max="14853" width="15.7109375" style="4" customWidth="1"/>
    <col min="14854" max="14855" width="18.7109375" style="4" customWidth="1"/>
    <col min="14856" max="14856" width="15.7109375" style="4" customWidth="1"/>
    <col min="14857" max="15106" width="9.140625" style="4"/>
    <col min="15107" max="15108" width="20.7109375" style="4" customWidth="1"/>
    <col min="15109" max="15109" width="15.7109375" style="4" customWidth="1"/>
    <col min="15110" max="15111" width="18.7109375" style="4" customWidth="1"/>
    <col min="15112" max="15112" width="15.7109375" style="4" customWidth="1"/>
    <col min="15113" max="15362" width="9.140625" style="4"/>
    <col min="15363" max="15364" width="20.7109375" style="4" customWidth="1"/>
    <col min="15365" max="15365" width="15.7109375" style="4" customWidth="1"/>
    <col min="15366" max="15367" width="18.7109375" style="4" customWidth="1"/>
    <col min="15368" max="15368" width="15.7109375" style="4" customWidth="1"/>
    <col min="15369" max="15618" width="9.140625" style="4"/>
    <col min="15619" max="15620" width="20.7109375" style="4" customWidth="1"/>
    <col min="15621" max="15621" width="15.7109375" style="4" customWidth="1"/>
    <col min="15622" max="15623" width="18.7109375" style="4" customWidth="1"/>
    <col min="15624" max="15624" width="15.7109375" style="4" customWidth="1"/>
    <col min="15625" max="15874" width="9.140625" style="4"/>
    <col min="15875" max="15876" width="20.7109375" style="4" customWidth="1"/>
    <col min="15877" max="15877" width="15.7109375" style="4" customWidth="1"/>
    <col min="15878" max="15879" width="18.7109375" style="4" customWidth="1"/>
    <col min="15880" max="15880" width="15.7109375" style="4" customWidth="1"/>
    <col min="15881" max="16130" width="9.140625" style="4"/>
    <col min="16131" max="16132" width="20.7109375" style="4" customWidth="1"/>
    <col min="16133" max="16133" width="15.7109375" style="4" customWidth="1"/>
    <col min="16134" max="16135" width="18.7109375" style="4" customWidth="1"/>
    <col min="16136" max="16136" width="15.7109375" style="4" customWidth="1"/>
    <col min="16137" max="16384" width="9.140625" style="4"/>
  </cols>
  <sheetData>
    <row r="1" spans="1:9" ht="15">
      <c r="A1" s="134" t="s">
        <v>820</v>
      </c>
      <c r="B1" s="134"/>
      <c r="C1" s="134"/>
      <c r="D1" s="134"/>
      <c r="E1" s="134"/>
      <c r="F1" s="134"/>
      <c r="G1" s="134"/>
      <c r="H1" s="134"/>
    </row>
    <row r="2" spans="1:9" ht="15">
      <c r="A2" s="134" t="s">
        <v>875</v>
      </c>
      <c r="B2" s="134"/>
      <c r="C2" s="134"/>
      <c r="D2" s="134"/>
      <c r="E2" s="134"/>
      <c r="F2" s="134"/>
      <c r="G2" s="134"/>
      <c r="H2" s="134"/>
    </row>
    <row r="3" spans="1:9" ht="15">
      <c r="A3" s="134" t="s">
        <v>905</v>
      </c>
      <c r="B3" s="134"/>
      <c r="C3" s="134"/>
      <c r="D3" s="134"/>
      <c r="E3" s="134"/>
      <c r="F3" s="134"/>
      <c r="G3" s="134"/>
      <c r="H3" s="134"/>
    </row>
    <row r="4" spans="1:9" ht="4.5" customHeight="1">
      <c r="A4" s="110"/>
      <c r="B4" s="110"/>
      <c r="C4" s="110"/>
      <c r="D4" s="110"/>
      <c r="E4" s="110"/>
      <c r="F4" s="110"/>
      <c r="G4" s="110"/>
      <c r="H4" s="110"/>
    </row>
    <row r="5" spans="1:9" ht="89.25" customHeight="1">
      <c r="A5" s="133" t="s">
        <v>887</v>
      </c>
      <c r="B5" s="133"/>
      <c r="C5" s="133"/>
      <c r="D5" s="133"/>
      <c r="E5" s="133"/>
      <c r="F5" s="133"/>
      <c r="G5" s="133"/>
      <c r="H5" s="133"/>
      <c r="I5" s="61"/>
    </row>
    <row r="6" spans="1:9" ht="3.75" customHeight="1"/>
    <row r="7" spans="1:9" ht="45.75" customHeight="1">
      <c r="A7" s="111" t="s">
        <v>815</v>
      </c>
      <c r="B7" s="111" t="s">
        <v>816</v>
      </c>
      <c r="C7" s="89" t="s">
        <v>904</v>
      </c>
      <c r="D7" s="89" t="s">
        <v>903</v>
      </c>
      <c r="E7" s="89" t="s">
        <v>902</v>
      </c>
      <c r="F7" s="112" t="s">
        <v>147</v>
      </c>
      <c r="G7" s="112" t="s">
        <v>148</v>
      </c>
      <c r="H7" s="113" t="s">
        <v>249</v>
      </c>
    </row>
    <row r="8" spans="1:9">
      <c r="A8" t="s">
        <v>24</v>
      </c>
      <c r="B8" t="s">
        <v>252</v>
      </c>
      <c r="C8">
        <v>48</v>
      </c>
      <c r="D8">
        <v>879</v>
      </c>
      <c r="E8" s="114">
        <f>D8+C8</f>
        <v>927</v>
      </c>
      <c r="F8" s="115">
        <v>36552030.100000001</v>
      </c>
      <c r="G8" s="115">
        <v>2190661.13</v>
      </c>
      <c r="H8" s="116">
        <f t="shared" ref="H8:H71" si="0">G8/G$806</f>
        <v>7.4125296759667615E-4</v>
      </c>
    </row>
    <row r="9" spans="1:9">
      <c r="A9" t="s">
        <v>24</v>
      </c>
      <c r="B9" t="s">
        <v>130</v>
      </c>
      <c r="C9">
        <v>83</v>
      </c>
      <c r="D9">
        <v>389</v>
      </c>
      <c r="E9" s="114">
        <f t="shared" ref="E9:E72" si="1">D9+C9</f>
        <v>472</v>
      </c>
      <c r="F9" s="115">
        <v>26149175.890000001</v>
      </c>
      <c r="G9" s="115">
        <v>1547967.7</v>
      </c>
      <c r="H9" s="116">
        <f t="shared" si="0"/>
        <v>5.2378509649678281E-4</v>
      </c>
    </row>
    <row r="10" spans="1:9">
      <c r="A10" t="s">
        <v>24</v>
      </c>
      <c r="B10" t="s">
        <v>24</v>
      </c>
      <c r="C10"/>
      <c r="D10">
        <v>384</v>
      </c>
      <c r="E10" s="114">
        <f t="shared" si="1"/>
        <v>384</v>
      </c>
      <c r="F10" s="115">
        <v>13659865.9</v>
      </c>
      <c r="G10" s="115">
        <v>814229.86</v>
      </c>
      <c r="H10" s="116">
        <f t="shared" si="0"/>
        <v>2.7551057156467929E-4</v>
      </c>
    </row>
    <row r="11" spans="1:9">
      <c r="A11" t="s">
        <v>24</v>
      </c>
      <c r="B11" t="s">
        <v>253</v>
      </c>
      <c r="C11"/>
      <c r="D11">
        <v>223</v>
      </c>
      <c r="E11" s="114">
        <f t="shared" si="1"/>
        <v>223</v>
      </c>
      <c r="F11" s="115">
        <v>3926806.17</v>
      </c>
      <c r="G11" s="115">
        <v>235608.43</v>
      </c>
      <c r="H11" s="116">
        <f t="shared" si="0"/>
        <v>7.9722712717458842E-5</v>
      </c>
    </row>
    <row r="12" spans="1:9">
      <c r="A12" t="s">
        <v>24</v>
      </c>
      <c r="B12" t="s">
        <v>254</v>
      </c>
      <c r="C12"/>
      <c r="D12">
        <v>125</v>
      </c>
      <c r="E12" s="114">
        <f t="shared" si="1"/>
        <v>125</v>
      </c>
      <c r="F12" s="115">
        <v>2215640.37</v>
      </c>
      <c r="G12" s="115">
        <v>132938.41</v>
      </c>
      <c r="H12" s="116">
        <f t="shared" si="0"/>
        <v>4.4982306743208461E-5</v>
      </c>
    </row>
    <row r="13" spans="1:9">
      <c r="A13" t="s">
        <v>24</v>
      </c>
      <c r="B13" t="s">
        <v>906</v>
      </c>
      <c r="C13"/>
      <c r="D13">
        <v>99</v>
      </c>
      <c r="E13" s="114">
        <f t="shared" si="1"/>
        <v>99</v>
      </c>
      <c r="F13" s="115">
        <v>938267.71</v>
      </c>
      <c r="G13" s="115">
        <v>56296.1</v>
      </c>
      <c r="H13" s="116">
        <f t="shared" si="0"/>
        <v>1.9048884657536806E-5</v>
      </c>
    </row>
    <row r="14" spans="1:9">
      <c r="A14" t="s">
        <v>24</v>
      </c>
      <c r="B14" t="s">
        <v>255</v>
      </c>
      <c r="C14">
        <v>97</v>
      </c>
      <c r="D14">
        <v>97</v>
      </c>
      <c r="E14" s="114">
        <f t="shared" si="1"/>
        <v>194</v>
      </c>
      <c r="F14" s="115">
        <v>4575188.3499999996</v>
      </c>
      <c r="G14" s="115">
        <v>274511.34000000003</v>
      </c>
      <c r="H14" s="116">
        <f t="shared" si="0"/>
        <v>9.2886271923736639E-5</v>
      </c>
    </row>
    <row r="15" spans="1:9">
      <c r="A15" t="s">
        <v>150</v>
      </c>
      <c r="B15" t="s">
        <v>256</v>
      </c>
      <c r="C15">
        <v>97</v>
      </c>
      <c r="D15">
        <v>1020</v>
      </c>
      <c r="E15" s="114">
        <f t="shared" si="1"/>
        <v>1117</v>
      </c>
      <c r="F15" s="115">
        <v>35812993.700000003</v>
      </c>
      <c r="G15" s="115">
        <v>2139534.4900000002</v>
      </c>
      <c r="H15" s="116">
        <f t="shared" si="0"/>
        <v>7.239532706676278E-4</v>
      </c>
    </row>
    <row r="16" spans="1:9">
      <c r="A16" t="s">
        <v>150</v>
      </c>
      <c r="B16" t="s">
        <v>879</v>
      </c>
      <c r="C16"/>
      <c r="D16">
        <v>68</v>
      </c>
      <c r="E16" s="114">
        <f t="shared" si="1"/>
        <v>68</v>
      </c>
      <c r="F16" s="115">
        <v>171821.18</v>
      </c>
      <c r="G16" s="115">
        <v>10309.27</v>
      </c>
      <c r="H16" s="116">
        <f t="shared" si="0"/>
        <v>3.4883428005386604E-6</v>
      </c>
    </row>
    <row r="17" spans="1:8">
      <c r="A17" t="s">
        <v>150</v>
      </c>
      <c r="B17" t="s">
        <v>255</v>
      </c>
      <c r="C17">
        <v>40</v>
      </c>
      <c r="D17">
        <v>53</v>
      </c>
      <c r="E17" s="114">
        <f t="shared" si="1"/>
        <v>93</v>
      </c>
      <c r="F17" s="115">
        <v>365742.04</v>
      </c>
      <c r="G17" s="115">
        <v>21944.48</v>
      </c>
      <c r="H17" s="116">
        <f t="shared" si="0"/>
        <v>7.4253432900258328E-6</v>
      </c>
    </row>
    <row r="18" spans="1:8">
      <c r="A18" t="s">
        <v>152</v>
      </c>
      <c r="B18" t="s">
        <v>257</v>
      </c>
      <c r="C18">
        <v>90</v>
      </c>
      <c r="D18">
        <v>1900</v>
      </c>
      <c r="E18" s="114">
        <f t="shared" si="1"/>
        <v>1990</v>
      </c>
      <c r="F18" s="115">
        <v>88837478.590000004</v>
      </c>
      <c r="G18" s="115">
        <v>5324132.51</v>
      </c>
      <c r="H18" s="116">
        <f t="shared" si="0"/>
        <v>1.8015241923407114E-3</v>
      </c>
    </row>
    <row r="19" spans="1:8">
      <c r="A19" t="s">
        <v>152</v>
      </c>
      <c r="B19" t="s">
        <v>237</v>
      </c>
      <c r="C19">
        <v>33</v>
      </c>
      <c r="D19">
        <v>936</v>
      </c>
      <c r="E19" s="114">
        <f t="shared" si="1"/>
        <v>969</v>
      </c>
      <c r="F19" s="115">
        <v>21204280.710000001</v>
      </c>
      <c r="G19" s="115">
        <v>1269561.74</v>
      </c>
      <c r="H19" s="116">
        <f t="shared" si="0"/>
        <v>4.2958100385074156E-4</v>
      </c>
    </row>
    <row r="20" spans="1:8">
      <c r="A20" t="s">
        <v>152</v>
      </c>
      <c r="B20" t="s">
        <v>258</v>
      </c>
      <c r="C20"/>
      <c r="D20">
        <v>540</v>
      </c>
      <c r="E20" s="114">
        <f t="shared" si="1"/>
        <v>540</v>
      </c>
      <c r="F20" s="70">
        <v>17919838.370000001</v>
      </c>
      <c r="G20" s="70">
        <v>1074941.5900000001</v>
      </c>
      <c r="H20" s="116">
        <f t="shared" si="0"/>
        <v>3.6372747599743536E-4</v>
      </c>
    </row>
    <row r="21" spans="1:8">
      <c r="A21" t="s">
        <v>152</v>
      </c>
      <c r="B21" t="s">
        <v>259</v>
      </c>
      <c r="C21"/>
      <c r="D21">
        <v>247</v>
      </c>
      <c r="E21" s="114">
        <f t="shared" si="1"/>
        <v>247</v>
      </c>
      <c r="F21" s="70">
        <v>2584137.21</v>
      </c>
      <c r="G21" s="70">
        <v>154841.59</v>
      </c>
      <c r="H21" s="116">
        <f t="shared" si="0"/>
        <v>5.2393675371821576E-5</v>
      </c>
    </row>
    <row r="22" spans="1:8">
      <c r="A22" t="s">
        <v>152</v>
      </c>
      <c r="B22" t="s">
        <v>260</v>
      </c>
      <c r="C22"/>
      <c r="D22">
        <v>199</v>
      </c>
      <c r="E22" s="114">
        <f t="shared" si="1"/>
        <v>199</v>
      </c>
      <c r="F22" s="70">
        <v>1990123.7</v>
      </c>
      <c r="G22" s="70">
        <v>119385.09</v>
      </c>
      <c r="H22" s="116">
        <f t="shared" si="0"/>
        <v>4.0396276282720312E-5</v>
      </c>
    </row>
    <row r="23" spans="1:8">
      <c r="A23" t="s">
        <v>152</v>
      </c>
      <c r="B23" t="s">
        <v>898</v>
      </c>
      <c r="C23"/>
      <c r="D23">
        <v>137</v>
      </c>
      <c r="E23" s="114">
        <f t="shared" si="1"/>
        <v>137</v>
      </c>
      <c r="F23" s="70">
        <v>1416628.18</v>
      </c>
      <c r="G23" s="70">
        <v>84114.06</v>
      </c>
      <c r="H23" s="116">
        <f t="shared" si="0"/>
        <v>2.8461634589556478E-5</v>
      </c>
    </row>
    <row r="24" spans="1:8">
      <c r="A24" t="s">
        <v>152</v>
      </c>
      <c r="B24" t="s">
        <v>907</v>
      </c>
      <c r="C24"/>
      <c r="D24">
        <v>97</v>
      </c>
      <c r="E24" s="114">
        <f t="shared" si="1"/>
        <v>97</v>
      </c>
      <c r="F24" s="70">
        <v>364436.04</v>
      </c>
      <c r="G24" s="70">
        <v>21859.4</v>
      </c>
      <c r="H24" s="116">
        <f t="shared" si="0"/>
        <v>7.3965548107765918E-6</v>
      </c>
    </row>
    <row r="25" spans="1:8">
      <c r="A25" t="s">
        <v>152</v>
      </c>
      <c r="B25" t="s">
        <v>255</v>
      </c>
      <c r="C25">
        <v>94</v>
      </c>
      <c r="D25">
        <v>96</v>
      </c>
      <c r="E25" s="114">
        <f t="shared" si="1"/>
        <v>190</v>
      </c>
      <c r="F25" s="70">
        <v>1326932.67</v>
      </c>
      <c r="G25" s="70">
        <v>75730.36</v>
      </c>
      <c r="H25" s="116">
        <f t="shared" si="0"/>
        <v>2.562484599668075E-5</v>
      </c>
    </row>
    <row r="26" spans="1:8">
      <c r="A26" t="s">
        <v>153</v>
      </c>
      <c r="B26" t="s">
        <v>44</v>
      </c>
      <c r="C26">
        <v>218</v>
      </c>
      <c r="D26">
        <v>2003</v>
      </c>
      <c r="E26" s="114">
        <f t="shared" si="1"/>
        <v>2221</v>
      </c>
      <c r="F26" s="70">
        <v>140770152.28999999</v>
      </c>
      <c r="G26" s="70">
        <v>8427411.75</v>
      </c>
      <c r="H26" s="116">
        <f t="shared" si="0"/>
        <v>2.8515793169921256E-3</v>
      </c>
    </row>
    <row r="27" spans="1:8">
      <c r="A27" t="s">
        <v>153</v>
      </c>
      <c r="B27" t="s">
        <v>261</v>
      </c>
      <c r="C27"/>
      <c r="D27">
        <v>488</v>
      </c>
      <c r="E27" s="114">
        <f t="shared" si="1"/>
        <v>488</v>
      </c>
      <c r="F27" s="70">
        <v>10831170.699999999</v>
      </c>
      <c r="G27" s="70">
        <v>628358.88</v>
      </c>
      <c r="H27" s="116">
        <f t="shared" si="0"/>
        <v>2.1261749621481792E-4</v>
      </c>
    </row>
    <row r="28" spans="1:8">
      <c r="A28" t="s">
        <v>153</v>
      </c>
      <c r="B28" t="s">
        <v>263</v>
      </c>
      <c r="C28"/>
      <c r="D28">
        <v>127</v>
      </c>
      <c r="E28" s="114">
        <f t="shared" si="1"/>
        <v>127</v>
      </c>
      <c r="F28" s="70">
        <v>2407813.2999999998</v>
      </c>
      <c r="G28" s="70">
        <v>144468.81</v>
      </c>
      <c r="H28" s="116">
        <f t="shared" si="0"/>
        <v>4.8883842722703706E-5</v>
      </c>
    </row>
    <row r="29" spans="1:8">
      <c r="A29" t="s">
        <v>153</v>
      </c>
      <c r="B29" t="s">
        <v>262</v>
      </c>
      <c r="C29"/>
      <c r="D29">
        <v>170</v>
      </c>
      <c r="E29" s="114">
        <f t="shared" si="1"/>
        <v>170</v>
      </c>
      <c r="F29" s="70">
        <v>1419189.01</v>
      </c>
      <c r="G29" s="70">
        <v>85151.38</v>
      </c>
      <c r="H29" s="116">
        <f t="shared" si="0"/>
        <v>2.8812632065988346E-5</v>
      </c>
    </row>
    <row r="30" spans="1:8">
      <c r="A30" t="s">
        <v>153</v>
      </c>
      <c r="B30" t="s">
        <v>255</v>
      </c>
      <c r="C30">
        <v>49</v>
      </c>
      <c r="D30">
        <v>232</v>
      </c>
      <c r="E30" s="114">
        <f t="shared" si="1"/>
        <v>281</v>
      </c>
      <c r="F30" s="70">
        <v>4524645.1500000004</v>
      </c>
      <c r="G30" s="70">
        <v>271453.05</v>
      </c>
      <c r="H30" s="116">
        <f t="shared" si="0"/>
        <v>9.1851439786887041E-5</v>
      </c>
    </row>
    <row r="31" spans="1:8">
      <c r="A31" t="s">
        <v>155</v>
      </c>
      <c r="B31" t="s">
        <v>155</v>
      </c>
      <c r="C31">
        <v>73</v>
      </c>
      <c r="D31">
        <v>977</v>
      </c>
      <c r="E31" s="114">
        <f t="shared" si="1"/>
        <v>1050</v>
      </c>
      <c r="F31" s="70">
        <v>38440422.520000003</v>
      </c>
      <c r="G31" s="70">
        <v>2298317.9</v>
      </c>
      <c r="H31" s="116">
        <f t="shared" si="0"/>
        <v>7.7768073780336842E-4</v>
      </c>
    </row>
    <row r="32" spans="1:8">
      <c r="A32" t="s">
        <v>155</v>
      </c>
      <c r="B32" t="s">
        <v>264</v>
      </c>
      <c r="C32"/>
      <c r="D32">
        <v>340</v>
      </c>
      <c r="E32" s="114">
        <f t="shared" si="1"/>
        <v>340</v>
      </c>
      <c r="F32" s="70">
        <v>6834037.6100000003</v>
      </c>
      <c r="G32" s="70">
        <v>410042.23</v>
      </c>
      <c r="H32" s="116">
        <f t="shared" si="0"/>
        <v>1.3874579489501365E-4</v>
      </c>
    </row>
    <row r="33" spans="1:8">
      <c r="A33" t="s">
        <v>155</v>
      </c>
      <c r="B33" t="s">
        <v>863</v>
      </c>
      <c r="C33"/>
      <c r="D33">
        <v>89</v>
      </c>
      <c r="E33" s="114">
        <f t="shared" si="1"/>
        <v>89</v>
      </c>
      <c r="F33" s="70">
        <v>696168.69</v>
      </c>
      <c r="G33" s="70">
        <v>41770.19</v>
      </c>
      <c r="H33" s="116">
        <f t="shared" si="0"/>
        <v>1.4133759380017398E-5</v>
      </c>
    </row>
    <row r="34" spans="1:8">
      <c r="A34" t="s">
        <v>155</v>
      </c>
      <c r="B34" t="s">
        <v>255</v>
      </c>
      <c r="C34">
        <v>52</v>
      </c>
      <c r="D34">
        <v>130</v>
      </c>
      <c r="E34" s="114">
        <f t="shared" si="1"/>
        <v>182</v>
      </c>
      <c r="F34" s="70">
        <v>3428163.63</v>
      </c>
      <c r="G34" s="70">
        <v>205689.83</v>
      </c>
      <c r="H34" s="116">
        <f t="shared" si="0"/>
        <v>6.9599170224906405E-5</v>
      </c>
    </row>
    <row r="35" spans="1:8">
      <c r="A35" t="s">
        <v>157</v>
      </c>
      <c r="B35" t="s">
        <v>265</v>
      </c>
      <c r="C35">
        <v>137</v>
      </c>
      <c r="D35">
        <v>1588</v>
      </c>
      <c r="E35" s="114">
        <f t="shared" si="1"/>
        <v>1725</v>
      </c>
      <c r="F35" s="70">
        <v>66191391.340000004</v>
      </c>
      <c r="G35" s="70">
        <v>3966602.94</v>
      </c>
      <c r="H35" s="116">
        <f t="shared" si="0"/>
        <v>1.3421775555732349E-3</v>
      </c>
    </row>
    <row r="36" spans="1:8">
      <c r="A36" t="s">
        <v>157</v>
      </c>
      <c r="B36" t="s">
        <v>272</v>
      </c>
      <c r="C36"/>
      <c r="D36">
        <v>289</v>
      </c>
      <c r="E36" s="114">
        <f t="shared" si="1"/>
        <v>289</v>
      </c>
      <c r="F36" s="70">
        <v>24710083.100000001</v>
      </c>
      <c r="G36" s="70">
        <v>1479092.4</v>
      </c>
      <c r="H36" s="116">
        <f t="shared" si="0"/>
        <v>5.0047979390116352E-4</v>
      </c>
    </row>
    <row r="37" spans="1:8">
      <c r="A37" t="s">
        <v>157</v>
      </c>
      <c r="B37" t="s">
        <v>266</v>
      </c>
      <c r="C37">
        <v>20</v>
      </c>
      <c r="D37">
        <v>767</v>
      </c>
      <c r="E37" s="114">
        <f t="shared" si="1"/>
        <v>787</v>
      </c>
      <c r="F37" s="70">
        <v>22678670.109999999</v>
      </c>
      <c r="G37" s="70">
        <v>1360720.26</v>
      </c>
      <c r="H37" s="116">
        <f t="shared" si="0"/>
        <v>4.6042626902953303E-4</v>
      </c>
    </row>
    <row r="38" spans="1:8">
      <c r="A38" t="s">
        <v>157</v>
      </c>
      <c r="B38" t="s">
        <v>267</v>
      </c>
      <c r="C38"/>
      <c r="D38">
        <v>359</v>
      </c>
      <c r="E38" s="114">
        <f t="shared" si="1"/>
        <v>359</v>
      </c>
      <c r="F38" s="70">
        <v>17842520.489999998</v>
      </c>
      <c r="G38" s="70">
        <v>1070551.31</v>
      </c>
      <c r="H38" s="116">
        <f t="shared" si="0"/>
        <v>3.6224193903600658E-4</v>
      </c>
    </row>
    <row r="39" spans="1:8">
      <c r="A39" t="s">
        <v>157</v>
      </c>
      <c r="B39" t="s">
        <v>269</v>
      </c>
      <c r="C39"/>
      <c r="D39">
        <v>331</v>
      </c>
      <c r="E39" s="114">
        <f t="shared" si="1"/>
        <v>331</v>
      </c>
      <c r="F39" s="70">
        <v>11875683.49</v>
      </c>
      <c r="G39" s="70">
        <v>712497.51</v>
      </c>
      <c r="H39" s="116">
        <f t="shared" si="0"/>
        <v>2.4108744454362163E-4</v>
      </c>
    </row>
    <row r="40" spans="1:8">
      <c r="A40" t="s">
        <v>157</v>
      </c>
      <c r="B40" t="s">
        <v>268</v>
      </c>
      <c r="C40"/>
      <c r="D40">
        <v>326</v>
      </c>
      <c r="E40" s="114">
        <f t="shared" si="1"/>
        <v>326</v>
      </c>
      <c r="F40" s="70">
        <v>8258133.04</v>
      </c>
      <c r="G40" s="70">
        <v>495488.04</v>
      </c>
      <c r="H40" s="116">
        <f t="shared" si="0"/>
        <v>1.6765805310046315E-4</v>
      </c>
    </row>
    <row r="41" spans="1:8">
      <c r="A41" t="s">
        <v>157</v>
      </c>
      <c r="B41" t="s">
        <v>270</v>
      </c>
      <c r="C41"/>
      <c r="D41">
        <v>211</v>
      </c>
      <c r="E41" s="114">
        <f t="shared" si="1"/>
        <v>211</v>
      </c>
      <c r="F41" s="70">
        <v>6606131.5</v>
      </c>
      <c r="G41" s="70">
        <v>396367.95</v>
      </c>
      <c r="H41" s="116">
        <f t="shared" si="0"/>
        <v>1.3411883525669304E-4</v>
      </c>
    </row>
    <row r="42" spans="1:8">
      <c r="A42" t="s">
        <v>157</v>
      </c>
      <c r="B42" t="s">
        <v>273</v>
      </c>
      <c r="C42"/>
      <c r="D42">
        <v>225</v>
      </c>
      <c r="E42" s="114">
        <f t="shared" si="1"/>
        <v>225</v>
      </c>
      <c r="F42" s="70">
        <v>6183710.0599999996</v>
      </c>
      <c r="G42" s="70">
        <v>371022.64</v>
      </c>
      <c r="H42" s="116">
        <f t="shared" si="0"/>
        <v>1.2554275473247351E-4</v>
      </c>
    </row>
    <row r="43" spans="1:8">
      <c r="A43" t="s">
        <v>157</v>
      </c>
      <c r="B43" t="s">
        <v>275</v>
      </c>
      <c r="C43"/>
      <c r="D43">
        <v>164</v>
      </c>
      <c r="E43" s="114">
        <f t="shared" si="1"/>
        <v>164</v>
      </c>
      <c r="F43" s="70">
        <v>4997964.8</v>
      </c>
      <c r="G43" s="70">
        <v>299877.95</v>
      </c>
      <c r="H43" s="116">
        <f t="shared" si="0"/>
        <v>1.0146955971885423E-4</v>
      </c>
    </row>
    <row r="44" spans="1:8">
      <c r="A44" t="s">
        <v>157</v>
      </c>
      <c r="B44" t="s">
        <v>271</v>
      </c>
      <c r="C44"/>
      <c r="D44">
        <v>227</v>
      </c>
      <c r="E44" s="114">
        <f t="shared" si="1"/>
        <v>227</v>
      </c>
      <c r="F44" s="70">
        <v>4625225.5199999996</v>
      </c>
      <c r="G44" s="70">
        <v>277513.57</v>
      </c>
      <c r="H44" s="116">
        <f t="shared" si="0"/>
        <v>9.3902135064973715E-5</v>
      </c>
    </row>
    <row r="45" spans="1:8">
      <c r="A45" t="s">
        <v>157</v>
      </c>
      <c r="B45" t="s">
        <v>274</v>
      </c>
      <c r="C45"/>
      <c r="D45">
        <v>161</v>
      </c>
      <c r="E45" s="114">
        <f t="shared" si="1"/>
        <v>161</v>
      </c>
      <c r="F45" s="70">
        <v>2648905.25</v>
      </c>
      <c r="G45" s="70">
        <v>158934.35</v>
      </c>
      <c r="H45" s="116">
        <f t="shared" si="0"/>
        <v>5.3778540631954703E-5</v>
      </c>
    </row>
    <row r="46" spans="1:8">
      <c r="A46" t="s">
        <v>157</v>
      </c>
      <c r="B46" t="s">
        <v>276</v>
      </c>
      <c r="C46"/>
      <c r="D46">
        <v>154</v>
      </c>
      <c r="E46" s="114">
        <f t="shared" si="1"/>
        <v>154</v>
      </c>
      <c r="F46" s="70">
        <v>2005167.23</v>
      </c>
      <c r="G46" s="70">
        <v>120310.04</v>
      </c>
      <c r="H46" s="116">
        <f t="shared" si="0"/>
        <v>4.0709251175545721E-5</v>
      </c>
    </row>
    <row r="47" spans="1:8">
      <c r="A47" t="s">
        <v>157</v>
      </c>
      <c r="B47" t="s">
        <v>255</v>
      </c>
      <c r="C47">
        <v>196</v>
      </c>
      <c r="D47">
        <v>320</v>
      </c>
      <c r="E47" s="114">
        <f t="shared" si="1"/>
        <v>516</v>
      </c>
      <c r="F47" s="70">
        <v>2589634.0699999998</v>
      </c>
      <c r="G47" s="70">
        <v>155378.10999999999</v>
      </c>
      <c r="H47" s="116">
        <f t="shared" si="0"/>
        <v>5.2575217389767074E-5</v>
      </c>
    </row>
    <row r="48" spans="1:8">
      <c r="A48" t="s">
        <v>159</v>
      </c>
      <c r="B48" t="s">
        <v>136</v>
      </c>
      <c r="C48">
        <v>1625</v>
      </c>
      <c r="D48">
        <v>12303</v>
      </c>
      <c r="E48" s="114">
        <f t="shared" si="1"/>
        <v>13928</v>
      </c>
      <c r="F48" s="70">
        <v>1341252033.6800001</v>
      </c>
      <c r="G48" s="70">
        <v>80268997.799999997</v>
      </c>
      <c r="H48" s="116">
        <f t="shared" si="0"/>
        <v>2.7160582716534105E-2</v>
      </c>
    </row>
    <row r="49" spans="1:8">
      <c r="A49" t="s">
        <v>159</v>
      </c>
      <c r="B49" t="s">
        <v>42</v>
      </c>
      <c r="C49">
        <v>1095</v>
      </c>
      <c r="D49">
        <v>8359</v>
      </c>
      <c r="E49" s="114">
        <f t="shared" si="1"/>
        <v>9454</v>
      </c>
      <c r="F49" s="70">
        <v>913891631.47000003</v>
      </c>
      <c r="G49" s="70">
        <v>54636220.590000004</v>
      </c>
      <c r="H49" s="116">
        <f t="shared" si="0"/>
        <v>1.8487232048803516E-2</v>
      </c>
    </row>
    <row r="50" spans="1:8">
      <c r="A50" t="s">
        <v>159</v>
      </c>
      <c r="B50" t="s">
        <v>68</v>
      </c>
      <c r="C50">
        <v>66</v>
      </c>
      <c r="D50">
        <v>753</v>
      </c>
      <c r="E50" s="114">
        <f t="shared" si="1"/>
        <v>819</v>
      </c>
      <c r="F50" s="70">
        <v>36067197.229999997</v>
      </c>
      <c r="G50" s="70">
        <v>2164031.8199999998</v>
      </c>
      <c r="H50" s="116">
        <f t="shared" si="0"/>
        <v>7.3224242060141733E-4</v>
      </c>
    </row>
    <row r="51" spans="1:8">
      <c r="A51" t="s">
        <v>159</v>
      </c>
      <c r="B51" t="s">
        <v>283</v>
      </c>
      <c r="C51"/>
      <c r="D51">
        <v>211</v>
      </c>
      <c r="E51" s="114">
        <f t="shared" si="1"/>
        <v>211</v>
      </c>
      <c r="F51" s="70">
        <v>29173622.07</v>
      </c>
      <c r="G51" s="70">
        <v>1743004.41</v>
      </c>
      <c r="H51" s="116">
        <f t="shared" si="0"/>
        <v>5.8977957555972783E-4</v>
      </c>
    </row>
    <row r="52" spans="1:8">
      <c r="A52" t="s">
        <v>159</v>
      </c>
      <c r="B52" t="s">
        <v>278</v>
      </c>
      <c r="C52">
        <v>28</v>
      </c>
      <c r="D52">
        <v>519</v>
      </c>
      <c r="E52" s="114">
        <f t="shared" si="1"/>
        <v>547</v>
      </c>
      <c r="F52" s="70">
        <v>20767525.02</v>
      </c>
      <c r="G52" s="70">
        <v>1246051.6499999999</v>
      </c>
      <c r="H52" s="116">
        <f t="shared" si="0"/>
        <v>4.2162590584753513E-4</v>
      </c>
    </row>
    <row r="53" spans="1:8">
      <c r="A53" t="s">
        <v>159</v>
      </c>
      <c r="B53" t="s">
        <v>277</v>
      </c>
      <c r="C53">
        <v>76</v>
      </c>
      <c r="D53">
        <v>533</v>
      </c>
      <c r="E53" s="114">
        <f t="shared" si="1"/>
        <v>609</v>
      </c>
      <c r="F53" s="70">
        <v>12257950.74</v>
      </c>
      <c r="G53" s="70">
        <v>735477.16</v>
      </c>
      <c r="H53" s="116">
        <f t="shared" si="0"/>
        <v>2.4886305781559903E-4</v>
      </c>
    </row>
    <row r="54" spans="1:8">
      <c r="A54" t="s">
        <v>159</v>
      </c>
      <c r="B54" t="s">
        <v>279</v>
      </c>
      <c r="C54"/>
      <c r="D54">
        <v>332</v>
      </c>
      <c r="E54" s="114">
        <f t="shared" si="1"/>
        <v>332</v>
      </c>
      <c r="F54" s="70">
        <v>12090491.24</v>
      </c>
      <c r="G54" s="70">
        <v>725429.48</v>
      </c>
      <c r="H54" s="116">
        <f t="shared" si="0"/>
        <v>2.4546322909929646E-4</v>
      </c>
    </row>
    <row r="55" spans="1:8">
      <c r="A55" t="s">
        <v>159</v>
      </c>
      <c r="B55" t="s">
        <v>282</v>
      </c>
      <c r="C55"/>
      <c r="D55">
        <v>180</v>
      </c>
      <c r="E55" s="114">
        <f t="shared" si="1"/>
        <v>180</v>
      </c>
      <c r="F55" s="70">
        <v>9848929.1199999992</v>
      </c>
      <c r="G55" s="70">
        <v>590935.82999999996</v>
      </c>
      <c r="H55" s="116">
        <f t="shared" si="0"/>
        <v>1.9995467653488924E-4</v>
      </c>
    </row>
    <row r="56" spans="1:8">
      <c r="A56" t="s">
        <v>159</v>
      </c>
      <c r="B56" t="s">
        <v>291</v>
      </c>
      <c r="C56"/>
      <c r="D56">
        <v>173</v>
      </c>
      <c r="E56" s="114">
        <f t="shared" si="1"/>
        <v>173</v>
      </c>
      <c r="F56" s="70">
        <v>5280901.63</v>
      </c>
      <c r="G56" s="70">
        <v>316854.15999999997</v>
      </c>
      <c r="H56" s="116">
        <f t="shared" si="0"/>
        <v>1.072137918452737E-4</v>
      </c>
    </row>
    <row r="57" spans="1:8">
      <c r="A57" t="s">
        <v>159</v>
      </c>
      <c r="B57" t="s">
        <v>280</v>
      </c>
      <c r="C57"/>
      <c r="D57">
        <v>111</v>
      </c>
      <c r="E57" s="114">
        <f t="shared" si="1"/>
        <v>111</v>
      </c>
      <c r="F57" s="70">
        <v>3844687.66</v>
      </c>
      <c r="G57" s="70">
        <v>230681.28</v>
      </c>
      <c r="H57" s="116">
        <f t="shared" si="0"/>
        <v>7.8055515308750556E-5</v>
      </c>
    </row>
    <row r="58" spans="1:8">
      <c r="A58" t="s">
        <v>159</v>
      </c>
      <c r="B58" t="s">
        <v>281</v>
      </c>
      <c r="C58"/>
      <c r="D58">
        <v>144</v>
      </c>
      <c r="E58" s="114">
        <f t="shared" si="1"/>
        <v>144</v>
      </c>
      <c r="F58" s="70">
        <v>1851561.18</v>
      </c>
      <c r="G58" s="70">
        <v>111093.63</v>
      </c>
      <c r="H58" s="116">
        <f t="shared" si="0"/>
        <v>3.7590698894898061E-5</v>
      </c>
    </row>
    <row r="59" spans="1:8">
      <c r="A59" t="s">
        <v>159</v>
      </c>
      <c r="B59" t="s">
        <v>255</v>
      </c>
      <c r="C59">
        <v>140</v>
      </c>
      <c r="D59">
        <v>218</v>
      </c>
      <c r="E59" s="114">
        <f t="shared" si="1"/>
        <v>358</v>
      </c>
      <c r="F59" s="70">
        <v>4221872.53</v>
      </c>
      <c r="G59" s="70">
        <v>253312.31</v>
      </c>
      <c r="H59" s="116">
        <f t="shared" si="0"/>
        <v>8.5713166196667401E-5</v>
      </c>
    </row>
    <row r="60" spans="1:8">
      <c r="A60" t="s">
        <v>36</v>
      </c>
      <c r="B60" t="s">
        <v>36</v>
      </c>
      <c r="C60">
        <v>435</v>
      </c>
      <c r="D60">
        <v>3015</v>
      </c>
      <c r="E60" s="114">
        <f t="shared" si="1"/>
        <v>3450</v>
      </c>
      <c r="F60" s="70">
        <v>239875515.56</v>
      </c>
      <c r="G60" s="70">
        <v>14363222.619999999</v>
      </c>
      <c r="H60" s="116">
        <f t="shared" si="0"/>
        <v>4.8600768259062987E-3</v>
      </c>
    </row>
    <row r="61" spans="1:8">
      <c r="A61" t="s">
        <v>36</v>
      </c>
      <c r="B61" t="s">
        <v>284</v>
      </c>
      <c r="C61">
        <v>55</v>
      </c>
      <c r="D61">
        <v>651</v>
      </c>
      <c r="E61" s="114">
        <f t="shared" si="1"/>
        <v>706</v>
      </c>
      <c r="F61" s="70">
        <v>20445878.23</v>
      </c>
      <c r="G61" s="70">
        <v>1226732.27</v>
      </c>
      <c r="H61" s="116">
        <f t="shared" si="0"/>
        <v>4.1508881639950728E-4</v>
      </c>
    </row>
    <row r="62" spans="1:8">
      <c r="A62" t="s">
        <v>36</v>
      </c>
      <c r="B62" t="s">
        <v>285</v>
      </c>
      <c r="C62">
        <v>21</v>
      </c>
      <c r="D62">
        <v>561</v>
      </c>
      <c r="E62" s="114">
        <f t="shared" si="1"/>
        <v>582</v>
      </c>
      <c r="F62" s="70">
        <v>9664306.2799999993</v>
      </c>
      <c r="G62" s="70">
        <v>579482.43999999994</v>
      </c>
      <c r="H62" s="116">
        <f t="shared" si="0"/>
        <v>1.9607919839257056E-4</v>
      </c>
    </row>
    <row r="63" spans="1:8">
      <c r="A63" t="s">
        <v>36</v>
      </c>
      <c r="B63" t="s">
        <v>908</v>
      </c>
      <c r="C63"/>
      <c r="D63">
        <v>101</v>
      </c>
      <c r="E63" s="114">
        <f t="shared" si="1"/>
        <v>101</v>
      </c>
      <c r="F63" s="70">
        <v>662851.79</v>
      </c>
      <c r="G63" s="70">
        <v>39771.11</v>
      </c>
      <c r="H63" s="116">
        <f t="shared" si="0"/>
        <v>1.3457331628517938E-5</v>
      </c>
    </row>
    <row r="64" spans="1:8">
      <c r="A64" t="s">
        <v>36</v>
      </c>
      <c r="B64" t="s">
        <v>255</v>
      </c>
      <c r="C64">
        <v>63</v>
      </c>
      <c r="D64">
        <v>384</v>
      </c>
      <c r="E64" s="114">
        <f t="shared" si="1"/>
        <v>447</v>
      </c>
      <c r="F64" s="70">
        <v>10900228.99</v>
      </c>
      <c r="G64" s="70">
        <v>654013.77</v>
      </c>
      <c r="H64" s="116">
        <f t="shared" si="0"/>
        <v>2.2129832917681342E-4</v>
      </c>
    </row>
    <row r="65" spans="1:8">
      <c r="A65" t="s">
        <v>162</v>
      </c>
      <c r="B65" t="s">
        <v>138</v>
      </c>
      <c r="C65">
        <v>322</v>
      </c>
      <c r="D65">
        <v>2565</v>
      </c>
      <c r="E65" s="114">
        <f t="shared" si="1"/>
        <v>2887</v>
      </c>
      <c r="F65" s="70">
        <v>179866553.94999999</v>
      </c>
      <c r="G65" s="70">
        <v>10765576.68</v>
      </c>
      <c r="H65" s="116">
        <f t="shared" si="0"/>
        <v>3.6427430754384059E-3</v>
      </c>
    </row>
    <row r="66" spans="1:8">
      <c r="A66" t="s">
        <v>162</v>
      </c>
      <c r="B66" t="s">
        <v>286</v>
      </c>
      <c r="C66">
        <v>50</v>
      </c>
      <c r="D66">
        <v>803</v>
      </c>
      <c r="E66" s="114">
        <f t="shared" si="1"/>
        <v>853</v>
      </c>
      <c r="F66" s="70">
        <v>26578573.25</v>
      </c>
      <c r="G66" s="70">
        <v>1594626.98</v>
      </c>
      <c r="H66" s="116">
        <f t="shared" si="0"/>
        <v>5.3957317494135926E-4</v>
      </c>
    </row>
    <row r="67" spans="1:8">
      <c r="A67" t="s">
        <v>162</v>
      </c>
      <c r="B67" t="s">
        <v>287</v>
      </c>
      <c r="C67">
        <v>75</v>
      </c>
      <c r="D67">
        <v>581</v>
      </c>
      <c r="E67" s="114">
        <f t="shared" si="1"/>
        <v>656</v>
      </c>
      <c r="F67" s="70">
        <v>22263975.68</v>
      </c>
      <c r="G67" s="70">
        <v>1335838.6200000001</v>
      </c>
      <c r="H67" s="116">
        <f t="shared" si="0"/>
        <v>4.520070803033095E-4</v>
      </c>
    </row>
    <row r="68" spans="1:8">
      <c r="A68" t="s">
        <v>162</v>
      </c>
      <c r="B68" t="s">
        <v>280</v>
      </c>
      <c r="C68"/>
      <c r="D68">
        <v>226</v>
      </c>
      <c r="E68" s="114">
        <f t="shared" si="1"/>
        <v>226</v>
      </c>
      <c r="F68" s="70">
        <v>7871473.3899999997</v>
      </c>
      <c r="G68" s="70">
        <v>472288.42</v>
      </c>
      <c r="H68" s="116">
        <f t="shared" si="0"/>
        <v>1.598080086839106E-4</v>
      </c>
    </row>
    <row r="69" spans="1:8">
      <c r="A69" t="s">
        <v>162</v>
      </c>
      <c r="B69" t="s">
        <v>288</v>
      </c>
      <c r="C69">
        <v>18</v>
      </c>
      <c r="D69">
        <v>269</v>
      </c>
      <c r="E69" s="114">
        <f t="shared" si="1"/>
        <v>287</v>
      </c>
      <c r="F69" s="70">
        <v>6576848.0899999999</v>
      </c>
      <c r="G69" s="70">
        <v>394610.87</v>
      </c>
      <c r="H69" s="116">
        <f t="shared" si="0"/>
        <v>1.3352429293042061E-4</v>
      </c>
    </row>
    <row r="70" spans="1:8">
      <c r="A70" t="s">
        <v>162</v>
      </c>
      <c r="B70" t="s">
        <v>289</v>
      </c>
      <c r="C70">
        <v>40</v>
      </c>
      <c r="D70">
        <v>222</v>
      </c>
      <c r="E70" s="114">
        <f t="shared" si="1"/>
        <v>262</v>
      </c>
      <c r="F70" s="70">
        <v>6326138.9299999997</v>
      </c>
      <c r="G70" s="70">
        <v>379568.3</v>
      </c>
      <c r="H70" s="116">
        <f t="shared" si="0"/>
        <v>1.2843434565373672E-4</v>
      </c>
    </row>
    <row r="71" spans="1:8">
      <c r="A71" t="s">
        <v>162</v>
      </c>
      <c r="B71" t="s">
        <v>290</v>
      </c>
      <c r="C71"/>
      <c r="D71">
        <v>129</v>
      </c>
      <c r="E71" s="114">
        <f t="shared" si="1"/>
        <v>129</v>
      </c>
      <c r="F71" s="70">
        <v>3704527.62</v>
      </c>
      <c r="G71" s="70">
        <v>222271.68</v>
      </c>
      <c r="H71" s="116">
        <f t="shared" si="0"/>
        <v>7.5209962945158376E-5</v>
      </c>
    </row>
    <row r="72" spans="1:8">
      <c r="A72" t="s">
        <v>162</v>
      </c>
      <c r="B72" t="s">
        <v>255</v>
      </c>
      <c r="C72">
        <v>35</v>
      </c>
      <c r="D72">
        <v>72</v>
      </c>
      <c r="E72" s="114">
        <f t="shared" si="1"/>
        <v>107</v>
      </c>
      <c r="F72" s="70">
        <v>2440738.1</v>
      </c>
      <c r="G72" s="70">
        <v>146444.28</v>
      </c>
      <c r="H72" s="116">
        <f t="shared" ref="H72:H135" si="2">G72/G$806</f>
        <v>4.9552281569700643E-5</v>
      </c>
    </row>
    <row r="73" spans="1:8">
      <c r="A73" t="s">
        <v>164</v>
      </c>
      <c r="B73" t="s">
        <v>79</v>
      </c>
      <c r="C73">
        <v>123</v>
      </c>
      <c r="D73">
        <v>2264</v>
      </c>
      <c r="E73" s="114">
        <f t="shared" ref="E73:E136" si="3">D73+C73</f>
        <v>2387</v>
      </c>
      <c r="F73" s="70">
        <v>135980600.12</v>
      </c>
      <c r="G73" s="70">
        <v>8142025.7599999998</v>
      </c>
      <c r="H73" s="116">
        <f t="shared" si="2"/>
        <v>2.7550133949053924E-3</v>
      </c>
    </row>
    <row r="74" spans="1:8">
      <c r="A74" t="s">
        <v>164</v>
      </c>
      <c r="B74" t="s">
        <v>291</v>
      </c>
      <c r="C74">
        <v>72</v>
      </c>
      <c r="D74">
        <v>550</v>
      </c>
      <c r="E74" s="114">
        <f t="shared" si="3"/>
        <v>622</v>
      </c>
      <c r="F74" s="70">
        <v>27770326.440000001</v>
      </c>
      <c r="G74" s="70">
        <v>1666219.6</v>
      </c>
      <c r="H74" s="116">
        <f t="shared" si="2"/>
        <v>5.6379793581663945E-4</v>
      </c>
    </row>
    <row r="75" spans="1:8">
      <c r="A75" t="s">
        <v>164</v>
      </c>
      <c r="B75" t="s">
        <v>293</v>
      </c>
      <c r="C75"/>
      <c r="D75">
        <v>326</v>
      </c>
      <c r="E75" s="114">
        <f t="shared" si="3"/>
        <v>326</v>
      </c>
      <c r="F75" s="70">
        <v>14621815.050000001</v>
      </c>
      <c r="G75" s="70">
        <v>877308.87</v>
      </c>
      <c r="H75" s="116">
        <f t="shared" si="2"/>
        <v>2.9685458626199602E-4</v>
      </c>
    </row>
    <row r="76" spans="1:8">
      <c r="A76" t="s">
        <v>164</v>
      </c>
      <c r="B76" t="s">
        <v>292</v>
      </c>
      <c r="C76">
        <v>32</v>
      </c>
      <c r="D76">
        <v>527</v>
      </c>
      <c r="E76" s="114">
        <f t="shared" si="3"/>
        <v>559</v>
      </c>
      <c r="F76" s="70">
        <v>8771129.1400000006</v>
      </c>
      <c r="G76" s="70">
        <v>526048.28</v>
      </c>
      <c r="H76" s="116">
        <f t="shared" si="2"/>
        <v>1.7799870701550599E-4</v>
      </c>
    </row>
    <row r="77" spans="1:8">
      <c r="A77" t="s">
        <v>164</v>
      </c>
      <c r="B77" t="s">
        <v>294</v>
      </c>
      <c r="C77"/>
      <c r="D77">
        <v>354</v>
      </c>
      <c r="E77" s="114">
        <f t="shared" si="3"/>
        <v>354</v>
      </c>
      <c r="F77" s="70">
        <v>8699726.3499999996</v>
      </c>
      <c r="G77" s="70">
        <v>521983.63</v>
      </c>
      <c r="H77" s="116">
        <f t="shared" si="2"/>
        <v>1.7662335332274117E-4</v>
      </c>
    </row>
    <row r="78" spans="1:8">
      <c r="A78" t="s">
        <v>164</v>
      </c>
      <c r="B78" t="s">
        <v>295</v>
      </c>
      <c r="C78"/>
      <c r="D78">
        <v>94</v>
      </c>
      <c r="E78" s="114">
        <f t="shared" si="3"/>
        <v>94</v>
      </c>
      <c r="F78" s="70">
        <v>6168241.9000000004</v>
      </c>
      <c r="G78" s="70">
        <v>370094.55</v>
      </c>
      <c r="H78" s="116">
        <f t="shared" si="2"/>
        <v>1.2522871735933731E-4</v>
      </c>
    </row>
    <row r="79" spans="1:8">
      <c r="A79" t="s">
        <v>164</v>
      </c>
      <c r="B79" t="s">
        <v>299</v>
      </c>
      <c r="C79"/>
      <c r="D79">
        <v>79</v>
      </c>
      <c r="E79" s="114">
        <f t="shared" si="3"/>
        <v>79</v>
      </c>
      <c r="F79" s="70">
        <v>2142161.19</v>
      </c>
      <c r="G79" s="70">
        <v>128529.69</v>
      </c>
      <c r="H79" s="116">
        <f t="shared" si="2"/>
        <v>4.3490530247725189E-5</v>
      </c>
    </row>
    <row r="80" spans="1:8">
      <c r="A80" t="s">
        <v>164</v>
      </c>
      <c r="B80" t="s">
        <v>298</v>
      </c>
      <c r="C80"/>
      <c r="D80">
        <v>147</v>
      </c>
      <c r="E80" s="114">
        <f t="shared" si="3"/>
        <v>147</v>
      </c>
      <c r="F80" s="70">
        <v>2024551.91</v>
      </c>
      <c r="G80" s="70">
        <v>121473.21</v>
      </c>
      <c r="H80" s="116">
        <f t="shared" si="2"/>
        <v>4.1102832456790913E-5</v>
      </c>
    </row>
    <row r="81" spans="1:8">
      <c r="A81" t="s">
        <v>164</v>
      </c>
      <c r="B81" t="s">
        <v>296</v>
      </c>
      <c r="C81"/>
      <c r="D81">
        <v>90</v>
      </c>
      <c r="E81" s="114">
        <f t="shared" si="3"/>
        <v>90</v>
      </c>
      <c r="F81" s="70">
        <v>1270499.04</v>
      </c>
      <c r="G81" s="70">
        <v>76229.919999999998</v>
      </c>
      <c r="H81" s="116">
        <f t="shared" si="2"/>
        <v>2.5793881876955208E-5</v>
      </c>
    </row>
    <row r="82" spans="1:8">
      <c r="A82" t="s">
        <v>164</v>
      </c>
      <c r="B82" t="s">
        <v>297</v>
      </c>
      <c r="C82"/>
      <c r="D82">
        <v>140</v>
      </c>
      <c r="E82" s="114">
        <f t="shared" si="3"/>
        <v>140</v>
      </c>
      <c r="F82" s="70">
        <v>802500.18</v>
      </c>
      <c r="G82" s="70">
        <v>48150.03</v>
      </c>
      <c r="H82" s="116">
        <f t="shared" si="2"/>
        <v>1.6292502815060671E-5</v>
      </c>
    </row>
    <row r="83" spans="1:8">
      <c r="A83" t="s">
        <v>164</v>
      </c>
      <c r="B83" t="s">
        <v>255</v>
      </c>
      <c r="C83">
        <v>105</v>
      </c>
      <c r="D83">
        <v>88</v>
      </c>
      <c r="E83" s="114">
        <f t="shared" si="3"/>
        <v>193</v>
      </c>
      <c r="F83" s="70">
        <v>753894.94</v>
      </c>
      <c r="G83" s="70">
        <v>45233.7</v>
      </c>
      <c r="H83" s="116">
        <f t="shared" si="2"/>
        <v>1.5305705616083931E-5</v>
      </c>
    </row>
    <row r="84" spans="1:8">
      <c r="A84" t="s">
        <v>166</v>
      </c>
      <c r="B84" t="s">
        <v>127</v>
      </c>
      <c r="C84">
        <v>256</v>
      </c>
      <c r="D84">
        <v>2889</v>
      </c>
      <c r="E84" s="114">
        <f t="shared" si="3"/>
        <v>3145</v>
      </c>
      <c r="F84" s="70">
        <v>224303849.99000001</v>
      </c>
      <c r="G84" s="70">
        <v>13412816.039999999</v>
      </c>
      <c r="H84" s="116">
        <f t="shared" si="2"/>
        <v>4.5384882021795398E-3</v>
      </c>
    </row>
    <row r="85" spans="1:8">
      <c r="A85" t="s">
        <v>166</v>
      </c>
      <c r="B85" t="s">
        <v>300</v>
      </c>
      <c r="C85">
        <v>67</v>
      </c>
      <c r="D85">
        <v>520</v>
      </c>
      <c r="E85" s="114">
        <f t="shared" si="3"/>
        <v>587</v>
      </c>
      <c r="F85" s="70">
        <v>11065969.85</v>
      </c>
      <c r="G85" s="70">
        <v>663958.22</v>
      </c>
      <c r="H85" s="116">
        <f t="shared" si="2"/>
        <v>2.2466322800697468E-4</v>
      </c>
    </row>
    <row r="86" spans="1:8">
      <c r="A86" t="s">
        <v>166</v>
      </c>
      <c r="B86" t="s">
        <v>301</v>
      </c>
      <c r="C86"/>
      <c r="D86">
        <v>265</v>
      </c>
      <c r="E86" s="114">
        <f t="shared" si="3"/>
        <v>265</v>
      </c>
      <c r="F86" s="70">
        <v>11006064.390000001</v>
      </c>
      <c r="G86" s="70">
        <v>660295.63</v>
      </c>
      <c r="H86" s="116">
        <f t="shared" si="2"/>
        <v>2.2342391916572551E-4</v>
      </c>
    </row>
    <row r="87" spans="1:8">
      <c r="A87" t="s">
        <v>166</v>
      </c>
      <c r="B87" t="s">
        <v>303</v>
      </c>
      <c r="C87"/>
      <c r="D87">
        <v>183</v>
      </c>
      <c r="E87" s="114">
        <f t="shared" si="3"/>
        <v>183</v>
      </c>
      <c r="F87" s="70">
        <v>2960515.02</v>
      </c>
      <c r="G87" s="70">
        <v>177630.96</v>
      </c>
      <c r="H87" s="116">
        <f t="shared" si="2"/>
        <v>6.0104903690442748E-5</v>
      </c>
    </row>
    <row r="88" spans="1:8">
      <c r="A88" t="s">
        <v>166</v>
      </c>
      <c r="B88" t="s">
        <v>302</v>
      </c>
      <c r="C88"/>
      <c r="D88">
        <v>221</v>
      </c>
      <c r="E88" s="114">
        <f t="shared" si="3"/>
        <v>221</v>
      </c>
      <c r="F88" s="70">
        <v>2938454.26</v>
      </c>
      <c r="G88" s="70">
        <v>176307.32</v>
      </c>
      <c r="H88" s="116">
        <f t="shared" si="2"/>
        <v>5.9657024251403425E-5</v>
      </c>
    </row>
    <row r="89" spans="1:8">
      <c r="A89" t="s">
        <v>166</v>
      </c>
      <c r="B89" t="s">
        <v>305</v>
      </c>
      <c r="C89"/>
      <c r="D89">
        <v>77</v>
      </c>
      <c r="E89" s="114">
        <f t="shared" si="3"/>
        <v>77</v>
      </c>
      <c r="F89" s="70">
        <v>1112343.6299999999</v>
      </c>
      <c r="G89" s="70">
        <v>66740.600000000006</v>
      </c>
      <c r="H89" s="116">
        <f t="shared" si="2"/>
        <v>2.2582985169040149E-5</v>
      </c>
    </row>
    <row r="90" spans="1:8">
      <c r="A90" t="s">
        <v>166</v>
      </c>
      <c r="B90" t="s">
        <v>304</v>
      </c>
      <c r="C90"/>
      <c r="D90">
        <v>88</v>
      </c>
      <c r="E90" s="114">
        <f t="shared" si="3"/>
        <v>88</v>
      </c>
      <c r="F90" s="70">
        <v>903373.28</v>
      </c>
      <c r="G90" s="70">
        <v>54202.38</v>
      </c>
      <c r="H90" s="116">
        <f t="shared" si="2"/>
        <v>1.8340433614122111E-5</v>
      </c>
    </row>
    <row r="91" spans="1:8">
      <c r="A91" t="s">
        <v>166</v>
      </c>
      <c r="B91" t="s">
        <v>255</v>
      </c>
      <c r="C91">
        <v>65</v>
      </c>
      <c r="D91">
        <v>123</v>
      </c>
      <c r="E91" s="114">
        <f t="shared" si="3"/>
        <v>188</v>
      </c>
      <c r="F91" s="70">
        <v>884381.99</v>
      </c>
      <c r="G91" s="70">
        <v>52915.18</v>
      </c>
      <c r="H91" s="116">
        <f t="shared" si="2"/>
        <v>1.790488436060044E-5</v>
      </c>
    </row>
    <row r="92" spans="1:8">
      <c r="A92" t="s">
        <v>168</v>
      </c>
      <c r="B92" t="s">
        <v>306</v>
      </c>
      <c r="C92">
        <v>84</v>
      </c>
      <c r="D92">
        <v>500</v>
      </c>
      <c r="E92" s="114">
        <f t="shared" si="3"/>
        <v>584</v>
      </c>
      <c r="F92" s="70">
        <v>16601023.140000001</v>
      </c>
      <c r="G92" s="70">
        <v>993823.58</v>
      </c>
      <c r="H92" s="116">
        <f t="shared" si="2"/>
        <v>3.3627961342544692E-4</v>
      </c>
    </row>
    <row r="93" spans="1:8">
      <c r="A93" t="s">
        <v>168</v>
      </c>
      <c r="B93" t="s">
        <v>308</v>
      </c>
      <c r="C93"/>
      <c r="D93">
        <v>396</v>
      </c>
      <c r="E93" s="114">
        <f t="shared" si="3"/>
        <v>396</v>
      </c>
      <c r="F93" s="70">
        <v>12008895.41</v>
      </c>
      <c r="G93" s="70">
        <v>720099.83999999997</v>
      </c>
      <c r="H93" s="116">
        <f t="shared" si="2"/>
        <v>2.4365984134017647E-4</v>
      </c>
    </row>
    <row r="94" spans="1:8">
      <c r="A94" t="s">
        <v>168</v>
      </c>
      <c r="B94" t="s">
        <v>208</v>
      </c>
      <c r="C94">
        <v>28</v>
      </c>
      <c r="D94">
        <v>397</v>
      </c>
      <c r="E94" s="114">
        <f t="shared" si="3"/>
        <v>425</v>
      </c>
      <c r="F94" s="70">
        <v>11347360.57</v>
      </c>
      <c r="G94" s="70">
        <v>680841.73</v>
      </c>
      <c r="H94" s="116">
        <f t="shared" si="2"/>
        <v>2.3037609327835882E-4</v>
      </c>
    </row>
    <row r="95" spans="1:8">
      <c r="A95" t="s">
        <v>168</v>
      </c>
      <c r="B95" t="s">
        <v>310</v>
      </c>
      <c r="C95"/>
      <c r="D95">
        <v>268</v>
      </c>
      <c r="E95" s="114">
        <f t="shared" si="3"/>
        <v>268</v>
      </c>
      <c r="F95" s="70">
        <v>9984259.2799999993</v>
      </c>
      <c r="G95" s="70">
        <v>599055.6</v>
      </c>
      <c r="H95" s="116">
        <f t="shared" si="2"/>
        <v>2.0270215925883865E-4</v>
      </c>
    </row>
    <row r="96" spans="1:8">
      <c r="A96" t="s">
        <v>168</v>
      </c>
      <c r="B96" t="s">
        <v>307</v>
      </c>
      <c r="C96"/>
      <c r="D96">
        <v>359</v>
      </c>
      <c r="E96" s="114">
        <f t="shared" si="3"/>
        <v>359</v>
      </c>
      <c r="F96" s="70">
        <v>7424892.2000000002</v>
      </c>
      <c r="G96" s="70">
        <v>445189.39</v>
      </c>
      <c r="H96" s="116">
        <f t="shared" si="2"/>
        <v>1.5063852275502514E-4</v>
      </c>
    </row>
    <row r="97" spans="1:8">
      <c r="A97" t="s">
        <v>168</v>
      </c>
      <c r="B97" t="s">
        <v>309</v>
      </c>
      <c r="C97">
        <v>39</v>
      </c>
      <c r="D97">
        <v>268</v>
      </c>
      <c r="E97" s="114">
        <f t="shared" si="3"/>
        <v>307</v>
      </c>
      <c r="F97" s="70">
        <v>7397737.7800000003</v>
      </c>
      <c r="G97" s="70">
        <v>443798.41</v>
      </c>
      <c r="H97" s="116">
        <f t="shared" si="2"/>
        <v>1.5016785751212304E-4</v>
      </c>
    </row>
    <row r="98" spans="1:8">
      <c r="A98" t="s">
        <v>168</v>
      </c>
      <c r="B98" t="s">
        <v>311</v>
      </c>
      <c r="C98"/>
      <c r="D98">
        <v>196</v>
      </c>
      <c r="E98" s="114">
        <f t="shared" si="3"/>
        <v>196</v>
      </c>
      <c r="F98" s="70">
        <v>7239466.5099999998</v>
      </c>
      <c r="G98" s="70">
        <v>434367.97</v>
      </c>
      <c r="H98" s="116">
        <f t="shared" si="2"/>
        <v>1.4697688400188303E-4</v>
      </c>
    </row>
    <row r="99" spans="1:8">
      <c r="A99" t="s">
        <v>168</v>
      </c>
      <c r="B99" t="s">
        <v>312</v>
      </c>
      <c r="C99"/>
      <c r="D99">
        <v>136</v>
      </c>
      <c r="E99" s="114">
        <f t="shared" si="3"/>
        <v>136</v>
      </c>
      <c r="F99" s="70">
        <v>2321993.6800000002</v>
      </c>
      <c r="G99" s="70">
        <v>139319.59</v>
      </c>
      <c r="H99" s="116">
        <f t="shared" si="2"/>
        <v>4.714150359341621E-5</v>
      </c>
    </row>
    <row r="100" spans="1:8">
      <c r="A100" t="s">
        <v>168</v>
      </c>
      <c r="B100" t="s">
        <v>255</v>
      </c>
      <c r="C100">
        <v>153</v>
      </c>
      <c r="D100">
        <v>195</v>
      </c>
      <c r="E100" s="114">
        <f t="shared" si="3"/>
        <v>348</v>
      </c>
      <c r="F100" s="70">
        <v>4572366.6500000004</v>
      </c>
      <c r="G100" s="70">
        <v>274342.03000000003</v>
      </c>
      <c r="H100" s="116">
        <f t="shared" si="2"/>
        <v>9.2828982579335034E-5</v>
      </c>
    </row>
    <row r="101" spans="1:8">
      <c r="A101" t="s">
        <v>169</v>
      </c>
      <c r="B101" t="s">
        <v>314</v>
      </c>
      <c r="C101">
        <v>51</v>
      </c>
      <c r="D101">
        <v>562</v>
      </c>
      <c r="E101" s="114">
        <f t="shared" si="3"/>
        <v>613</v>
      </c>
      <c r="F101" s="70">
        <v>24212087.699999999</v>
      </c>
      <c r="G101" s="70">
        <v>1452707.98</v>
      </c>
      <c r="H101" s="116">
        <f t="shared" si="2"/>
        <v>4.9155211021906112E-4</v>
      </c>
    </row>
    <row r="102" spans="1:8">
      <c r="A102" t="s">
        <v>169</v>
      </c>
      <c r="B102" t="s">
        <v>313</v>
      </c>
      <c r="C102">
        <v>41</v>
      </c>
      <c r="D102">
        <v>664</v>
      </c>
      <c r="E102" s="114">
        <f t="shared" si="3"/>
        <v>705</v>
      </c>
      <c r="F102" s="70">
        <v>23299132.140000001</v>
      </c>
      <c r="G102" s="70">
        <v>1396862.83</v>
      </c>
      <c r="H102" s="116">
        <f t="shared" si="2"/>
        <v>4.7265581329915301E-4</v>
      </c>
    </row>
    <row r="103" spans="1:8">
      <c r="A103" t="s">
        <v>169</v>
      </c>
      <c r="B103" t="s">
        <v>315</v>
      </c>
      <c r="C103">
        <v>61</v>
      </c>
      <c r="D103">
        <v>546</v>
      </c>
      <c r="E103" s="114">
        <f t="shared" si="3"/>
        <v>607</v>
      </c>
      <c r="F103" s="70">
        <v>16717044.26</v>
      </c>
      <c r="G103" s="70">
        <v>1002715.51</v>
      </c>
      <c r="H103" s="116">
        <f t="shared" si="2"/>
        <v>3.3928837156238522E-4</v>
      </c>
    </row>
    <row r="104" spans="1:8">
      <c r="A104" t="s">
        <v>169</v>
      </c>
      <c r="B104" t="s">
        <v>317</v>
      </c>
      <c r="C104"/>
      <c r="D104">
        <v>134</v>
      </c>
      <c r="E104" s="114">
        <f t="shared" si="3"/>
        <v>134</v>
      </c>
      <c r="F104" s="70">
        <v>5318150.76</v>
      </c>
      <c r="G104" s="70">
        <v>319089.03000000003</v>
      </c>
      <c r="H104" s="116">
        <f t="shared" si="2"/>
        <v>1.0797000374724542E-4</v>
      </c>
    </row>
    <row r="105" spans="1:8">
      <c r="A105" t="s">
        <v>169</v>
      </c>
      <c r="B105" t="s">
        <v>316</v>
      </c>
      <c r="C105"/>
      <c r="D105">
        <v>125</v>
      </c>
      <c r="E105" s="114">
        <f t="shared" si="3"/>
        <v>125</v>
      </c>
      <c r="F105" s="70">
        <v>3189499.17</v>
      </c>
      <c r="G105" s="70">
        <v>191369.98</v>
      </c>
      <c r="H105" s="116">
        <f t="shared" si="2"/>
        <v>6.4753769371859253E-5</v>
      </c>
    </row>
    <row r="106" spans="1:8">
      <c r="A106" t="s">
        <v>169</v>
      </c>
      <c r="B106" t="s">
        <v>318</v>
      </c>
      <c r="C106"/>
      <c r="D106">
        <v>121</v>
      </c>
      <c r="E106" s="114">
        <f t="shared" si="3"/>
        <v>121</v>
      </c>
      <c r="F106" s="70">
        <v>949871.11</v>
      </c>
      <c r="G106" s="70">
        <v>56992.26</v>
      </c>
      <c r="H106" s="116">
        <f t="shared" si="2"/>
        <v>1.9284443986570094E-5</v>
      </c>
    </row>
    <row r="107" spans="1:8">
      <c r="A107" t="s">
        <v>169</v>
      </c>
      <c r="B107" t="s">
        <v>255</v>
      </c>
      <c r="C107">
        <v>64</v>
      </c>
      <c r="D107">
        <v>145</v>
      </c>
      <c r="E107" s="114">
        <f t="shared" si="3"/>
        <v>209</v>
      </c>
      <c r="F107" s="70">
        <v>1513902.82</v>
      </c>
      <c r="G107" s="70">
        <v>90834.19</v>
      </c>
      <c r="H107" s="116">
        <f t="shared" si="2"/>
        <v>3.0735521790510948E-5</v>
      </c>
    </row>
    <row r="108" spans="1:8">
      <c r="A108" t="s">
        <v>40</v>
      </c>
      <c r="B108" t="s">
        <v>40</v>
      </c>
      <c r="C108">
        <v>424</v>
      </c>
      <c r="D108">
        <v>3901</v>
      </c>
      <c r="E108" s="114">
        <f t="shared" si="3"/>
        <v>4325</v>
      </c>
      <c r="F108" s="70">
        <v>300480796.25</v>
      </c>
      <c r="G108" s="70">
        <v>18000566.600000001</v>
      </c>
      <c r="H108" s="116">
        <f t="shared" si="2"/>
        <v>6.0908431833414664E-3</v>
      </c>
    </row>
    <row r="109" spans="1:8">
      <c r="A109" t="s">
        <v>40</v>
      </c>
      <c r="B109" t="s">
        <v>319</v>
      </c>
      <c r="C109">
        <v>103</v>
      </c>
      <c r="D109">
        <v>764</v>
      </c>
      <c r="E109" s="114">
        <f t="shared" si="3"/>
        <v>867</v>
      </c>
      <c r="F109" s="70">
        <v>23174066.890000001</v>
      </c>
      <c r="G109" s="70">
        <v>1385784.13</v>
      </c>
      <c r="H109" s="116">
        <f t="shared" si="2"/>
        <v>4.6890711883443065E-4</v>
      </c>
    </row>
    <row r="110" spans="1:8">
      <c r="A110" t="s">
        <v>40</v>
      </c>
      <c r="B110" t="s">
        <v>320</v>
      </c>
      <c r="C110">
        <v>47</v>
      </c>
      <c r="D110">
        <v>568</v>
      </c>
      <c r="E110" s="114">
        <f t="shared" si="3"/>
        <v>615</v>
      </c>
      <c r="F110" s="70">
        <v>16942018.129999999</v>
      </c>
      <c r="G110" s="70">
        <v>1016483.58</v>
      </c>
      <c r="H110" s="116">
        <f t="shared" si="2"/>
        <v>3.4394706687852419E-4</v>
      </c>
    </row>
    <row r="111" spans="1:8">
      <c r="A111" t="s">
        <v>40</v>
      </c>
      <c r="B111" t="s">
        <v>322</v>
      </c>
      <c r="C111"/>
      <c r="D111">
        <v>275</v>
      </c>
      <c r="E111" s="114">
        <f t="shared" si="3"/>
        <v>275</v>
      </c>
      <c r="F111" s="70">
        <v>14990040.51</v>
      </c>
      <c r="G111" s="70">
        <v>899402.5</v>
      </c>
      <c r="H111" s="116">
        <f t="shared" si="2"/>
        <v>3.0433039736678472E-4</v>
      </c>
    </row>
    <row r="112" spans="1:8">
      <c r="A112" t="s">
        <v>40</v>
      </c>
      <c r="B112" t="s">
        <v>321</v>
      </c>
      <c r="C112">
        <v>14</v>
      </c>
      <c r="D112">
        <v>305</v>
      </c>
      <c r="E112" s="114">
        <f t="shared" si="3"/>
        <v>319</v>
      </c>
      <c r="F112" s="70">
        <v>7919290.4800000004</v>
      </c>
      <c r="G112" s="70">
        <v>475157.47</v>
      </c>
      <c r="H112" s="116">
        <f t="shared" si="2"/>
        <v>1.6077880777171075E-4</v>
      </c>
    </row>
    <row r="113" spans="1:8">
      <c r="A113" t="s">
        <v>40</v>
      </c>
      <c r="B113" t="s">
        <v>324</v>
      </c>
      <c r="C113"/>
      <c r="D113">
        <v>217</v>
      </c>
      <c r="E113" s="114">
        <f t="shared" si="3"/>
        <v>217</v>
      </c>
      <c r="F113" s="70">
        <v>7598763.6799999997</v>
      </c>
      <c r="G113" s="70">
        <v>455818.48</v>
      </c>
      <c r="H113" s="116">
        <f t="shared" si="2"/>
        <v>1.5423508289728324E-4</v>
      </c>
    </row>
    <row r="114" spans="1:8">
      <c r="A114" t="s">
        <v>40</v>
      </c>
      <c r="B114" t="s">
        <v>323</v>
      </c>
      <c r="C114"/>
      <c r="D114">
        <v>222</v>
      </c>
      <c r="E114" s="114">
        <f t="shared" si="3"/>
        <v>222</v>
      </c>
      <c r="F114" s="70">
        <v>6060189.6900000004</v>
      </c>
      <c r="G114" s="70">
        <v>363611.36</v>
      </c>
      <c r="H114" s="116">
        <f t="shared" si="2"/>
        <v>1.2303500343380968E-4</v>
      </c>
    </row>
    <row r="115" spans="1:8">
      <c r="A115" t="s">
        <v>40</v>
      </c>
      <c r="B115" t="s">
        <v>325</v>
      </c>
      <c r="C115"/>
      <c r="D115">
        <v>165</v>
      </c>
      <c r="E115" s="114">
        <f t="shared" si="3"/>
        <v>165</v>
      </c>
      <c r="F115" s="70">
        <v>2707086.8</v>
      </c>
      <c r="G115" s="70">
        <v>162425.25</v>
      </c>
      <c r="H115" s="116">
        <f t="shared" si="2"/>
        <v>5.4959754809331026E-5</v>
      </c>
    </row>
    <row r="116" spans="1:8">
      <c r="A116" t="s">
        <v>40</v>
      </c>
      <c r="B116" t="s">
        <v>326</v>
      </c>
      <c r="C116"/>
      <c r="D116">
        <v>126</v>
      </c>
      <c r="E116" s="114">
        <f t="shared" si="3"/>
        <v>126</v>
      </c>
      <c r="F116" s="70">
        <v>1144438.32</v>
      </c>
      <c r="G116" s="70">
        <v>68666.3</v>
      </c>
      <c r="H116" s="116">
        <f t="shared" si="2"/>
        <v>2.3234583364741423E-5</v>
      </c>
    </row>
    <row r="117" spans="1:8">
      <c r="A117" t="s">
        <v>40</v>
      </c>
      <c r="B117" t="s">
        <v>255</v>
      </c>
      <c r="C117">
        <v>36</v>
      </c>
      <c r="D117">
        <v>147</v>
      </c>
      <c r="E117" s="114">
        <f t="shared" si="3"/>
        <v>183</v>
      </c>
      <c r="F117" s="70">
        <v>6871071.4299999997</v>
      </c>
      <c r="G117" s="70">
        <v>412264.28</v>
      </c>
      <c r="H117" s="116">
        <f t="shared" si="2"/>
        <v>1.3949766889966551E-4</v>
      </c>
    </row>
    <row r="118" spans="1:8">
      <c r="A118" t="s">
        <v>172</v>
      </c>
      <c r="B118" t="s">
        <v>235</v>
      </c>
      <c r="C118">
        <v>266</v>
      </c>
      <c r="D118">
        <v>2449</v>
      </c>
      <c r="E118" s="114">
        <f t="shared" si="3"/>
        <v>2715</v>
      </c>
      <c r="F118" s="70">
        <v>158650901.38999999</v>
      </c>
      <c r="G118" s="70">
        <v>9493053</v>
      </c>
      <c r="H118" s="116">
        <f t="shared" si="2"/>
        <v>3.2121598413546188E-3</v>
      </c>
    </row>
    <row r="119" spans="1:8">
      <c r="A119" t="s">
        <v>172</v>
      </c>
      <c r="B119" t="s">
        <v>328</v>
      </c>
      <c r="C119"/>
      <c r="D119">
        <v>407</v>
      </c>
      <c r="E119" s="114">
        <f t="shared" si="3"/>
        <v>407</v>
      </c>
      <c r="F119" s="70">
        <v>12320987.23</v>
      </c>
      <c r="G119" s="70">
        <v>739259.3</v>
      </c>
      <c r="H119" s="116">
        <f t="shared" si="2"/>
        <v>2.5014281873364942E-4</v>
      </c>
    </row>
    <row r="120" spans="1:8">
      <c r="A120" t="s">
        <v>172</v>
      </c>
      <c r="B120" t="s">
        <v>327</v>
      </c>
      <c r="C120"/>
      <c r="D120">
        <v>462</v>
      </c>
      <c r="E120" s="114">
        <f t="shared" si="3"/>
        <v>462</v>
      </c>
      <c r="F120" s="70">
        <v>11527561.5</v>
      </c>
      <c r="G120" s="70">
        <v>691653.82</v>
      </c>
      <c r="H120" s="116">
        <f t="shared" si="2"/>
        <v>2.3403457504382583E-4</v>
      </c>
    </row>
    <row r="121" spans="1:8">
      <c r="A121" t="s">
        <v>172</v>
      </c>
      <c r="B121" t="s">
        <v>329</v>
      </c>
      <c r="C121"/>
      <c r="D121">
        <v>189</v>
      </c>
      <c r="E121" s="114">
        <f t="shared" si="3"/>
        <v>189</v>
      </c>
      <c r="F121" s="70">
        <v>7532943.3399999999</v>
      </c>
      <c r="G121" s="70">
        <v>451976.63</v>
      </c>
      <c r="H121" s="116">
        <f t="shared" si="2"/>
        <v>1.5293511793485143E-4</v>
      </c>
    </row>
    <row r="122" spans="1:8">
      <c r="A122" t="s">
        <v>172</v>
      </c>
      <c r="B122" t="s">
        <v>330</v>
      </c>
      <c r="C122"/>
      <c r="D122">
        <v>90</v>
      </c>
      <c r="E122" s="114">
        <f t="shared" si="3"/>
        <v>90</v>
      </c>
      <c r="F122" s="70">
        <v>1311062.77</v>
      </c>
      <c r="G122" s="70">
        <v>78663.75</v>
      </c>
      <c r="H122" s="116">
        <f t="shared" si="2"/>
        <v>2.6617415779766467E-5</v>
      </c>
    </row>
    <row r="123" spans="1:8">
      <c r="A123" t="s">
        <v>172</v>
      </c>
      <c r="B123" t="s">
        <v>331</v>
      </c>
      <c r="C123"/>
      <c r="D123">
        <v>88</v>
      </c>
      <c r="E123" s="114">
        <f t="shared" si="3"/>
        <v>88</v>
      </c>
      <c r="F123" s="70">
        <v>992487.86</v>
      </c>
      <c r="G123" s="70">
        <v>59549.24</v>
      </c>
      <c r="H123" s="116">
        <f t="shared" si="2"/>
        <v>2.0149648096475192E-5</v>
      </c>
    </row>
    <row r="124" spans="1:8">
      <c r="A124" t="s">
        <v>172</v>
      </c>
      <c r="B124" t="s">
        <v>255</v>
      </c>
      <c r="C124">
        <v>169</v>
      </c>
      <c r="D124">
        <v>146</v>
      </c>
      <c r="E124" s="114">
        <f t="shared" si="3"/>
        <v>315</v>
      </c>
      <c r="F124" s="70">
        <v>2512211</v>
      </c>
      <c r="G124" s="70">
        <v>150732.6</v>
      </c>
      <c r="H124" s="116">
        <f t="shared" si="2"/>
        <v>5.100331837428583E-5</v>
      </c>
    </row>
    <row r="125" spans="1:8">
      <c r="A125" t="s">
        <v>174</v>
      </c>
      <c r="B125" t="s">
        <v>332</v>
      </c>
      <c r="C125">
        <v>99</v>
      </c>
      <c r="D125">
        <v>1322</v>
      </c>
      <c r="E125" s="114">
        <f t="shared" si="3"/>
        <v>1421</v>
      </c>
      <c r="F125" s="70">
        <v>58772251.079999998</v>
      </c>
      <c r="G125" s="70">
        <v>3526335.12</v>
      </c>
      <c r="H125" s="116">
        <f t="shared" si="2"/>
        <v>1.1932043421249647E-3</v>
      </c>
    </row>
    <row r="126" spans="1:8">
      <c r="A126" t="s">
        <v>174</v>
      </c>
      <c r="B126" t="s">
        <v>333</v>
      </c>
      <c r="C126">
        <v>93</v>
      </c>
      <c r="D126">
        <v>695</v>
      </c>
      <c r="E126" s="114">
        <f t="shared" si="3"/>
        <v>788</v>
      </c>
      <c r="F126" s="70">
        <v>20950525.850000001</v>
      </c>
      <c r="G126" s="70">
        <v>1257031.72</v>
      </c>
      <c r="H126" s="116">
        <f t="shared" si="2"/>
        <v>4.2534122692593451E-4</v>
      </c>
    </row>
    <row r="127" spans="1:8">
      <c r="A127" t="s">
        <v>174</v>
      </c>
      <c r="B127" t="s">
        <v>334</v>
      </c>
      <c r="C127"/>
      <c r="D127">
        <v>540</v>
      </c>
      <c r="E127" s="114">
        <f t="shared" si="3"/>
        <v>540</v>
      </c>
      <c r="F127" s="70">
        <v>19534304.34</v>
      </c>
      <c r="G127" s="70">
        <v>1172058.33</v>
      </c>
      <c r="H127" s="116">
        <f t="shared" si="2"/>
        <v>3.9658882125183121E-4</v>
      </c>
    </row>
    <row r="128" spans="1:8">
      <c r="A128" t="s">
        <v>174</v>
      </c>
      <c r="B128" t="s">
        <v>336</v>
      </c>
      <c r="C128"/>
      <c r="D128">
        <v>272</v>
      </c>
      <c r="E128" s="114">
        <f t="shared" si="3"/>
        <v>272</v>
      </c>
      <c r="F128" s="70">
        <v>8018893.0700000003</v>
      </c>
      <c r="G128" s="70">
        <v>480978.81</v>
      </c>
      <c r="H128" s="116">
        <f t="shared" si="2"/>
        <v>1.6274857182663294E-4</v>
      </c>
    </row>
    <row r="129" spans="1:8">
      <c r="A129" t="s">
        <v>174</v>
      </c>
      <c r="B129" t="s">
        <v>335</v>
      </c>
      <c r="C129">
        <v>48</v>
      </c>
      <c r="D129">
        <v>371</v>
      </c>
      <c r="E129" s="114">
        <f t="shared" si="3"/>
        <v>419</v>
      </c>
      <c r="F129" s="70">
        <v>6108834.9699999997</v>
      </c>
      <c r="G129" s="70">
        <v>366530.17</v>
      </c>
      <c r="H129" s="116">
        <f t="shared" si="2"/>
        <v>1.2402263978921022E-4</v>
      </c>
    </row>
    <row r="130" spans="1:8">
      <c r="A130" t="s">
        <v>174</v>
      </c>
      <c r="B130" t="s">
        <v>337</v>
      </c>
      <c r="C130"/>
      <c r="D130">
        <v>231</v>
      </c>
      <c r="E130" s="114">
        <f t="shared" si="3"/>
        <v>231</v>
      </c>
      <c r="F130" s="70">
        <v>4486917.0199999996</v>
      </c>
      <c r="G130" s="70">
        <v>269215.06</v>
      </c>
      <c r="H130" s="116">
        <f t="shared" si="2"/>
        <v>9.109417217199505E-5</v>
      </c>
    </row>
    <row r="131" spans="1:8">
      <c r="A131" t="s">
        <v>174</v>
      </c>
      <c r="B131" t="s">
        <v>338</v>
      </c>
      <c r="C131"/>
      <c r="D131">
        <v>164</v>
      </c>
      <c r="E131" s="114">
        <f t="shared" si="3"/>
        <v>164</v>
      </c>
      <c r="F131" s="70">
        <v>2900185.4</v>
      </c>
      <c r="G131" s="70">
        <v>174011.17</v>
      </c>
      <c r="H131" s="116">
        <f t="shared" si="2"/>
        <v>5.888007706489489E-5</v>
      </c>
    </row>
    <row r="132" spans="1:8">
      <c r="A132" t="s">
        <v>174</v>
      </c>
      <c r="B132" t="s">
        <v>339</v>
      </c>
      <c r="C132"/>
      <c r="D132">
        <v>46</v>
      </c>
      <c r="E132" s="114">
        <f t="shared" si="3"/>
        <v>46</v>
      </c>
      <c r="F132" s="70">
        <v>954407.96</v>
      </c>
      <c r="G132" s="70">
        <v>57264.47</v>
      </c>
      <c r="H132" s="116">
        <f t="shared" si="2"/>
        <v>1.9376551555169483E-5</v>
      </c>
    </row>
    <row r="133" spans="1:8">
      <c r="A133" t="s">
        <v>174</v>
      </c>
      <c r="B133" t="s">
        <v>596</v>
      </c>
      <c r="C133"/>
      <c r="D133">
        <v>89</v>
      </c>
      <c r="E133" s="114">
        <f t="shared" si="3"/>
        <v>89</v>
      </c>
      <c r="F133" s="70">
        <v>392641.38</v>
      </c>
      <c r="G133" s="70">
        <v>23558.5</v>
      </c>
      <c r="H133" s="116">
        <f t="shared" si="2"/>
        <v>7.9714784719470948E-6</v>
      </c>
    </row>
    <row r="134" spans="1:8">
      <c r="A134" t="s">
        <v>174</v>
      </c>
      <c r="B134" t="s">
        <v>255</v>
      </c>
      <c r="C134">
        <v>133</v>
      </c>
      <c r="D134">
        <v>184</v>
      </c>
      <c r="E134" s="114">
        <f t="shared" si="3"/>
        <v>317</v>
      </c>
      <c r="F134" s="70">
        <v>9015046.2400000002</v>
      </c>
      <c r="G134" s="70">
        <v>540902.78</v>
      </c>
      <c r="H134" s="116">
        <f t="shared" si="2"/>
        <v>1.8302501713548554E-4</v>
      </c>
    </row>
    <row r="135" spans="1:8">
      <c r="A135" t="s">
        <v>176</v>
      </c>
      <c r="B135" t="s">
        <v>95</v>
      </c>
      <c r="C135">
        <v>879</v>
      </c>
      <c r="D135">
        <v>7023</v>
      </c>
      <c r="E135" s="114">
        <f t="shared" si="3"/>
        <v>7902</v>
      </c>
      <c r="F135" s="70">
        <v>663218230.16999996</v>
      </c>
      <c r="G135" s="70">
        <v>39684817.869999997</v>
      </c>
      <c r="H135" s="116">
        <f t="shared" si="2"/>
        <v>1.342813300141547E-2</v>
      </c>
    </row>
    <row r="136" spans="1:8">
      <c r="A136" t="s">
        <v>176</v>
      </c>
      <c r="B136" t="s">
        <v>49</v>
      </c>
      <c r="C136">
        <v>336</v>
      </c>
      <c r="D136">
        <v>3320</v>
      </c>
      <c r="E136" s="114">
        <f t="shared" si="3"/>
        <v>3656</v>
      </c>
      <c r="F136" s="70">
        <v>167463794.11000001</v>
      </c>
      <c r="G136" s="70">
        <v>9978991.5</v>
      </c>
      <c r="H136" s="116">
        <f t="shared" ref="H136:H199" si="4">G136/G$806</f>
        <v>3.3765866211343276E-3</v>
      </c>
    </row>
    <row r="137" spans="1:8">
      <c r="A137" t="s">
        <v>176</v>
      </c>
      <c r="B137" t="s">
        <v>340</v>
      </c>
      <c r="C137"/>
      <c r="D137">
        <v>321</v>
      </c>
      <c r="E137" s="114">
        <f t="shared" ref="E137:E200" si="5">D137+C137</f>
        <v>321</v>
      </c>
      <c r="F137" s="70">
        <v>4626559.3099999996</v>
      </c>
      <c r="G137" s="70">
        <v>277593.61</v>
      </c>
      <c r="H137" s="116">
        <f t="shared" si="4"/>
        <v>9.3929218161813269E-5</v>
      </c>
    </row>
    <row r="138" spans="1:8">
      <c r="A138" t="s">
        <v>176</v>
      </c>
      <c r="B138" t="s">
        <v>341</v>
      </c>
      <c r="C138"/>
      <c r="D138">
        <v>275</v>
      </c>
      <c r="E138" s="114">
        <f t="shared" si="5"/>
        <v>275</v>
      </c>
      <c r="F138" s="70">
        <v>3136966.05</v>
      </c>
      <c r="G138" s="70">
        <v>188101.6</v>
      </c>
      <c r="H138" s="116">
        <f t="shared" si="4"/>
        <v>6.3647849181348715E-5</v>
      </c>
    </row>
    <row r="139" spans="1:8">
      <c r="A139" t="s">
        <v>176</v>
      </c>
      <c r="B139" t="s">
        <v>343</v>
      </c>
      <c r="C139"/>
      <c r="D139">
        <v>49</v>
      </c>
      <c r="E139" s="114">
        <f t="shared" si="5"/>
        <v>49</v>
      </c>
      <c r="F139" s="70">
        <v>2528670.27</v>
      </c>
      <c r="G139" s="70">
        <v>151720.23000000001</v>
      </c>
      <c r="H139" s="116">
        <f t="shared" si="4"/>
        <v>5.1337502268984101E-5</v>
      </c>
    </row>
    <row r="140" spans="1:8">
      <c r="A140" t="s">
        <v>176</v>
      </c>
      <c r="B140" t="s">
        <v>342</v>
      </c>
      <c r="C140"/>
      <c r="D140">
        <v>122</v>
      </c>
      <c r="E140" s="114">
        <f t="shared" si="5"/>
        <v>122</v>
      </c>
      <c r="F140" s="70">
        <v>2027245.53</v>
      </c>
      <c r="G140" s="70">
        <v>121634.73</v>
      </c>
      <c r="H140" s="116">
        <f t="shared" si="4"/>
        <v>4.1157485902587066E-5</v>
      </c>
    </row>
    <row r="141" spans="1:8">
      <c r="A141" t="s">
        <v>176</v>
      </c>
      <c r="B141" t="s">
        <v>425</v>
      </c>
      <c r="C141"/>
      <c r="D141">
        <v>94</v>
      </c>
      <c r="E141" s="114">
        <f t="shared" si="5"/>
        <v>94</v>
      </c>
      <c r="F141" s="70">
        <v>1557750.28</v>
      </c>
      <c r="G141" s="70">
        <v>93403.86</v>
      </c>
      <c r="H141" s="116">
        <f t="shared" si="4"/>
        <v>3.1605019809697576E-5</v>
      </c>
    </row>
    <row r="142" spans="1:8">
      <c r="A142" t="s">
        <v>176</v>
      </c>
      <c r="B142" t="s">
        <v>187</v>
      </c>
      <c r="C142"/>
      <c r="D142">
        <v>134</v>
      </c>
      <c r="E142" s="114">
        <f t="shared" si="5"/>
        <v>134</v>
      </c>
      <c r="F142" s="70">
        <v>815392.43</v>
      </c>
      <c r="G142" s="70">
        <v>48923.56</v>
      </c>
      <c r="H142" s="116">
        <f t="shared" si="4"/>
        <v>1.6554241794299807E-5</v>
      </c>
    </row>
    <row r="143" spans="1:8">
      <c r="A143" t="s">
        <v>176</v>
      </c>
      <c r="B143" t="s">
        <v>909</v>
      </c>
      <c r="C143"/>
      <c r="D143">
        <v>34</v>
      </c>
      <c r="E143" s="114">
        <f t="shared" si="5"/>
        <v>34</v>
      </c>
      <c r="F143" s="70">
        <v>218622.37</v>
      </c>
      <c r="G143" s="70">
        <v>13117.34</v>
      </c>
      <c r="H143" s="116">
        <f t="shared" si="4"/>
        <v>4.4385081146596984E-6</v>
      </c>
    </row>
    <row r="144" spans="1:8">
      <c r="A144" t="s">
        <v>176</v>
      </c>
      <c r="B144" t="s">
        <v>255</v>
      </c>
      <c r="C144">
        <v>158</v>
      </c>
      <c r="D144">
        <v>134</v>
      </c>
      <c r="E144" s="114">
        <f t="shared" si="5"/>
        <v>292</v>
      </c>
      <c r="F144" s="70">
        <v>12865948.609999999</v>
      </c>
      <c r="G144" s="70">
        <v>771956.92</v>
      </c>
      <c r="H144" s="116">
        <f t="shared" si="4"/>
        <v>2.6120669690560039E-4</v>
      </c>
    </row>
    <row r="145" spans="1:8">
      <c r="A145" t="s">
        <v>47</v>
      </c>
      <c r="B145" t="s">
        <v>47</v>
      </c>
      <c r="C145">
        <v>195</v>
      </c>
      <c r="D145">
        <v>1902</v>
      </c>
      <c r="E145" s="114">
        <f t="shared" si="5"/>
        <v>2097</v>
      </c>
      <c r="F145" s="70">
        <v>96733750.090000004</v>
      </c>
      <c r="G145" s="70">
        <v>5790258.6200000001</v>
      </c>
      <c r="H145" s="116">
        <f t="shared" si="4"/>
        <v>1.9592470631125112E-3</v>
      </c>
    </row>
    <row r="146" spans="1:8">
      <c r="A146" t="s">
        <v>47</v>
      </c>
      <c r="B146" t="s">
        <v>344</v>
      </c>
      <c r="C146"/>
      <c r="D146">
        <v>392</v>
      </c>
      <c r="E146" s="114">
        <f t="shared" si="5"/>
        <v>392</v>
      </c>
      <c r="F146" s="70">
        <v>32853032.559999999</v>
      </c>
      <c r="G146" s="70">
        <v>1971181.95</v>
      </c>
      <c r="H146" s="116">
        <f t="shared" si="4"/>
        <v>6.6698790155212328E-4</v>
      </c>
    </row>
    <row r="147" spans="1:8">
      <c r="A147" t="s">
        <v>47</v>
      </c>
      <c r="B147" t="s">
        <v>345</v>
      </c>
      <c r="C147"/>
      <c r="D147">
        <v>274</v>
      </c>
      <c r="E147" s="114">
        <f t="shared" si="5"/>
        <v>274</v>
      </c>
      <c r="F147" s="70">
        <v>9297257.9800000004</v>
      </c>
      <c r="G147" s="70">
        <v>557835.56000000006</v>
      </c>
      <c r="H147" s="116">
        <f t="shared" si="4"/>
        <v>1.8875455387340248E-4</v>
      </c>
    </row>
    <row r="148" spans="1:8">
      <c r="A148" t="s">
        <v>47</v>
      </c>
      <c r="B148" t="s">
        <v>346</v>
      </c>
      <c r="C148"/>
      <c r="D148">
        <v>133</v>
      </c>
      <c r="E148" s="114">
        <f t="shared" si="5"/>
        <v>133</v>
      </c>
      <c r="F148" s="70">
        <v>1715106.34</v>
      </c>
      <c r="G148" s="70">
        <v>102906.41</v>
      </c>
      <c r="H148" s="116">
        <f t="shared" si="4"/>
        <v>3.4820393146438068E-5</v>
      </c>
    </row>
    <row r="149" spans="1:8">
      <c r="A149" t="s">
        <v>47</v>
      </c>
      <c r="B149" t="s">
        <v>347</v>
      </c>
      <c r="C149"/>
      <c r="D149">
        <v>66</v>
      </c>
      <c r="E149" s="114">
        <f t="shared" si="5"/>
        <v>66</v>
      </c>
      <c r="F149" s="70">
        <v>540504</v>
      </c>
      <c r="G149" s="70">
        <v>32430.26</v>
      </c>
      <c r="H149" s="116">
        <f t="shared" si="4"/>
        <v>1.0973411695551371E-5</v>
      </c>
    </row>
    <row r="150" spans="1:8">
      <c r="A150" t="s">
        <v>47</v>
      </c>
      <c r="B150" t="s">
        <v>880</v>
      </c>
      <c r="C150"/>
      <c r="D150">
        <v>54</v>
      </c>
      <c r="E150" s="114">
        <f t="shared" si="5"/>
        <v>54</v>
      </c>
      <c r="F150" s="70">
        <v>446037.43</v>
      </c>
      <c r="G150" s="70">
        <v>26762.26</v>
      </c>
      <c r="H150" s="116">
        <f t="shared" si="4"/>
        <v>9.0555332237048558E-6</v>
      </c>
    </row>
    <row r="151" spans="1:8">
      <c r="A151" t="s">
        <v>47</v>
      </c>
      <c r="B151" t="s">
        <v>255</v>
      </c>
      <c r="C151">
        <v>140</v>
      </c>
      <c r="D151">
        <v>166</v>
      </c>
      <c r="E151" s="114">
        <f t="shared" si="5"/>
        <v>306</v>
      </c>
      <c r="F151" s="70">
        <v>2389925.9</v>
      </c>
      <c r="G151" s="70">
        <v>143395.59</v>
      </c>
      <c r="H151" s="116">
        <f t="shared" si="4"/>
        <v>4.852069778029807E-5</v>
      </c>
    </row>
    <row r="152" spans="1:8">
      <c r="A152" t="s">
        <v>179</v>
      </c>
      <c r="B152" t="s">
        <v>348</v>
      </c>
      <c r="C152">
        <v>91</v>
      </c>
      <c r="D152">
        <v>1568</v>
      </c>
      <c r="E152" s="114">
        <f t="shared" si="5"/>
        <v>1659</v>
      </c>
      <c r="F152" s="70">
        <v>99716347.090000004</v>
      </c>
      <c r="G152" s="70">
        <v>5974677.1299999999</v>
      </c>
      <c r="H152" s="116">
        <f t="shared" si="4"/>
        <v>2.0216486668773333E-3</v>
      </c>
    </row>
    <row r="153" spans="1:8">
      <c r="A153" t="s">
        <v>179</v>
      </c>
      <c r="B153" t="s">
        <v>349</v>
      </c>
      <c r="C153">
        <v>82</v>
      </c>
      <c r="D153">
        <v>464</v>
      </c>
      <c r="E153" s="114">
        <f t="shared" si="5"/>
        <v>546</v>
      </c>
      <c r="F153" s="70">
        <v>12364244.380000001</v>
      </c>
      <c r="G153" s="70">
        <v>741854.71999999997</v>
      </c>
      <c r="H153" s="116">
        <f t="shared" si="4"/>
        <v>2.510210297681236E-4</v>
      </c>
    </row>
    <row r="154" spans="1:8">
      <c r="A154" t="s">
        <v>179</v>
      </c>
      <c r="B154" t="s">
        <v>352</v>
      </c>
      <c r="C154"/>
      <c r="D154">
        <v>265</v>
      </c>
      <c r="E154" s="114">
        <f t="shared" si="5"/>
        <v>265</v>
      </c>
      <c r="F154" s="70">
        <v>8280724.9299999997</v>
      </c>
      <c r="G154" s="70">
        <v>496843.51</v>
      </c>
      <c r="H154" s="116">
        <f t="shared" si="4"/>
        <v>1.6811670284150651E-4</v>
      </c>
    </row>
    <row r="155" spans="1:8">
      <c r="A155" t="s">
        <v>179</v>
      </c>
      <c r="B155" t="s">
        <v>350</v>
      </c>
      <c r="C155">
        <v>67</v>
      </c>
      <c r="D155">
        <v>320</v>
      </c>
      <c r="E155" s="114">
        <f t="shared" si="5"/>
        <v>387</v>
      </c>
      <c r="F155" s="70">
        <v>8092964.4900000002</v>
      </c>
      <c r="G155" s="70">
        <v>485381.4</v>
      </c>
      <c r="H155" s="116">
        <f t="shared" si="4"/>
        <v>1.6423827411692348E-4</v>
      </c>
    </row>
    <row r="156" spans="1:8">
      <c r="A156" t="s">
        <v>179</v>
      </c>
      <c r="B156" t="s">
        <v>351</v>
      </c>
      <c r="C156"/>
      <c r="D156">
        <v>245</v>
      </c>
      <c r="E156" s="114">
        <f t="shared" si="5"/>
        <v>245</v>
      </c>
      <c r="F156" s="70">
        <v>4075481.99</v>
      </c>
      <c r="G156" s="70">
        <v>244354.74</v>
      </c>
      <c r="H156" s="116">
        <f t="shared" si="4"/>
        <v>8.2682197484060089E-5</v>
      </c>
    </row>
    <row r="157" spans="1:8">
      <c r="A157" t="s">
        <v>179</v>
      </c>
      <c r="B157" t="s">
        <v>353</v>
      </c>
      <c r="C157"/>
      <c r="D157">
        <v>135</v>
      </c>
      <c r="E157" s="114">
        <f t="shared" si="5"/>
        <v>135</v>
      </c>
      <c r="F157" s="70">
        <v>1564944.32</v>
      </c>
      <c r="G157" s="70">
        <v>93894.64</v>
      </c>
      <c r="H157" s="116">
        <f t="shared" si="4"/>
        <v>3.177108480553612E-5</v>
      </c>
    </row>
    <row r="158" spans="1:8">
      <c r="A158" t="s">
        <v>179</v>
      </c>
      <c r="B158" t="s">
        <v>255</v>
      </c>
      <c r="C158">
        <v>36</v>
      </c>
      <c r="D158">
        <v>78</v>
      </c>
      <c r="E158" s="114">
        <f t="shared" si="5"/>
        <v>114</v>
      </c>
      <c r="F158" s="70">
        <v>679088.73</v>
      </c>
      <c r="G158" s="70">
        <v>40745.32</v>
      </c>
      <c r="H158" s="116">
        <f t="shared" si="4"/>
        <v>1.3786974604180887E-5</v>
      </c>
    </row>
    <row r="159" spans="1:8">
      <c r="A159" t="s">
        <v>180</v>
      </c>
      <c r="B159" t="s">
        <v>110</v>
      </c>
      <c r="C159">
        <v>140</v>
      </c>
      <c r="D159">
        <v>1668</v>
      </c>
      <c r="E159" s="114">
        <f t="shared" si="5"/>
        <v>1808</v>
      </c>
      <c r="F159" s="70">
        <v>103268862.44</v>
      </c>
      <c r="G159" s="70">
        <v>6155487.1200000001</v>
      </c>
      <c r="H159" s="116">
        <f t="shared" si="4"/>
        <v>2.0828292574411626E-3</v>
      </c>
    </row>
    <row r="160" spans="1:8">
      <c r="A160" t="s">
        <v>180</v>
      </c>
      <c r="B160" t="s">
        <v>354</v>
      </c>
      <c r="C160"/>
      <c r="D160">
        <v>150</v>
      </c>
      <c r="E160" s="114">
        <f t="shared" si="5"/>
        <v>150</v>
      </c>
      <c r="F160" s="70">
        <v>3536957.64</v>
      </c>
      <c r="G160" s="70">
        <v>212217.45</v>
      </c>
      <c r="H160" s="116">
        <f t="shared" si="4"/>
        <v>7.1807917908462305E-5</v>
      </c>
    </row>
    <row r="161" spans="1:8">
      <c r="A161" t="s">
        <v>180</v>
      </c>
      <c r="B161" t="s">
        <v>255</v>
      </c>
      <c r="C161">
        <v>25</v>
      </c>
      <c r="D161">
        <v>120</v>
      </c>
      <c r="E161" s="114">
        <f t="shared" si="5"/>
        <v>145</v>
      </c>
      <c r="F161" s="70">
        <v>2115930.4900000002</v>
      </c>
      <c r="G161" s="70">
        <v>126908.14</v>
      </c>
      <c r="H161" s="116">
        <f t="shared" si="4"/>
        <v>4.2941847143275167E-5</v>
      </c>
    </row>
    <row r="162" spans="1:8">
      <c r="A162" t="s">
        <v>182</v>
      </c>
      <c r="B162" t="s">
        <v>125</v>
      </c>
      <c r="C162">
        <v>422</v>
      </c>
      <c r="D162">
        <v>3846</v>
      </c>
      <c r="E162" s="114">
        <f t="shared" si="5"/>
        <v>4268</v>
      </c>
      <c r="F162" s="70">
        <v>350862537.70999998</v>
      </c>
      <c r="G162" s="70">
        <v>21011178.149999999</v>
      </c>
      <c r="H162" s="116">
        <f t="shared" si="4"/>
        <v>7.10954238567694E-3</v>
      </c>
    </row>
    <row r="163" spans="1:8">
      <c r="A163" t="s">
        <v>182</v>
      </c>
      <c r="B163" t="s">
        <v>355</v>
      </c>
      <c r="C163"/>
      <c r="D163">
        <v>164</v>
      </c>
      <c r="E163" s="114">
        <f t="shared" si="5"/>
        <v>164</v>
      </c>
      <c r="F163" s="70">
        <v>2807764.46</v>
      </c>
      <c r="G163" s="70">
        <v>167913.45</v>
      </c>
      <c r="H163" s="116">
        <f t="shared" si="4"/>
        <v>5.6816794440451005E-5</v>
      </c>
    </row>
    <row r="164" spans="1:8">
      <c r="A164" t="s">
        <v>182</v>
      </c>
      <c r="B164" t="s">
        <v>356</v>
      </c>
      <c r="C164"/>
      <c r="D164">
        <v>159</v>
      </c>
      <c r="E164" s="114">
        <f t="shared" si="5"/>
        <v>159</v>
      </c>
      <c r="F164" s="70">
        <v>2044914.84</v>
      </c>
      <c r="G164" s="70">
        <v>122694.88</v>
      </c>
      <c r="H164" s="116">
        <f t="shared" si="4"/>
        <v>4.1516208355291394E-5</v>
      </c>
    </row>
    <row r="165" spans="1:8">
      <c r="A165" t="s">
        <v>182</v>
      </c>
      <c r="B165" t="s">
        <v>357</v>
      </c>
      <c r="C165"/>
      <c r="D165">
        <v>152</v>
      </c>
      <c r="E165" s="114">
        <f t="shared" si="5"/>
        <v>152</v>
      </c>
      <c r="F165" s="70">
        <v>777934.04</v>
      </c>
      <c r="G165" s="70">
        <v>46676.04</v>
      </c>
      <c r="H165" s="116">
        <f t="shared" si="4"/>
        <v>1.57937495178276E-5</v>
      </c>
    </row>
    <row r="166" spans="1:8">
      <c r="A166" t="s">
        <v>182</v>
      </c>
      <c r="B166" t="s">
        <v>910</v>
      </c>
      <c r="C166"/>
      <c r="D166">
        <v>104</v>
      </c>
      <c r="E166" s="114">
        <f t="shared" si="5"/>
        <v>104</v>
      </c>
      <c r="F166" s="70">
        <v>567775.01</v>
      </c>
      <c r="G166" s="70">
        <v>34066.51</v>
      </c>
      <c r="H166" s="116">
        <f t="shared" si="4"/>
        <v>1.1527068832029648E-5</v>
      </c>
    </row>
    <row r="167" spans="1:8">
      <c r="A167" t="s">
        <v>182</v>
      </c>
      <c r="B167" t="s">
        <v>255</v>
      </c>
      <c r="C167">
        <v>76</v>
      </c>
      <c r="D167">
        <v>258</v>
      </c>
      <c r="E167" s="114">
        <f t="shared" si="5"/>
        <v>334</v>
      </c>
      <c r="F167" s="70">
        <v>4684203.16</v>
      </c>
      <c r="G167" s="70">
        <v>280964.76</v>
      </c>
      <c r="H167" s="116">
        <f t="shared" si="4"/>
        <v>9.5069912588483237E-5</v>
      </c>
    </row>
    <row r="168" spans="1:8">
      <c r="A168" t="s">
        <v>183</v>
      </c>
      <c r="B168" t="s">
        <v>358</v>
      </c>
      <c r="C168">
        <v>77</v>
      </c>
      <c r="D168">
        <v>1028</v>
      </c>
      <c r="E168" s="114">
        <f t="shared" si="5"/>
        <v>1105</v>
      </c>
      <c r="F168" s="70">
        <v>46823299.93</v>
      </c>
      <c r="G168" s="70">
        <v>2808765.23</v>
      </c>
      <c r="H168" s="116">
        <f t="shared" si="4"/>
        <v>9.504005587664126E-4</v>
      </c>
    </row>
    <row r="169" spans="1:8">
      <c r="A169" t="s">
        <v>183</v>
      </c>
      <c r="B169" t="s">
        <v>175</v>
      </c>
      <c r="C169">
        <v>25</v>
      </c>
      <c r="D169">
        <v>610</v>
      </c>
      <c r="E169" s="114">
        <f t="shared" si="5"/>
        <v>635</v>
      </c>
      <c r="F169" s="70">
        <v>29725652.960000001</v>
      </c>
      <c r="G169" s="70">
        <v>1783488.93</v>
      </c>
      <c r="H169" s="116">
        <f t="shared" si="4"/>
        <v>6.0347830339159793E-4</v>
      </c>
    </row>
    <row r="170" spans="1:8">
      <c r="A170" t="s">
        <v>183</v>
      </c>
      <c r="B170" t="s">
        <v>75</v>
      </c>
      <c r="C170">
        <v>81</v>
      </c>
      <c r="D170">
        <v>951</v>
      </c>
      <c r="E170" s="114">
        <f t="shared" si="5"/>
        <v>1032</v>
      </c>
      <c r="F170" s="70">
        <v>27544958.629999999</v>
      </c>
      <c r="G170" s="70">
        <v>1648079.34</v>
      </c>
      <c r="H170" s="116">
        <f t="shared" si="4"/>
        <v>5.5765982464379223E-4</v>
      </c>
    </row>
    <row r="171" spans="1:8">
      <c r="A171" t="s">
        <v>183</v>
      </c>
      <c r="B171" t="s">
        <v>359</v>
      </c>
      <c r="C171"/>
      <c r="D171">
        <v>547</v>
      </c>
      <c r="E171" s="114">
        <f t="shared" si="5"/>
        <v>547</v>
      </c>
      <c r="F171" s="70">
        <v>24820595.699999999</v>
      </c>
      <c r="G171" s="70">
        <v>1488939.49</v>
      </c>
      <c r="H171" s="116">
        <f t="shared" si="4"/>
        <v>5.0381174907429961E-4</v>
      </c>
    </row>
    <row r="172" spans="1:8">
      <c r="A172" t="s">
        <v>183</v>
      </c>
      <c r="B172" t="s">
        <v>129</v>
      </c>
      <c r="C172">
        <v>44</v>
      </c>
      <c r="D172">
        <v>613</v>
      </c>
      <c r="E172" s="114">
        <f t="shared" si="5"/>
        <v>657</v>
      </c>
      <c r="F172" s="70">
        <v>19108708.77</v>
      </c>
      <c r="G172" s="70">
        <v>1145580.24</v>
      </c>
      <c r="H172" s="116">
        <f t="shared" si="4"/>
        <v>3.8762944249625341E-4</v>
      </c>
    </row>
    <row r="173" spans="1:8">
      <c r="A173" t="s">
        <v>183</v>
      </c>
      <c r="B173" t="s">
        <v>362</v>
      </c>
      <c r="C173"/>
      <c r="D173">
        <v>224</v>
      </c>
      <c r="E173" s="114">
        <f t="shared" si="5"/>
        <v>224</v>
      </c>
      <c r="F173" s="70">
        <v>6149949.6900000004</v>
      </c>
      <c r="G173" s="70">
        <v>358166.78</v>
      </c>
      <c r="H173" s="116">
        <f t="shared" si="4"/>
        <v>1.2119272348140211E-4</v>
      </c>
    </row>
    <row r="174" spans="1:8">
      <c r="A174" t="s">
        <v>183</v>
      </c>
      <c r="B174" t="s">
        <v>360</v>
      </c>
      <c r="C174"/>
      <c r="D174">
        <v>321</v>
      </c>
      <c r="E174" s="114">
        <f t="shared" si="5"/>
        <v>321</v>
      </c>
      <c r="F174" s="70">
        <v>5104822.22</v>
      </c>
      <c r="G174" s="70">
        <v>306219.03999999998</v>
      </c>
      <c r="H174" s="116">
        <f t="shared" si="4"/>
        <v>1.0361519133477541E-4</v>
      </c>
    </row>
    <row r="175" spans="1:8">
      <c r="A175" t="s">
        <v>183</v>
      </c>
      <c r="B175" t="s">
        <v>258</v>
      </c>
      <c r="C175"/>
      <c r="D175">
        <v>114</v>
      </c>
      <c r="E175" s="114">
        <f t="shared" si="5"/>
        <v>114</v>
      </c>
      <c r="F175" s="70">
        <v>2775658.99</v>
      </c>
      <c r="G175" s="70">
        <v>165526.63</v>
      </c>
      <c r="H175" s="116">
        <f t="shared" si="4"/>
        <v>5.6009167289044391E-5</v>
      </c>
    </row>
    <row r="176" spans="1:8">
      <c r="A176" t="s">
        <v>183</v>
      </c>
      <c r="B176" t="s">
        <v>363</v>
      </c>
      <c r="C176"/>
      <c r="D176">
        <v>148</v>
      </c>
      <c r="E176" s="114">
        <f t="shared" si="5"/>
        <v>148</v>
      </c>
      <c r="F176" s="70">
        <v>1993486.34</v>
      </c>
      <c r="G176" s="70">
        <v>119609.17</v>
      </c>
      <c r="H176" s="116">
        <f t="shared" si="4"/>
        <v>4.0472098126046237E-5</v>
      </c>
    </row>
    <row r="177" spans="1:8">
      <c r="A177" t="s">
        <v>183</v>
      </c>
      <c r="B177" t="s">
        <v>361</v>
      </c>
      <c r="C177"/>
      <c r="D177">
        <v>62</v>
      </c>
      <c r="E177" s="114">
        <f t="shared" si="5"/>
        <v>62</v>
      </c>
      <c r="F177" s="70">
        <v>1386297.81</v>
      </c>
      <c r="G177" s="70">
        <v>83177.89</v>
      </c>
      <c r="H177" s="116">
        <f t="shared" si="4"/>
        <v>2.8144863190652359E-5</v>
      </c>
    </row>
    <row r="178" spans="1:8">
      <c r="A178" t="s">
        <v>183</v>
      </c>
      <c r="B178" t="s">
        <v>255</v>
      </c>
      <c r="C178">
        <v>234</v>
      </c>
      <c r="D178">
        <v>928</v>
      </c>
      <c r="E178" s="114">
        <f t="shared" si="5"/>
        <v>1162</v>
      </c>
      <c r="F178" s="70">
        <v>14183710.25</v>
      </c>
      <c r="G178" s="70">
        <v>847866.88</v>
      </c>
      <c r="H178" s="116">
        <f t="shared" si="4"/>
        <v>2.868923140691025E-4</v>
      </c>
    </row>
    <row r="179" spans="1:8">
      <c r="A179" t="s">
        <v>50</v>
      </c>
      <c r="B179" t="s">
        <v>50</v>
      </c>
      <c r="C179">
        <v>640</v>
      </c>
      <c r="D179">
        <v>4625</v>
      </c>
      <c r="E179" s="114">
        <f t="shared" si="5"/>
        <v>5265</v>
      </c>
      <c r="F179" s="70">
        <v>366944398.29000002</v>
      </c>
      <c r="G179" s="70">
        <v>21955567.109999999</v>
      </c>
      <c r="H179" s="116">
        <f t="shared" si="4"/>
        <v>7.4290948301782671E-3</v>
      </c>
    </row>
    <row r="180" spans="1:8">
      <c r="A180" t="s">
        <v>50</v>
      </c>
      <c r="B180" t="s">
        <v>61</v>
      </c>
      <c r="C180">
        <v>137</v>
      </c>
      <c r="D180">
        <v>1824</v>
      </c>
      <c r="E180" s="114">
        <f t="shared" si="5"/>
        <v>1961</v>
      </c>
      <c r="F180" s="70">
        <v>82900271.909999996</v>
      </c>
      <c r="G180" s="70">
        <v>4962849.53</v>
      </c>
      <c r="H180" s="116">
        <f t="shared" si="4"/>
        <v>1.6792770417432248E-3</v>
      </c>
    </row>
    <row r="181" spans="1:8">
      <c r="A181" t="s">
        <v>50</v>
      </c>
      <c r="B181" t="s">
        <v>364</v>
      </c>
      <c r="C181">
        <v>63</v>
      </c>
      <c r="D181">
        <v>560</v>
      </c>
      <c r="E181" s="114">
        <f t="shared" si="5"/>
        <v>623</v>
      </c>
      <c r="F181" s="70">
        <v>14222232.49</v>
      </c>
      <c r="G181" s="70">
        <v>853334.05</v>
      </c>
      <c r="H181" s="116">
        <f t="shared" si="4"/>
        <v>2.8874223778909634E-4</v>
      </c>
    </row>
    <row r="182" spans="1:8">
      <c r="A182" t="s">
        <v>50</v>
      </c>
      <c r="B182" t="s">
        <v>365</v>
      </c>
      <c r="C182"/>
      <c r="D182">
        <v>237</v>
      </c>
      <c r="E182" s="114">
        <f t="shared" si="5"/>
        <v>237</v>
      </c>
      <c r="F182" s="70">
        <v>7367598.3700000001</v>
      </c>
      <c r="G182" s="70">
        <v>442055.88</v>
      </c>
      <c r="H182" s="116">
        <f t="shared" si="4"/>
        <v>1.4957823846245002E-4</v>
      </c>
    </row>
    <row r="183" spans="1:8">
      <c r="A183" t="s">
        <v>50</v>
      </c>
      <c r="B183" t="s">
        <v>367</v>
      </c>
      <c r="C183"/>
      <c r="D183">
        <v>247</v>
      </c>
      <c r="E183" s="114">
        <f t="shared" si="5"/>
        <v>247</v>
      </c>
      <c r="F183" s="70">
        <v>5411947.8300000001</v>
      </c>
      <c r="G183" s="70">
        <v>324214.77</v>
      </c>
      <c r="H183" s="116">
        <f t="shared" si="4"/>
        <v>1.0970439796006873E-4</v>
      </c>
    </row>
    <row r="184" spans="1:8">
      <c r="A184" t="s">
        <v>50</v>
      </c>
      <c r="B184" t="s">
        <v>366</v>
      </c>
      <c r="C184"/>
      <c r="D184">
        <v>203</v>
      </c>
      <c r="E184" s="114">
        <f t="shared" si="5"/>
        <v>203</v>
      </c>
      <c r="F184" s="70">
        <v>4406641.97</v>
      </c>
      <c r="G184" s="70">
        <v>264398.58</v>
      </c>
      <c r="H184" s="116">
        <f t="shared" si="4"/>
        <v>8.9464422118699488E-5</v>
      </c>
    </row>
    <row r="185" spans="1:8">
      <c r="A185" t="s">
        <v>50</v>
      </c>
      <c r="B185" t="s">
        <v>371</v>
      </c>
      <c r="C185"/>
      <c r="D185">
        <v>165</v>
      </c>
      <c r="E185" s="114">
        <f t="shared" si="5"/>
        <v>165</v>
      </c>
      <c r="F185" s="70">
        <v>3150368.91</v>
      </c>
      <c r="G185" s="70">
        <v>189022.15</v>
      </c>
      <c r="H185" s="116">
        <f t="shared" si="4"/>
        <v>6.3959335248260903E-5</v>
      </c>
    </row>
    <row r="186" spans="1:8">
      <c r="A186" t="s">
        <v>50</v>
      </c>
      <c r="B186" t="s">
        <v>369</v>
      </c>
      <c r="C186"/>
      <c r="D186">
        <v>144</v>
      </c>
      <c r="E186" s="114">
        <f t="shared" si="5"/>
        <v>144</v>
      </c>
      <c r="F186" s="70">
        <v>1762656.03</v>
      </c>
      <c r="G186" s="70">
        <v>105759.36</v>
      </c>
      <c r="H186" s="116">
        <f t="shared" si="4"/>
        <v>3.578574448487394E-5</v>
      </c>
    </row>
    <row r="187" spans="1:8">
      <c r="A187" t="s">
        <v>50</v>
      </c>
      <c r="B187" t="s">
        <v>368</v>
      </c>
      <c r="C187"/>
      <c r="D187">
        <v>107</v>
      </c>
      <c r="E187" s="114">
        <f t="shared" si="5"/>
        <v>107</v>
      </c>
      <c r="F187" s="70">
        <v>1738578.21</v>
      </c>
      <c r="G187" s="70">
        <v>104314.74</v>
      </c>
      <c r="H187" s="116">
        <f t="shared" si="4"/>
        <v>3.5296929100611607E-5</v>
      </c>
    </row>
    <row r="188" spans="1:8">
      <c r="A188" t="s">
        <v>50</v>
      </c>
      <c r="B188" t="s">
        <v>370</v>
      </c>
      <c r="C188"/>
      <c r="D188">
        <v>137</v>
      </c>
      <c r="E188" s="114">
        <f t="shared" si="5"/>
        <v>137</v>
      </c>
      <c r="F188" s="70">
        <v>1730660.27</v>
      </c>
      <c r="G188" s="70">
        <v>103839.63</v>
      </c>
      <c r="H188" s="116">
        <f t="shared" si="4"/>
        <v>3.5136166355241286E-5</v>
      </c>
    </row>
    <row r="189" spans="1:8">
      <c r="A189" t="s">
        <v>50</v>
      </c>
      <c r="B189" t="s">
        <v>871</v>
      </c>
      <c r="C189"/>
      <c r="D189">
        <v>76</v>
      </c>
      <c r="E189" s="114">
        <f t="shared" si="5"/>
        <v>76</v>
      </c>
      <c r="F189" s="70">
        <v>1128242.96</v>
      </c>
      <c r="G189" s="70">
        <v>67694.559999999998</v>
      </c>
      <c r="H189" s="116">
        <f t="shared" si="4"/>
        <v>2.2905776161807031E-5</v>
      </c>
    </row>
    <row r="190" spans="1:8">
      <c r="A190" t="s">
        <v>50</v>
      </c>
      <c r="B190" t="s">
        <v>255</v>
      </c>
      <c r="C190">
        <v>204</v>
      </c>
      <c r="D190">
        <v>257</v>
      </c>
      <c r="E190" s="114">
        <f t="shared" si="5"/>
        <v>461</v>
      </c>
      <c r="F190" s="70">
        <v>4825555.16</v>
      </c>
      <c r="G190" s="70">
        <v>289533.28000000003</v>
      </c>
      <c r="H190" s="116">
        <f t="shared" si="4"/>
        <v>9.7969238637104689E-5</v>
      </c>
    </row>
    <row r="191" spans="1:8">
      <c r="A191" t="s">
        <v>186</v>
      </c>
      <c r="B191" t="s">
        <v>59</v>
      </c>
      <c r="C191">
        <v>200</v>
      </c>
      <c r="D191">
        <v>2509</v>
      </c>
      <c r="E191" s="114">
        <f t="shared" si="5"/>
        <v>2709</v>
      </c>
      <c r="F191" s="70">
        <v>140233832.36000001</v>
      </c>
      <c r="G191" s="70">
        <v>8391621.6199999992</v>
      </c>
      <c r="H191" s="116">
        <f t="shared" si="4"/>
        <v>2.8394690276781543E-3</v>
      </c>
    </row>
    <row r="192" spans="1:8">
      <c r="A192" t="s">
        <v>186</v>
      </c>
      <c r="B192" t="s">
        <v>372</v>
      </c>
      <c r="C192"/>
      <c r="D192">
        <v>262</v>
      </c>
      <c r="E192" s="114">
        <f t="shared" si="5"/>
        <v>262</v>
      </c>
      <c r="F192" s="70">
        <v>4224445.7</v>
      </c>
      <c r="G192" s="70">
        <v>253466.78</v>
      </c>
      <c r="H192" s="116">
        <f t="shared" si="4"/>
        <v>8.5765434137307148E-5</v>
      </c>
    </row>
    <row r="193" spans="1:8">
      <c r="A193" t="s">
        <v>186</v>
      </c>
      <c r="B193" t="s">
        <v>378</v>
      </c>
      <c r="C193"/>
      <c r="D193">
        <v>79</v>
      </c>
      <c r="E193" s="114">
        <f t="shared" si="5"/>
        <v>79</v>
      </c>
      <c r="F193" s="70">
        <v>4098566.64</v>
      </c>
      <c r="G193" s="70">
        <v>245913.96</v>
      </c>
      <c r="H193" s="116">
        <f t="shared" si="4"/>
        <v>8.320979001597127E-5</v>
      </c>
    </row>
    <row r="194" spans="1:8">
      <c r="A194" t="s">
        <v>186</v>
      </c>
      <c r="B194" t="s">
        <v>373</v>
      </c>
      <c r="C194"/>
      <c r="D194">
        <v>144</v>
      </c>
      <c r="E194" s="114">
        <f t="shared" si="5"/>
        <v>144</v>
      </c>
      <c r="F194" s="70">
        <v>3309339.48</v>
      </c>
      <c r="G194" s="70">
        <v>198560.41</v>
      </c>
      <c r="H194" s="116">
        <f t="shared" si="4"/>
        <v>6.7186791760765271E-5</v>
      </c>
    </row>
    <row r="195" spans="1:8">
      <c r="A195" t="s">
        <v>186</v>
      </c>
      <c r="B195" t="s">
        <v>375</v>
      </c>
      <c r="C195"/>
      <c r="D195">
        <v>136</v>
      </c>
      <c r="E195" s="114">
        <f t="shared" si="5"/>
        <v>136</v>
      </c>
      <c r="F195" s="70">
        <v>3143915.85</v>
      </c>
      <c r="G195" s="70">
        <v>188634.9</v>
      </c>
      <c r="H195" s="116">
        <f t="shared" si="4"/>
        <v>6.3828301649421356E-5</v>
      </c>
    </row>
    <row r="196" spans="1:8">
      <c r="A196" t="s">
        <v>186</v>
      </c>
      <c r="B196" t="s">
        <v>374</v>
      </c>
      <c r="C196"/>
      <c r="D196">
        <v>203</v>
      </c>
      <c r="E196" s="114">
        <f t="shared" si="5"/>
        <v>203</v>
      </c>
      <c r="F196" s="70">
        <v>2989314.04</v>
      </c>
      <c r="G196" s="70">
        <v>179358.83</v>
      </c>
      <c r="H196" s="116">
        <f t="shared" si="4"/>
        <v>6.0689562242868549E-5</v>
      </c>
    </row>
    <row r="197" spans="1:8">
      <c r="A197" t="s">
        <v>186</v>
      </c>
      <c r="B197" t="s">
        <v>376</v>
      </c>
      <c r="C197"/>
      <c r="D197">
        <v>125</v>
      </c>
      <c r="E197" s="114">
        <f t="shared" si="5"/>
        <v>125</v>
      </c>
      <c r="F197" s="70">
        <v>2635788.7400000002</v>
      </c>
      <c r="G197" s="70">
        <v>158147.31</v>
      </c>
      <c r="H197" s="116">
        <f t="shared" si="4"/>
        <v>5.351223028042293E-5</v>
      </c>
    </row>
    <row r="198" spans="1:8">
      <c r="A198" t="s">
        <v>186</v>
      </c>
      <c r="B198" t="s">
        <v>377</v>
      </c>
      <c r="C198"/>
      <c r="D198">
        <v>83</v>
      </c>
      <c r="E198" s="114">
        <f t="shared" si="5"/>
        <v>83</v>
      </c>
      <c r="F198" s="70">
        <v>1778120.83</v>
      </c>
      <c r="G198" s="70">
        <v>106687.28</v>
      </c>
      <c r="H198" s="116">
        <f t="shared" si="4"/>
        <v>3.6099724335190773E-5</v>
      </c>
    </row>
    <row r="199" spans="1:8">
      <c r="A199" t="s">
        <v>186</v>
      </c>
      <c r="B199" t="s">
        <v>255</v>
      </c>
      <c r="C199">
        <v>166</v>
      </c>
      <c r="D199">
        <v>235</v>
      </c>
      <c r="E199" s="114">
        <f t="shared" si="5"/>
        <v>401</v>
      </c>
      <c r="F199" s="70">
        <v>5498129.0899999999</v>
      </c>
      <c r="G199" s="70">
        <v>329887.71000000002</v>
      </c>
      <c r="H199" s="116">
        <f t="shared" si="4"/>
        <v>1.1162394797737235E-4</v>
      </c>
    </row>
    <row r="200" spans="1:8">
      <c r="A200" t="s">
        <v>188</v>
      </c>
      <c r="B200" t="s">
        <v>142</v>
      </c>
      <c r="C200">
        <v>571</v>
      </c>
      <c r="D200">
        <v>4382</v>
      </c>
      <c r="E200" s="114">
        <f t="shared" si="5"/>
        <v>4953</v>
      </c>
      <c r="F200" s="70">
        <v>1079077495.3</v>
      </c>
      <c r="G200" s="70">
        <v>64271718.350000001</v>
      </c>
      <c r="H200" s="116">
        <f t="shared" ref="H200:H263" si="6">G200/G$806</f>
        <v>2.1747590856042283E-2</v>
      </c>
    </row>
    <row r="201" spans="1:8">
      <c r="A201" t="s">
        <v>188</v>
      </c>
      <c r="B201" t="s">
        <v>137</v>
      </c>
      <c r="C201">
        <v>418</v>
      </c>
      <c r="D201">
        <v>3128</v>
      </c>
      <c r="E201" s="114">
        <f t="shared" ref="E201:E264" si="7">D201+C201</f>
        <v>3546</v>
      </c>
      <c r="F201" s="70">
        <v>452798013.69</v>
      </c>
      <c r="G201" s="70">
        <v>27167881.140000001</v>
      </c>
      <c r="H201" s="116">
        <f t="shared" si="6"/>
        <v>9.1927830564733533E-3</v>
      </c>
    </row>
    <row r="202" spans="1:8">
      <c r="A202" t="s">
        <v>188</v>
      </c>
      <c r="B202" t="s">
        <v>114</v>
      </c>
      <c r="C202">
        <v>215</v>
      </c>
      <c r="D202">
        <v>1669</v>
      </c>
      <c r="E202" s="114">
        <f t="shared" si="7"/>
        <v>1884</v>
      </c>
      <c r="F202" s="70">
        <v>112397723.95</v>
      </c>
      <c r="G202" s="70">
        <v>6734993.4100000001</v>
      </c>
      <c r="H202" s="116">
        <f t="shared" si="6"/>
        <v>2.2789165259469216E-3</v>
      </c>
    </row>
    <row r="203" spans="1:8">
      <c r="A203" t="s">
        <v>188</v>
      </c>
      <c r="B203" t="s">
        <v>51</v>
      </c>
      <c r="C203">
        <v>109</v>
      </c>
      <c r="D203">
        <v>669</v>
      </c>
      <c r="E203" s="114">
        <f t="shared" si="7"/>
        <v>778</v>
      </c>
      <c r="F203" s="70">
        <v>81415775.409999996</v>
      </c>
      <c r="G203" s="70">
        <v>4884946.5599999996</v>
      </c>
      <c r="H203" s="116">
        <f t="shared" si="6"/>
        <v>1.6529170507312441E-3</v>
      </c>
    </row>
    <row r="204" spans="1:8">
      <c r="A204" t="s">
        <v>188</v>
      </c>
      <c r="B204" t="s">
        <v>379</v>
      </c>
      <c r="C204">
        <v>205</v>
      </c>
      <c r="D204">
        <v>1818</v>
      </c>
      <c r="E204" s="114">
        <f t="shared" si="7"/>
        <v>2023</v>
      </c>
      <c r="F204" s="70">
        <v>68753428.010000005</v>
      </c>
      <c r="G204" s="70">
        <v>4122463.68</v>
      </c>
      <c r="H204" s="116">
        <f t="shared" si="6"/>
        <v>1.394916080247206E-3</v>
      </c>
    </row>
    <row r="205" spans="1:8">
      <c r="A205" t="s">
        <v>188</v>
      </c>
      <c r="B205" t="s">
        <v>386</v>
      </c>
      <c r="C205">
        <v>55</v>
      </c>
      <c r="D205">
        <v>378</v>
      </c>
      <c r="E205" s="114">
        <f t="shared" si="7"/>
        <v>433</v>
      </c>
      <c r="F205" s="70">
        <v>25523828.300000001</v>
      </c>
      <c r="G205" s="70">
        <v>1529405.15</v>
      </c>
      <c r="H205" s="116">
        <f t="shared" si="6"/>
        <v>5.1750409525691435E-4</v>
      </c>
    </row>
    <row r="206" spans="1:8">
      <c r="A206" t="s">
        <v>188</v>
      </c>
      <c r="B206" t="s">
        <v>385</v>
      </c>
      <c r="C206">
        <v>53</v>
      </c>
      <c r="D206">
        <v>347</v>
      </c>
      <c r="E206" s="114">
        <f t="shared" si="7"/>
        <v>400</v>
      </c>
      <c r="F206" s="70">
        <v>17913141.75</v>
      </c>
      <c r="G206" s="70">
        <v>1074788.55</v>
      </c>
      <c r="H206" s="116">
        <f t="shared" si="6"/>
        <v>3.6367569192521742E-4</v>
      </c>
    </row>
    <row r="207" spans="1:8">
      <c r="A207" t="s">
        <v>188</v>
      </c>
      <c r="B207" t="s">
        <v>380</v>
      </c>
      <c r="C207">
        <v>72</v>
      </c>
      <c r="D207">
        <v>564</v>
      </c>
      <c r="E207" s="114">
        <f t="shared" si="7"/>
        <v>636</v>
      </c>
      <c r="F207" s="70">
        <v>17165283.699999999</v>
      </c>
      <c r="G207" s="70">
        <v>1029917.04</v>
      </c>
      <c r="H207" s="116">
        <f t="shared" si="6"/>
        <v>3.4849254036765822E-4</v>
      </c>
    </row>
    <row r="208" spans="1:8">
      <c r="A208" t="s">
        <v>188</v>
      </c>
      <c r="B208" t="s">
        <v>133</v>
      </c>
      <c r="C208">
        <v>106</v>
      </c>
      <c r="D208">
        <v>612</v>
      </c>
      <c r="E208" s="114">
        <f t="shared" si="7"/>
        <v>718</v>
      </c>
      <c r="F208" s="70">
        <v>12794322.800000001</v>
      </c>
      <c r="G208" s="70">
        <v>767659.36</v>
      </c>
      <c r="H208" s="116">
        <f t="shared" si="6"/>
        <v>2.597525335665974E-4</v>
      </c>
    </row>
    <row r="209" spans="1:8">
      <c r="A209" t="s">
        <v>188</v>
      </c>
      <c r="B209" t="s">
        <v>388</v>
      </c>
      <c r="C209"/>
      <c r="D209">
        <v>45</v>
      </c>
      <c r="E209" s="114">
        <f t="shared" si="7"/>
        <v>45</v>
      </c>
      <c r="F209" s="70">
        <v>12295065.439999999</v>
      </c>
      <c r="G209" s="70">
        <v>737703.91</v>
      </c>
      <c r="H209" s="116">
        <f t="shared" si="6"/>
        <v>2.4961652215702181E-4</v>
      </c>
    </row>
    <row r="210" spans="1:8">
      <c r="A210" t="s">
        <v>188</v>
      </c>
      <c r="B210" t="s">
        <v>73</v>
      </c>
      <c r="C210"/>
      <c r="D210">
        <v>79</v>
      </c>
      <c r="E210" s="114">
        <f t="shared" si="7"/>
        <v>79</v>
      </c>
      <c r="F210" s="70">
        <v>10521689.51</v>
      </c>
      <c r="G210" s="70">
        <v>631301.38</v>
      </c>
      <c r="H210" s="116">
        <f t="shared" si="6"/>
        <v>2.1361314854428305E-4</v>
      </c>
    </row>
    <row r="211" spans="1:8">
      <c r="A211" t="s">
        <v>188</v>
      </c>
      <c r="B211" t="s">
        <v>383</v>
      </c>
      <c r="C211"/>
      <c r="D211">
        <v>282</v>
      </c>
      <c r="E211" s="114">
        <f t="shared" si="7"/>
        <v>282</v>
      </c>
      <c r="F211" s="70">
        <v>7967632.7199999997</v>
      </c>
      <c r="G211" s="70">
        <v>478058.05</v>
      </c>
      <c r="H211" s="116">
        <f t="shared" si="6"/>
        <v>1.6176027565065722E-4</v>
      </c>
    </row>
    <row r="212" spans="1:8">
      <c r="A212" t="s">
        <v>188</v>
      </c>
      <c r="B212" t="s">
        <v>384</v>
      </c>
      <c r="C212"/>
      <c r="D212">
        <v>264</v>
      </c>
      <c r="E212" s="114">
        <f t="shared" si="7"/>
        <v>264</v>
      </c>
      <c r="F212" s="70">
        <v>7259760.5700000003</v>
      </c>
      <c r="G212" s="70">
        <v>435585.6</v>
      </c>
      <c r="H212" s="116">
        <f t="shared" si="6"/>
        <v>1.4738889288749957E-4</v>
      </c>
    </row>
    <row r="213" spans="1:8">
      <c r="A213" t="s">
        <v>188</v>
      </c>
      <c r="B213" t="s">
        <v>381</v>
      </c>
      <c r="C213"/>
      <c r="D213">
        <v>348</v>
      </c>
      <c r="E213" s="114">
        <f t="shared" si="7"/>
        <v>348</v>
      </c>
      <c r="F213" s="70">
        <v>6303094.1600000001</v>
      </c>
      <c r="G213" s="70">
        <v>378185.66</v>
      </c>
      <c r="H213" s="116">
        <f t="shared" si="6"/>
        <v>1.2796650241267922E-4</v>
      </c>
    </row>
    <row r="214" spans="1:8">
      <c r="A214" t="s">
        <v>188</v>
      </c>
      <c r="B214" t="s">
        <v>382</v>
      </c>
      <c r="C214">
        <v>35</v>
      </c>
      <c r="D214">
        <v>180</v>
      </c>
      <c r="E214" s="114">
        <f t="shared" si="7"/>
        <v>215</v>
      </c>
      <c r="F214" s="70">
        <v>4444718.4800000004</v>
      </c>
      <c r="G214" s="70">
        <v>266683.11</v>
      </c>
      <c r="H214" s="116">
        <f t="shared" si="6"/>
        <v>9.0237437451319021E-5</v>
      </c>
    </row>
    <row r="215" spans="1:8">
      <c r="A215" t="s">
        <v>188</v>
      </c>
      <c r="B215" t="s">
        <v>387</v>
      </c>
      <c r="C215"/>
      <c r="D215">
        <v>105</v>
      </c>
      <c r="E215" s="114">
        <f t="shared" si="7"/>
        <v>105</v>
      </c>
      <c r="F215" s="70">
        <v>2261459.67</v>
      </c>
      <c r="G215" s="70">
        <v>135687.57</v>
      </c>
      <c r="H215" s="116">
        <f t="shared" si="6"/>
        <v>4.5912538708568649E-5</v>
      </c>
    </row>
    <row r="216" spans="1:8">
      <c r="A216" t="s">
        <v>188</v>
      </c>
      <c r="B216" t="s">
        <v>856</v>
      </c>
      <c r="C216"/>
      <c r="D216">
        <v>45</v>
      </c>
      <c r="E216" s="114">
        <f t="shared" si="7"/>
        <v>45</v>
      </c>
      <c r="F216" s="70">
        <v>328426.18</v>
      </c>
      <c r="G216" s="70">
        <v>19705.55</v>
      </c>
      <c r="H216" s="116">
        <f t="shared" si="6"/>
        <v>6.6677576077796582E-6</v>
      </c>
    </row>
    <row r="217" spans="1:8">
      <c r="A217" t="s">
        <v>188</v>
      </c>
      <c r="B217" t="s">
        <v>255</v>
      </c>
      <c r="C217">
        <v>180</v>
      </c>
      <c r="D217">
        <v>305</v>
      </c>
      <c r="E217" s="114">
        <f t="shared" si="7"/>
        <v>485</v>
      </c>
      <c r="F217" s="70">
        <v>13085576.67</v>
      </c>
      <c r="G217" s="70">
        <v>784676.31</v>
      </c>
      <c r="H217" s="116">
        <f t="shared" si="6"/>
        <v>2.6551055086749523E-4</v>
      </c>
    </row>
    <row r="218" spans="1:8">
      <c r="A218" t="s">
        <v>189</v>
      </c>
      <c r="B218" t="s">
        <v>34</v>
      </c>
      <c r="C218">
        <v>234</v>
      </c>
      <c r="D218">
        <v>1966</v>
      </c>
      <c r="E218" s="114">
        <f t="shared" si="7"/>
        <v>2200</v>
      </c>
      <c r="F218" s="70">
        <v>112025267.61</v>
      </c>
      <c r="G218" s="70">
        <v>6719316.9000000004</v>
      </c>
      <c r="H218" s="116">
        <f t="shared" si="6"/>
        <v>2.2736120726930958E-3</v>
      </c>
    </row>
    <row r="219" spans="1:8">
      <c r="A219" t="s">
        <v>189</v>
      </c>
      <c r="B219" t="s">
        <v>389</v>
      </c>
      <c r="C219"/>
      <c r="D219">
        <v>242</v>
      </c>
      <c r="E219" s="114">
        <f t="shared" si="7"/>
        <v>242</v>
      </c>
      <c r="F219" s="70">
        <v>3870491.52</v>
      </c>
      <c r="G219" s="70">
        <v>231056.47</v>
      </c>
      <c r="H219" s="116">
        <f t="shared" si="6"/>
        <v>7.8182468171109781E-5</v>
      </c>
    </row>
    <row r="220" spans="1:8">
      <c r="A220" t="s">
        <v>189</v>
      </c>
      <c r="B220" t="s">
        <v>390</v>
      </c>
      <c r="C220"/>
      <c r="D220">
        <v>136</v>
      </c>
      <c r="E220" s="114">
        <f t="shared" si="7"/>
        <v>136</v>
      </c>
      <c r="F220" s="70">
        <v>2858369.91</v>
      </c>
      <c r="G220" s="70">
        <v>171502.17</v>
      </c>
      <c r="H220" s="116">
        <f t="shared" si="6"/>
        <v>5.8031107924834394E-5</v>
      </c>
    </row>
    <row r="221" spans="1:8">
      <c r="A221" t="s">
        <v>189</v>
      </c>
      <c r="B221" t="s">
        <v>255</v>
      </c>
      <c r="C221">
        <v>7</v>
      </c>
      <c r="D221">
        <v>83</v>
      </c>
      <c r="E221" s="114">
        <f t="shared" si="7"/>
        <v>90</v>
      </c>
      <c r="F221" s="70">
        <v>2898048.26</v>
      </c>
      <c r="G221" s="70">
        <v>173882.9</v>
      </c>
      <c r="H221" s="116">
        <f t="shared" si="6"/>
        <v>5.8836674405829295E-5</v>
      </c>
    </row>
    <row r="222" spans="1:8">
      <c r="A222" t="s">
        <v>191</v>
      </c>
      <c r="B222" t="s">
        <v>391</v>
      </c>
      <c r="C222">
        <v>97</v>
      </c>
      <c r="D222">
        <v>688</v>
      </c>
      <c r="E222" s="114">
        <f t="shared" si="7"/>
        <v>785</v>
      </c>
      <c r="F222" s="70">
        <v>39847901.640000001</v>
      </c>
      <c r="G222" s="70">
        <v>2387987.54</v>
      </c>
      <c r="H222" s="116">
        <f t="shared" si="6"/>
        <v>8.0802221136268878E-4</v>
      </c>
    </row>
    <row r="223" spans="1:8">
      <c r="A223" t="s">
        <v>191</v>
      </c>
      <c r="B223" t="s">
        <v>392</v>
      </c>
      <c r="C223"/>
      <c r="D223">
        <v>621</v>
      </c>
      <c r="E223" s="114">
        <f t="shared" si="7"/>
        <v>621</v>
      </c>
      <c r="F223" s="70">
        <v>19704295.440000001</v>
      </c>
      <c r="G223" s="70">
        <v>1170737.6399999999</v>
      </c>
      <c r="H223" s="116">
        <f t="shared" si="6"/>
        <v>3.9614194000289272E-4</v>
      </c>
    </row>
    <row r="224" spans="1:8">
      <c r="A224" t="s">
        <v>191</v>
      </c>
      <c r="B224" t="s">
        <v>911</v>
      </c>
      <c r="C224"/>
      <c r="D224">
        <v>94</v>
      </c>
      <c r="E224" s="114">
        <f t="shared" si="7"/>
        <v>94</v>
      </c>
      <c r="F224" s="70">
        <v>2512379.88</v>
      </c>
      <c r="G224" s="70">
        <v>150742.79</v>
      </c>
      <c r="H224" s="116">
        <f t="shared" si="6"/>
        <v>5.1006766359753041E-5</v>
      </c>
    </row>
    <row r="225" spans="1:8">
      <c r="A225" t="s">
        <v>191</v>
      </c>
      <c r="B225" t="s">
        <v>255</v>
      </c>
      <c r="C225">
        <v>152</v>
      </c>
      <c r="D225">
        <v>312</v>
      </c>
      <c r="E225" s="114">
        <f t="shared" si="7"/>
        <v>464</v>
      </c>
      <c r="F225" s="70">
        <v>2447099.7400000002</v>
      </c>
      <c r="G225" s="70">
        <v>146729.20000000001</v>
      </c>
      <c r="H225" s="116">
        <f t="shared" si="6"/>
        <v>4.964868981497208E-5</v>
      </c>
    </row>
    <row r="226" spans="1:8">
      <c r="A226" t="s">
        <v>193</v>
      </c>
      <c r="B226" t="s">
        <v>91</v>
      </c>
      <c r="C226">
        <v>112</v>
      </c>
      <c r="D226">
        <v>2496</v>
      </c>
      <c r="E226" s="114">
        <f t="shared" si="7"/>
        <v>2608</v>
      </c>
      <c r="F226" s="70">
        <v>136080298.34</v>
      </c>
      <c r="G226" s="70">
        <v>8148424.7599999998</v>
      </c>
      <c r="H226" s="116">
        <f t="shared" si="6"/>
        <v>2.7571786215005488E-3</v>
      </c>
    </row>
    <row r="227" spans="1:8">
      <c r="A227" t="s">
        <v>193</v>
      </c>
      <c r="B227" t="s">
        <v>63</v>
      </c>
      <c r="C227"/>
      <c r="D227">
        <v>439</v>
      </c>
      <c r="E227" s="114">
        <f t="shared" si="7"/>
        <v>439</v>
      </c>
      <c r="F227" s="70">
        <v>15948235.640000001</v>
      </c>
      <c r="G227" s="70">
        <v>956736.68</v>
      </c>
      <c r="H227" s="116">
        <f t="shared" si="6"/>
        <v>3.2373053666159292E-4</v>
      </c>
    </row>
    <row r="228" spans="1:8">
      <c r="A228" t="s">
        <v>193</v>
      </c>
      <c r="B228" t="s">
        <v>394</v>
      </c>
      <c r="C228">
        <v>50</v>
      </c>
      <c r="D228">
        <v>374</v>
      </c>
      <c r="E228" s="114">
        <f t="shared" si="7"/>
        <v>424</v>
      </c>
      <c r="F228" s="70">
        <v>14574612.529999999</v>
      </c>
      <c r="G228" s="70">
        <v>874476.78</v>
      </c>
      <c r="H228" s="116">
        <f t="shared" si="6"/>
        <v>2.958962933118669E-4</v>
      </c>
    </row>
    <row r="229" spans="1:8">
      <c r="A229" t="s">
        <v>193</v>
      </c>
      <c r="B229" t="s">
        <v>359</v>
      </c>
      <c r="C229"/>
      <c r="D229">
        <v>330</v>
      </c>
      <c r="E229" s="114">
        <f t="shared" si="7"/>
        <v>330</v>
      </c>
      <c r="F229" s="70">
        <v>12511904.6</v>
      </c>
      <c r="G229" s="70">
        <v>750714.27</v>
      </c>
      <c r="H229" s="116">
        <f t="shared" si="6"/>
        <v>2.5401883149981871E-4</v>
      </c>
    </row>
    <row r="230" spans="1:8">
      <c r="A230" t="s">
        <v>193</v>
      </c>
      <c r="B230" t="s">
        <v>395</v>
      </c>
      <c r="C230">
        <v>34</v>
      </c>
      <c r="D230">
        <v>307</v>
      </c>
      <c r="E230" s="114">
        <f t="shared" si="7"/>
        <v>341</v>
      </c>
      <c r="F230" s="70">
        <v>8219038.9699999997</v>
      </c>
      <c r="G230" s="70">
        <v>493142.34</v>
      </c>
      <c r="H230" s="116">
        <f t="shared" si="6"/>
        <v>1.6686433970395463E-4</v>
      </c>
    </row>
    <row r="231" spans="1:8">
      <c r="A231" t="s">
        <v>193</v>
      </c>
      <c r="B231" t="s">
        <v>396</v>
      </c>
      <c r="C231"/>
      <c r="D231">
        <v>183</v>
      </c>
      <c r="E231" s="114">
        <f t="shared" si="7"/>
        <v>183</v>
      </c>
      <c r="F231" s="70">
        <v>4089842.13</v>
      </c>
      <c r="G231" s="70">
        <v>245390.55</v>
      </c>
      <c r="H231" s="116">
        <f t="shared" si="6"/>
        <v>8.303268402250811E-5</v>
      </c>
    </row>
    <row r="232" spans="1:8">
      <c r="A232" t="s">
        <v>193</v>
      </c>
      <c r="B232" t="s">
        <v>397</v>
      </c>
      <c r="C232"/>
      <c r="D232">
        <v>126</v>
      </c>
      <c r="E232" s="114">
        <f t="shared" si="7"/>
        <v>126</v>
      </c>
      <c r="F232" s="70">
        <v>3231918.74</v>
      </c>
      <c r="G232" s="70">
        <v>193915.11</v>
      </c>
      <c r="H232" s="116">
        <f t="shared" si="6"/>
        <v>6.5614963802884424E-5</v>
      </c>
    </row>
    <row r="233" spans="1:8">
      <c r="A233" t="s">
        <v>193</v>
      </c>
      <c r="B233" t="s">
        <v>393</v>
      </c>
      <c r="C233"/>
      <c r="D233">
        <v>239</v>
      </c>
      <c r="E233" s="114">
        <f t="shared" si="7"/>
        <v>239</v>
      </c>
      <c r="F233" s="70">
        <v>2243698.77</v>
      </c>
      <c r="G233" s="70">
        <v>134621.91</v>
      </c>
      <c r="H233" s="116">
        <f t="shared" si="6"/>
        <v>4.5551951839777547E-5</v>
      </c>
    </row>
    <row r="234" spans="1:8">
      <c r="A234" t="s">
        <v>193</v>
      </c>
      <c r="B234" t="s">
        <v>398</v>
      </c>
      <c r="C234"/>
      <c r="D234">
        <v>91</v>
      </c>
      <c r="E234" s="114">
        <f t="shared" si="7"/>
        <v>91</v>
      </c>
      <c r="F234" s="70">
        <v>1373572.88</v>
      </c>
      <c r="G234" s="70">
        <v>81794.48</v>
      </c>
      <c r="H234" s="116">
        <f t="shared" si="6"/>
        <v>2.7676759405060049E-5</v>
      </c>
    </row>
    <row r="235" spans="1:8">
      <c r="A235" t="s">
        <v>193</v>
      </c>
      <c r="B235" t="s">
        <v>399</v>
      </c>
      <c r="C235"/>
      <c r="D235">
        <v>68</v>
      </c>
      <c r="E235" s="114">
        <f t="shared" si="7"/>
        <v>68</v>
      </c>
      <c r="F235" s="70">
        <v>1367592.8</v>
      </c>
      <c r="G235" s="70">
        <v>82055.58</v>
      </c>
      <c r="H235" s="116">
        <f t="shared" si="6"/>
        <v>2.7765107688228566E-5</v>
      </c>
    </row>
    <row r="236" spans="1:8">
      <c r="A236" t="s">
        <v>193</v>
      </c>
      <c r="B236" t="s">
        <v>255</v>
      </c>
      <c r="C236">
        <v>125</v>
      </c>
      <c r="D236">
        <v>147</v>
      </c>
      <c r="E236" s="114">
        <f t="shared" si="7"/>
        <v>272</v>
      </c>
      <c r="F236" s="70">
        <v>4555946.21</v>
      </c>
      <c r="G236" s="70">
        <v>272924.63</v>
      </c>
      <c r="H236" s="116">
        <f t="shared" si="6"/>
        <v>9.2349377613563105E-5</v>
      </c>
    </row>
    <row r="237" spans="1:8">
      <c r="A237" t="s">
        <v>60</v>
      </c>
      <c r="B237" t="s">
        <v>37</v>
      </c>
      <c r="C237">
        <v>610</v>
      </c>
      <c r="D237">
        <v>5506</v>
      </c>
      <c r="E237" s="114">
        <f t="shared" si="7"/>
        <v>6116</v>
      </c>
      <c r="F237" s="70">
        <v>326813492.26999998</v>
      </c>
      <c r="G237" s="70">
        <v>19476348.170000002</v>
      </c>
      <c r="H237" s="116">
        <f t="shared" si="6"/>
        <v>6.590202693265752E-3</v>
      </c>
    </row>
    <row r="238" spans="1:8">
      <c r="A238" t="s">
        <v>60</v>
      </c>
      <c r="B238" t="s">
        <v>141</v>
      </c>
      <c r="C238">
        <v>175</v>
      </c>
      <c r="D238">
        <v>1609</v>
      </c>
      <c r="E238" s="114">
        <f t="shared" si="7"/>
        <v>1784</v>
      </c>
      <c r="F238" s="70">
        <v>262950141.43000001</v>
      </c>
      <c r="G238" s="70">
        <v>15766831.85</v>
      </c>
      <c r="H238" s="116">
        <f t="shared" si="6"/>
        <v>5.3350154153738475E-3</v>
      </c>
    </row>
    <row r="239" spans="1:8">
      <c r="A239" t="s">
        <v>60</v>
      </c>
      <c r="B239" t="s">
        <v>400</v>
      </c>
      <c r="C239">
        <v>28</v>
      </c>
      <c r="D239">
        <v>684</v>
      </c>
      <c r="E239" s="114">
        <f t="shared" si="7"/>
        <v>712</v>
      </c>
      <c r="F239" s="70">
        <v>25547219.420000002</v>
      </c>
      <c r="G239" s="70">
        <v>1532833.23</v>
      </c>
      <c r="H239" s="116">
        <f t="shared" si="6"/>
        <v>5.1866405306068427E-4</v>
      </c>
    </row>
    <row r="240" spans="1:8">
      <c r="A240" t="s">
        <v>60</v>
      </c>
      <c r="B240" t="s">
        <v>872</v>
      </c>
      <c r="C240"/>
      <c r="D240">
        <v>76</v>
      </c>
      <c r="E240" s="114">
        <f t="shared" si="7"/>
        <v>76</v>
      </c>
      <c r="F240" s="70">
        <v>4698823.53</v>
      </c>
      <c r="G240" s="70">
        <v>281929.43</v>
      </c>
      <c r="H240" s="116">
        <f t="shared" si="6"/>
        <v>9.53963275188707E-5</v>
      </c>
    </row>
    <row r="241" spans="1:8">
      <c r="A241" t="s">
        <v>60</v>
      </c>
      <c r="B241" t="s">
        <v>401</v>
      </c>
      <c r="C241"/>
      <c r="D241">
        <v>261</v>
      </c>
      <c r="E241" s="114">
        <f t="shared" si="7"/>
        <v>261</v>
      </c>
      <c r="F241" s="70">
        <v>2619117.29</v>
      </c>
      <c r="G241" s="70">
        <v>157147.07999999999</v>
      </c>
      <c r="H241" s="116">
        <f t="shared" si="6"/>
        <v>5.3173782929700442E-5</v>
      </c>
    </row>
    <row r="242" spans="1:8">
      <c r="A242" t="s">
        <v>60</v>
      </c>
      <c r="B242" t="s">
        <v>255</v>
      </c>
      <c r="C242">
        <v>72</v>
      </c>
      <c r="D242">
        <v>301</v>
      </c>
      <c r="E242" s="114">
        <f t="shared" si="7"/>
        <v>373</v>
      </c>
      <c r="F242" s="70">
        <v>3904030.46</v>
      </c>
      <c r="G242" s="70">
        <v>234241.81</v>
      </c>
      <c r="H242" s="116">
        <f t="shared" si="6"/>
        <v>7.9260290156203572E-5</v>
      </c>
    </row>
    <row r="243" spans="1:8">
      <c r="A243" t="s">
        <v>196</v>
      </c>
      <c r="B243" t="s">
        <v>126</v>
      </c>
      <c r="C243">
        <v>268</v>
      </c>
      <c r="D243">
        <v>3546</v>
      </c>
      <c r="E243" s="114">
        <f t="shared" si="7"/>
        <v>3814</v>
      </c>
      <c r="F243" s="70">
        <v>252221550.56</v>
      </c>
      <c r="G243" s="70">
        <v>15045971.43</v>
      </c>
      <c r="H243" s="116">
        <f t="shared" si="6"/>
        <v>5.0910982169397904E-3</v>
      </c>
    </row>
    <row r="244" spans="1:8">
      <c r="A244" t="s">
        <v>196</v>
      </c>
      <c r="B244" t="s">
        <v>107</v>
      </c>
      <c r="C244"/>
      <c r="D244">
        <v>632</v>
      </c>
      <c r="E244" s="114">
        <f t="shared" si="7"/>
        <v>632</v>
      </c>
      <c r="F244" s="70">
        <v>82506877.129999995</v>
      </c>
      <c r="G244" s="70">
        <v>4901423.47</v>
      </c>
      <c r="H244" s="116">
        <f t="shared" si="6"/>
        <v>1.6584923349534659E-3</v>
      </c>
    </row>
    <row r="245" spans="1:8">
      <c r="A245" t="s">
        <v>196</v>
      </c>
      <c r="B245" t="s">
        <v>30</v>
      </c>
      <c r="C245">
        <v>284</v>
      </c>
      <c r="D245">
        <v>1583</v>
      </c>
      <c r="E245" s="114">
        <f t="shared" si="7"/>
        <v>1867</v>
      </c>
      <c r="F245" s="70">
        <v>60932810.579999998</v>
      </c>
      <c r="G245" s="70">
        <v>3607713.66</v>
      </c>
      <c r="H245" s="116">
        <f t="shared" si="6"/>
        <v>1.2207403601094918E-3</v>
      </c>
    </row>
    <row r="246" spans="1:8">
      <c r="A246" t="s">
        <v>196</v>
      </c>
      <c r="B246" t="s">
        <v>402</v>
      </c>
      <c r="C246">
        <v>175</v>
      </c>
      <c r="D246">
        <v>1678</v>
      </c>
      <c r="E246" s="114">
        <f t="shared" si="7"/>
        <v>1853</v>
      </c>
      <c r="F246" s="70">
        <v>48489658.710000001</v>
      </c>
      <c r="G246" s="70">
        <v>2886961.09</v>
      </c>
      <c r="H246" s="116">
        <f t="shared" si="6"/>
        <v>9.7685965482878457E-4</v>
      </c>
    </row>
    <row r="247" spans="1:8">
      <c r="A247" t="s">
        <v>196</v>
      </c>
      <c r="B247" t="s">
        <v>403</v>
      </c>
      <c r="C247"/>
      <c r="D247">
        <v>464</v>
      </c>
      <c r="E247" s="114">
        <f t="shared" si="7"/>
        <v>464</v>
      </c>
      <c r="F247" s="70">
        <v>16529610.49</v>
      </c>
      <c r="G247" s="70">
        <v>991776.67</v>
      </c>
      <c r="H247" s="116">
        <f t="shared" si="6"/>
        <v>3.3558700145953175E-4</v>
      </c>
    </row>
    <row r="248" spans="1:8">
      <c r="A248" t="s">
        <v>196</v>
      </c>
      <c r="B248" t="s">
        <v>404</v>
      </c>
      <c r="C248"/>
      <c r="D248">
        <v>96</v>
      </c>
      <c r="E248" s="114">
        <f t="shared" si="7"/>
        <v>96</v>
      </c>
      <c r="F248" s="70">
        <v>1425531.63</v>
      </c>
      <c r="G248" s="70">
        <v>85531.96</v>
      </c>
      <c r="H248" s="116">
        <f t="shared" si="6"/>
        <v>2.8941408740091269E-5</v>
      </c>
    </row>
    <row r="249" spans="1:8">
      <c r="A249" t="s">
        <v>196</v>
      </c>
      <c r="B249" t="s">
        <v>255</v>
      </c>
      <c r="C249">
        <v>84</v>
      </c>
      <c r="D249">
        <v>137</v>
      </c>
      <c r="E249" s="114">
        <f t="shared" si="7"/>
        <v>221</v>
      </c>
      <c r="F249" s="70">
        <v>2537723.27</v>
      </c>
      <c r="G249" s="70">
        <v>152263.41</v>
      </c>
      <c r="H249" s="116">
        <f t="shared" si="6"/>
        <v>5.1521297827970968E-5</v>
      </c>
    </row>
    <row r="250" spans="1:8">
      <c r="A250" t="s">
        <v>62</v>
      </c>
      <c r="B250" t="s">
        <v>62</v>
      </c>
      <c r="C250">
        <v>1764</v>
      </c>
      <c r="D250">
        <v>14803</v>
      </c>
      <c r="E250" s="114">
        <f t="shared" si="7"/>
        <v>16567</v>
      </c>
      <c r="F250" s="70">
        <v>1408633085.8199999</v>
      </c>
      <c r="G250" s="70">
        <v>84158195.900000006</v>
      </c>
      <c r="H250" s="116">
        <f t="shared" si="6"/>
        <v>2.8476568833107216E-2</v>
      </c>
    </row>
    <row r="251" spans="1:8">
      <c r="A251" t="s">
        <v>62</v>
      </c>
      <c r="B251" t="s">
        <v>63</v>
      </c>
      <c r="C251">
        <v>67</v>
      </c>
      <c r="D251">
        <v>1838</v>
      </c>
      <c r="E251" s="114">
        <f t="shared" si="7"/>
        <v>1905</v>
      </c>
      <c r="F251" s="70">
        <v>104668451.3</v>
      </c>
      <c r="G251" s="70">
        <v>6259848.9100000001</v>
      </c>
      <c r="H251" s="116">
        <f t="shared" si="6"/>
        <v>2.1181421068279596E-3</v>
      </c>
    </row>
    <row r="252" spans="1:8">
      <c r="A252" t="s">
        <v>62</v>
      </c>
      <c r="B252" t="s">
        <v>406</v>
      </c>
      <c r="C252">
        <v>84</v>
      </c>
      <c r="D252">
        <v>915</v>
      </c>
      <c r="E252" s="114">
        <f t="shared" si="7"/>
        <v>999</v>
      </c>
      <c r="F252" s="70">
        <v>45020740.850000001</v>
      </c>
      <c r="G252" s="70">
        <v>2695267.97</v>
      </c>
      <c r="H252" s="116">
        <f t="shared" si="6"/>
        <v>9.1199654472838045E-4</v>
      </c>
    </row>
    <row r="253" spans="1:8">
      <c r="A253" t="s">
        <v>62</v>
      </c>
      <c r="B253" t="s">
        <v>405</v>
      </c>
      <c r="C253">
        <v>48</v>
      </c>
      <c r="D253">
        <v>819</v>
      </c>
      <c r="E253" s="114">
        <f t="shared" si="7"/>
        <v>867</v>
      </c>
      <c r="F253" s="70">
        <v>34788980.460000001</v>
      </c>
      <c r="G253" s="70">
        <v>2087338.99</v>
      </c>
      <c r="H253" s="116">
        <f t="shared" si="6"/>
        <v>7.0629190408730573E-4</v>
      </c>
    </row>
    <row r="254" spans="1:8">
      <c r="A254" t="s">
        <v>62</v>
      </c>
      <c r="B254" t="s">
        <v>407</v>
      </c>
      <c r="C254">
        <v>92</v>
      </c>
      <c r="D254">
        <v>575</v>
      </c>
      <c r="E254" s="114">
        <f t="shared" si="7"/>
        <v>667</v>
      </c>
      <c r="F254" s="70">
        <v>15971303.09</v>
      </c>
      <c r="G254" s="70">
        <v>958278.27</v>
      </c>
      <c r="H254" s="116">
        <f t="shared" si="6"/>
        <v>3.2425216373876546E-4</v>
      </c>
    </row>
    <row r="255" spans="1:8">
      <c r="A255" t="s">
        <v>62</v>
      </c>
      <c r="B255" t="s">
        <v>409</v>
      </c>
      <c r="C255"/>
      <c r="D255">
        <v>217</v>
      </c>
      <c r="E255" s="114">
        <f t="shared" si="7"/>
        <v>217</v>
      </c>
      <c r="F255" s="70">
        <v>11471811.449999999</v>
      </c>
      <c r="G255" s="70">
        <v>688308.69</v>
      </c>
      <c r="H255" s="116">
        <f t="shared" si="6"/>
        <v>2.329026849922154E-4</v>
      </c>
    </row>
    <row r="256" spans="1:8">
      <c r="A256" t="s">
        <v>62</v>
      </c>
      <c r="B256" t="s">
        <v>413</v>
      </c>
      <c r="C256"/>
      <c r="D256">
        <v>214</v>
      </c>
      <c r="E256" s="114">
        <f t="shared" si="7"/>
        <v>214</v>
      </c>
      <c r="F256" s="70">
        <v>11405048.6</v>
      </c>
      <c r="G256" s="70">
        <v>684302.95</v>
      </c>
      <c r="H256" s="116">
        <f t="shared" si="6"/>
        <v>2.3154726464821144E-4</v>
      </c>
    </row>
    <row r="257" spans="1:8">
      <c r="A257" t="s">
        <v>62</v>
      </c>
      <c r="B257" t="s">
        <v>408</v>
      </c>
      <c r="C257">
        <v>74</v>
      </c>
      <c r="D257">
        <v>504</v>
      </c>
      <c r="E257" s="114">
        <f t="shared" si="7"/>
        <v>578</v>
      </c>
      <c r="F257" s="70">
        <v>8594821</v>
      </c>
      <c r="G257" s="70">
        <v>515276.3</v>
      </c>
      <c r="H257" s="116">
        <f t="shared" si="6"/>
        <v>1.7435379725171606E-4</v>
      </c>
    </row>
    <row r="258" spans="1:8">
      <c r="A258" t="s">
        <v>62</v>
      </c>
      <c r="B258" t="s">
        <v>410</v>
      </c>
      <c r="C258"/>
      <c r="D258">
        <v>221</v>
      </c>
      <c r="E258" s="114">
        <f t="shared" si="7"/>
        <v>221</v>
      </c>
      <c r="F258" s="70">
        <v>4231245.5199999996</v>
      </c>
      <c r="G258" s="70">
        <v>253874.72</v>
      </c>
      <c r="H258" s="116">
        <f t="shared" si="6"/>
        <v>8.5903468601634093E-5</v>
      </c>
    </row>
    <row r="259" spans="1:8">
      <c r="A259" t="s">
        <v>62</v>
      </c>
      <c r="B259" t="s">
        <v>411</v>
      </c>
      <c r="C259"/>
      <c r="D259">
        <v>164</v>
      </c>
      <c r="E259" s="114">
        <f t="shared" si="7"/>
        <v>164</v>
      </c>
      <c r="F259" s="70">
        <v>3722594.04</v>
      </c>
      <c r="G259" s="70">
        <v>223355.63</v>
      </c>
      <c r="H259" s="116">
        <f t="shared" si="6"/>
        <v>7.5576738592575117E-5</v>
      </c>
    </row>
    <row r="260" spans="1:8">
      <c r="A260" t="s">
        <v>62</v>
      </c>
      <c r="B260" t="s">
        <v>821</v>
      </c>
      <c r="C260">
        <v>43</v>
      </c>
      <c r="D260">
        <v>277</v>
      </c>
      <c r="E260" s="114">
        <f t="shared" si="7"/>
        <v>320</v>
      </c>
      <c r="F260" s="70">
        <v>3703837.33</v>
      </c>
      <c r="G260" s="70">
        <v>222230.31</v>
      </c>
      <c r="H260" s="116">
        <f t="shared" si="6"/>
        <v>7.5195964597878868E-5</v>
      </c>
    </row>
    <row r="261" spans="1:8">
      <c r="A261" t="s">
        <v>62</v>
      </c>
      <c r="B261" t="s">
        <v>412</v>
      </c>
      <c r="C261"/>
      <c r="D261">
        <v>148</v>
      </c>
      <c r="E261" s="114">
        <f t="shared" si="7"/>
        <v>148</v>
      </c>
      <c r="F261" s="70">
        <v>3352191.62</v>
      </c>
      <c r="G261" s="70">
        <v>201131.45</v>
      </c>
      <c r="H261" s="116">
        <f t="shared" si="6"/>
        <v>6.8056753346202166E-5</v>
      </c>
    </row>
    <row r="262" spans="1:8">
      <c r="A262" t="s">
        <v>62</v>
      </c>
      <c r="B262" t="s">
        <v>414</v>
      </c>
      <c r="C262"/>
      <c r="D262">
        <v>209</v>
      </c>
      <c r="E262" s="114">
        <f t="shared" si="7"/>
        <v>209</v>
      </c>
      <c r="F262" s="70">
        <v>1336922.3899999999</v>
      </c>
      <c r="G262" s="70">
        <v>80215.38</v>
      </c>
      <c r="H262" s="116">
        <f t="shared" si="6"/>
        <v>2.7142440086977337E-5</v>
      </c>
    </row>
    <row r="263" spans="1:8">
      <c r="A263" t="s">
        <v>62</v>
      </c>
      <c r="B263" t="s">
        <v>255</v>
      </c>
      <c r="C263">
        <v>115</v>
      </c>
      <c r="D263">
        <v>175</v>
      </c>
      <c r="E263" s="114">
        <f t="shared" si="7"/>
        <v>290</v>
      </c>
      <c r="F263" s="70">
        <v>3445108.83</v>
      </c>
      <c r="G263" s="70">
        <v>206706.51</v>
      </c>
      <c r="H263" s="116">
        <f t="shared" si="6"/>
        <v>6.9943183754327188E-5</v>
      </c>
    </row>
    <row r="264" spans="1:8">
      <c r="A264" t="s">
        <v>199</v>
      </c>
      <c r="B264" t="s">
        <v>67</v>
      </c>
      <c r="C264">
        <v>128</v>
      </c>
      <c r="D264">
        <v>1988</v>
      </c>
      <c r="E264" s="114">
        <f t="shared" si="7"/>
        <v>2116</v>
      </c>
      <c r="F264" s="70">
        <v>82477580.120000005</v>
      </c>
      <c r="G264" s="70">
        <v>4938850.3099999996</v>
      </c>
      <c r="H264" s="116">
        <f t="shared" ref="H264:H327" si="8">G264/G$806</f>
        <v>1.671156437053897E-3</v>
      </c>
    </row>
    <row r="265" spans="1:8">
      <c r="A265" t="s">
        <v>199</v>
      </c>
      <c r="B265" t="s">
        <v>415</v>
      </c>
      <c r="C265">
        <v>31</v>
      </c>
      <c r="D265">
        <v>333</v>
      </c>
      <c r="E265" s="114">
        <f t="shared" ref="E265:E328" si="9">D265+C265</f>
        <v>364</v>
      </c>
      <c r="F265" s="70">
        <v>8076522.4500000002</v>
      </c>
      <c r="G265" s="70">
        <v>484536.43</v>
      </c>
      <c r="H265" s="116">
        <f t="shared" si="8"/>
        <v>1.6395236201876607E-4</v>
      </c>
    </row>
    <row r="266" spans="1:8">
      <c r="A266" t="s">
        <v>199</v>
      </c>
      <c r="B266" t="s">
        <v>416</v>
      </c>
      <c r="C266"/>
      <c r="D266">
        <v>125</v>
      </c>
      <c r="E266" s="114">
        <f t="shared" si="9"/>
        <v>125</v>
      </c>
      <c r="F266" s="70">
        <v>1204740.8799999999</v>
      </c>
      <c r="G266" s="70">
        <v>72284.460000000006</v>
      </c>
      <c r="H266" s="116">
        <f t="shared" si="8"/>
        <v>2.4458858447962348E-5</v>
      </c>
    </row>
    <row r="267" spans="1:8">
      <c r="A267" t="s">
        <v>199</v>
      </c>
      <c r="B267" t="s">
        <v>417</v>
      </c>
      <c r="C267"/>
      <c r="D267">
        <v>120</v>
      </c>
      <c r="E267" s="114">
        <f t="shared" si="9"/>
        <v>120</v>
      </c>
      <c r="F267" s="70">
        <v>990177.07</v>
      </c>
      <c r="G267" s="70">
        <v>59410.66</v>
      </c>
      <c r="H267" s="116">
        <f t="shared" si="8"/>
        <v>2.0102756847599314E-5</v>
      </c>
    </row>
    <row r="268" spans="1:8">
      <c r="A268" t="s">
        <v>199</v>
      </c>
      <c r="B268" t="s">
        <v>255</v>
      </c>
      <c r="C268">
        <v>43</v>
      </c>
      <c r="D268">
        <v>69</v>
      </c>
      <c r="E268" s="114">
        <f t="shared" si="9"/>
        <v>112</v>
      </c>
      <c r="F268" s="70">
        <v>973104.79</v>
      </c>
      <c r="G268" s="70">
        <v>58386.3</v>
      </c>
      <c r="H268" s="116">
        <f t="shared" si="8"/>
        <v>1.9756144640220928E-5</v>
      </c>
    </row>
    <row r="269" spans="1:8">
      <c r="A269" t="s">
        <v>200</v>
      </c>
      <c r="B269" t="s">
        <v>106</v>
      </c>
      <c r="C269">
        <v>144</v>
      </c>
      <c r="D269">
        <v>1382</v>
      </c>
      <c r="E269" s="114">
        <f t="shared" si="9"/>
        <v>1526</v>
      </c>
      <c r="F269" s="70">
        <v>83828267.25</v>
      </c>
      <c r="G269" s="70">
        <v>5020414.7</v>
      </c>
      <c r="H269" s="116">
        <f t="shared" si="8"/>
        <v>1.6987553410147817E-3</v>
      </c>
    </row>
    <row r="270" spans="1:8">
      <c r="A270" t="s">
        <v>200</v>
      </c>
      <c r="B270" t="s">
        <v>143</v>
      </c>
      <c r="C270">
        <v>95</v>
      </c>
      <c r="D270">
        <v>1181</v>
      </c>
      <c r="E270" s="114">
        <f t="shared" si="9"/>
        <v>1276</v>
      </c>
      <c r="F270" s="70">
        <v>40176555.159999996</v>
      </c>
      <c r="G270" s="70">
        <v>2407596.02</v>
      </c>
      <c r="H270" s="116">
        <f t="shared" si="8"/>
        <v>8.1465712344060571E-4</v>
      </c>
    </row>
    <row r="271" spans="1:8">
      <c r="A271" t="s">
        <v>200</v>
      </c>
      <c r="B271" t="s">
        <v>418</v>
      </c>
      <c r="C271">
        <v>50</v>
      </c>
      <c r="D271">
        <v>278</v>
      </c>
      <c r="E271" s="114">
        <f t="shared" si="9"/>
        <v>328</v>
      </c>
      <c r="F271" s="70">
        <v>8097842.0599999996</v>
      </c>
      <c r="G271" s="70">
        <v>485870.57</v>
      </c>
      <c r="H271" s="116">
        <f t="shared" si="8"/>
        <v>1.6440379433782558E-4</v>
      </c>
    </row>
    <row r="272" spans="1:8">
      <c r="A272" t="s">
        <v>200</v>
      </c>
      <c r="B272" t="s">
        <v>420</v>
      </c>
      <c r="C272"/>
      <c r="D272">
        <v>238</v>
      </c>
      <c r="E272" s="114">
        <f t="shared" si="9"/>
        <v>238</v>
      </c>
      <c r="F272" s="70">
        <v>6736612.21</v>
      </c>
      <c r="G272" s="70">
        <v>404196.76</v>
      </c>
      <c r="H272" s="116">
        <f t="shared" si="8"/>
        <v>1.3676786598343558E-4</v>
      </c>
    </row>
    <row r="273" spans="1:8">
      <c r="A273" t="s">
        <v>200</v>
      </c>
      <c r="B273" t="s">
        <v>200</v>
      </c>
      <c r="C273"/>
      <c r="D273">
        <v>360</v>
      </c>
      <c r="E273" s="114">
        <f t="shared" si="9"/>
        <v>360</v>
      </c>
      <c r="F273" s="70">
        <v>6180847.6900000004</v>
      </c>
      <c r="G273" s="70">
        <v>364519.28</v>
      </c>
      <c r="H273" s="116">
        <f t="shared" si="8"/>
        <v>1.2334221589361188E-4</v>
      </c>
    </row>
    <row r="274" spans="1:8">
      <c r="A274" t="s">
        <v>200</v>
      </c>
      <c r="B274" t="s">
        <v>419</v>
      </c>
      <c r="C274"/>
      <c r="D274">
        <v>212</v>
      </c>
      <c r="E274" s="114">
        <f t="shared" si="9"/>
        <v>212</v>
      </c>
      <c r="F274" s="70">
        <v>5966300.8799999999</v>
      </c>
      <c r="G274" s="70">
        <v>357978.06</v>
      </c>
      <c r="H274" s="116">
        <f t="shared" si="8"/>
        <v>1.2112886638450604E-4</v>
      </c>
    </row>
    <row r="275" spans="1:8">
      <c r="A275" t="s">
        <v>200</v>
      </c>
      <c r="B275" t="s">
        <v>422</v>
      </c>
      <c r="C275"/>
      <c r="D275">
        <v>180</v>
      </c>
      <c r="E275" s="114">
        <f t="shared" si="9"/>
        <v>180</v>
      </c>
      <c r="F275" s="70">
        <v>4940244.74</v>
      </c>
      <c r="G275" s="70">
        <v>296414.71999999997</v>
      </c>
      <c r="H275" s="116">
        <f t="shared" si="8"/>
        <v>1.002977082262549E-4</v>
      </c>
    </row>
    <row r="276" spans="1:8">
      <c r="A276" t="s">
        <v>200</v>
      </c>
      <c r="B276" t="s">
        <v>286</v>
      </c>
      <c r="C276"/>
      <c r="D276">
        <v>103</v>
      </c>
      <c r="E276" s="114">
        <f t="shared" si="9"/>
        <v>103</v>
      </c>
      <c r="F276" s="70">
        <v>2692795.82</v>
      </c>
      <c r="G276" s="70">
        <v>161567.76999999999</v>
      </c>
      <c r="H276" s="116">
        <f t="shared" si="8"/>
        <v>5.4669609708406716E-5</v>
      </c>
    </row>
    <row r="277" spans="1:8">
      <c r="A277" t="s">
        <v>200</v>
      </c>
      <c r="B277" t="s">
        <v>421</v>
      </c>
      <c r="C277"/>
      <c r="D277">
        <v>105</v>
      </c>
      <c r="E277" s="114">
        <f t="shared" si="9"/>
        <v>105</v>
      </c>
      <c r="F277" s="70">
        <v>2371964.36</v>
      </c>
      <c r="G277" s="70">
        <v>142317.88</v>
      </c>
      <c r="H277" s="116">
        <f t="shared" si="8"/>
        <v>4.8156033558721907E-5</v>
      </c>
    </row>
    <row r="278" spans="1:8">
      <c r="A278" t="s">
        <v>200</v>
      </c>
      <c r="B278" t="s">
        <v>423</v>
      </c>
      <c r="C278"/>
      <c r="D278">
        <v>142</v>
      </c>
      <c r="E278" s="114">
        <f t="shared" si="9"/>
        <v>142</v>
      </c>
      <c r="F278" s="70">
        <v>1144538.3700000001</v>
      </c>
      <c r="G278" s="70">
        <v>68672.34</v>
      </c>
      <c r="H278" s="116">
        <f t="shared" si="8"/>
        <v>2.3236627116676841E-5</v>
      </c>
    </row>
    <row r="279" spans="1:8">
      <c r="A279" t="s">
        <v>200</v>
      </c>
      <c r="B279" t="s">
        <v>424</v>
      </c>
      <c r="C279"/>
      <c r="D279">
        <v>139</v>
      </c>
      <c r="E279" s="114">
        <f t="shared" si="9"/>
        <v>139</v>
      </c>
      <c r="F279" s="70">
        <v>887920.62</v>
      </c>
      <c r="G279" s="70">
        <v>53247.47</v>
      </c>
      <c r="H279" s="116">
        <f t="shared" si="8"/>
        <v>1.8017321170305785E-5</v>
      </c>
    </row>
    <row r="280" spans="1:8">
      <c r="A280" t="s">
        <v>200</v>
      </c>
      <c r="B280" t="s">
        <v>255</v>
      </c>
      <c r="C280">
        <v>163</v>
      </c>
      <c r="D280">
        <v>366</v>
      </c>
      <c r="E280" s="114">
        <f t="shared" si="9"/>
        <v>529</v>
      </c>
      <c r="F280" s="70">
        <v>10905073.58</v>
      </c>
      <c r="G280" s="70">
        <v>654304.44999999995</v>
      </c>
      <c r="H280" s="116">
        <f t="shared" si="8"/>
        <v>2.2139668643055306E-4</v>
      </c>
    </row>
    <row r="281" spans="1:8">
      <c r="A281" t="s">
        <v>202</v>
      </c>
      <c r="B281" t="s">
        <v>46</v>
      </c>
      <c r="C281">
        <v>230</v>
      </c>
      <c r="D281">
        <v>2130</v>
      </c>
      <c r="E281" s="114">
        <f t="shared" si="9"/>
        <v>2360</v>
      </c>
      <c r="F281" s="70">
        <v>110489852.17</v>
      </c>
      <c r="G281" s="70">
        <v>6610465.0999999996</v>
      </c>
      <c r="H281" s="116">
        <f t="shared" si="8"/>
        <v>2.2367799407520682E-3</v>
      </c>
    </row>
    <row r="282" spans="1:8">
      <c r="A282" t="s">
        <v>202</v>
      </c>
      <c r="B282" t="s">
        <v>202</v>
      </c>
      <c r="C282"/>
      <c r="D282">
        <v>200</v>
      </c>
      <c r="E282" s="114">
        <f t="shared" si="9"/>
        <v>200</v>
      </c>
      <c r="F282" s="70">
        <v>17635734.449999999</v>
      </c>
      <c r="G282" s="70">
        <v>1058144.08</v>
      </c>
      <c r="H282" s="116">
        <f t="shared" si="8"/>
        <v>3.5804371050526416E-4</v>
      </c>
    </row>
    <row r="283" spans="1:8">
      <c r="A283" t="s">
        <v>202</v>
      </c>
      <c r="B283" t="s">
        <v>425</v>
      </c>
      <c r="C283"/>
      <c r="D283">
        <v>279</v>
      </c>
      <c r="E283" s="114">
        <f t="shared" si="9"/>
        <v>279</v>
      </c>
      <c r="F283" s="70">
        <v>5320810.1399999997</v>
      </c>
      <c r="G283" s="70">
        <v>318949.71999999997</v>
      </c>
      <c r="H283" s="116">
        <f t="shared" si="8"/>
        <v>1.0792286548861573E-4</v>
      </c>
    </row>
    <row r="284" spans="1:8">
      <c r="A284" t="s">
        <v>202</v>
      </c>
      <c r="B284" t="s">
        <v>428</v>
      </c>
      <c r="C284"/>
      <c r="D284">
        <v>119</v>
      </c>
      <c r="E284" s="114">
        <f t="shared" si="9"/>
        <v>119</v>
      </c>
      <c r="F284" s="70">
        <v>4976264.79</v>
      </c>
      <c r="G284" s="70">
        <v>298575.86</v>
      </c>
      <c r="H284" s="116">
        <f t="shared" si="8"/>
        <v>1.0102897214309441E-4</v>
      </c>
    </row>
    <row r="285" spans="1:8">
      <c r="A285" t="s">
        <v>202</v>
      </c>
      <c r="B285" t="s">
        <v>426</v>
      </c>
      <c r="C285"/>
      <c r="D285">
        <v>222</v>
      </c>
      <c r="E285" s="114">
        <f t="shared" si="9"/>
        <v>222</v>
      </c>
      <c r="F285" s="70">
        <v>2725846.3</v>
      </c>
      <c r="G285" s="70">
        <v>163323.04999999999</v>
      </c>
      <c r="H285" s="116">
        <f t="shared" si="8"/>
        <v>5.5263542969532823E-5</v>
      </c>
    </row>
    <row r="286" spans="1:8">
      <c r="A286" t="s">
        <v>202</v>
      </c>
      <c r="B286" t="s">
        <v>427</v>
      </c>
      <c r="C286"/>
      <c r="D286">
        <v>159</v>
      </c>
      <c r="E286" s="114">
        <f t="shared" si="9"/>
        <v>159</v>
      </c>
      <c r="F286" s="70">
        <v>1432762.09</v>
      </c>
      <c r="G286" s="70">
        <v>85965.759999999995</v>
      </c>
      <c r="H286" s="116">
        <f t="shared" si="8"/>
        <v>2.9088193440353616E-5</v>
      </c>
    </row>
    <row r="287" spans="1:8">
      <c r="A287" t="s">
        <v>202</v>
      </c>
      <c r="B287" t="s">
        <v>255</v>
      </c>
      <c r="C287">
        <v>118</v>
      </c>
      <c r="D287">
        <v>257</v>
      </c>
      <c r="E287" s="114">
        <f t="shared" si="9"/>
        <v>375</v>
      </c>
      <c r="F287" s="70">
        <v>5069809.95</v>
      </c>
      <c r="G287" s="70">
        <v>304188.58</v>
      </c>
      <c r="H287" s="116">
        <f t="shared" si="8"/>
        <v>1.029281455475585E-4</v>
      </c>
    </row>
    <row r="288" spans="1:8">
      <c r="A288" t="s">
        <v>204</v>
      </c>
      <c r="B288" t="s">
        <v>76</v>
      </c>
      <c r="C288">
        <v>169</v>
      </c>
      <c r="D288">
        <v>1506</v>
      </c>
      <c r="E288" s="114">
        <f t="shared" si="9"/>
        <v>1675</v>
      </c>
      <c r="F288" s="70">
        <v>64990352.579999998</v>
      </c>
      <c r="G288" s="70">
        <v>3888370.51</v>
      </c>
      <c r="H288" s="116">
        <f t="shared" si="8"/>
        <v>1.3157060853373069E-3</v>
      </c>
    </row>
    <row r="289" spans="1:8">
      <c r="A289" t="s">
        <v>204</v>
      </c>
      <c r="B289" t="s">
        <v>429</v>
      </c>
      <c r="C289"/>
      <c r="D289">
        <v>438</v>
      </c>
      <c r="E289" s="114">
        <f t="shared" si="9"/>
        <v>438</v>
      </c>
      <c r="F289" s="70">
        <v>15476897.24</v>
      </c>
      <c r="G289" s="70">
        <v>928613.26</v>
      </c>
      <c r="H289" s="116">
        <f t="shared" si="8"/>
        <v>3.142144283742433E-4</v>
      </c>
    </row>
    <row r="290" spans="1:8">
      <c r="A290" t="s">
        <v>204</v>
      </c>
      <c r="B290" t="s">
        <v>431</v>
      </c>
      <c r="C290"/>
      <c r="D290">
        <v>140</v>
      </c>
      <c r="E290" s="114">
        <f t="shared" si="9"/>
        <v>140</v>
      </c>
      <c r="F290" s="70">
        <v>8461799.8900000006</v>
      </c>
      <c r="G290" s="70">
        <v>507708.03</v>
      </c>
      <c r="H290" s="116">
        <f t="shared" si="8"/>
        <v>1.7179292532120763E-4</v>
      </c>
    </row>
    <row r="291" spans="1:8">
      <c r="A291" t="s">
        <v>204</v>
      </c>
      <c r="B291" t="s">
        <v>430</v>
      </c>
      <c r="C291"/>
      <c r="D291">
        <v>147</v>
      </c>
      <c r="E291" s="114">
        <f t="shared" si="9"/>
        <v>147</v>
      </c>
      <c r="F291" s="70">
        <v>5183666.1900000004</v>
      </c>
      <c r="G291" s="70">
        <v>311020.03999999998</v>
      </c>
      <c r="H291" s="116">
        <f t="shared" si="8"/>
        <v>1.0523970342781265E-4</v>
      </c>
    </row>
    <row r="292" spans="1:8">
      <c r="A292" t="s">
        <v>204</v>
      </c>
      <c r="B292" t="s">
        <v>432</v>
      </c>
      <c r="C292"/>
      <c r="D292">
        <v>67</v>
      </c>
      <c r="E292" s="114">
        <f t="shared" si="9"/>
        <v>67</v>
      </c>
      <c r="F292" s="70">
        <v>432159.28</v>
      </c>
      <c r="G292" s="70">
        <v>25929.56</v>
      </c>
      <c r="H292" s="116">
        <f t="shared" si="8"/>
        <v>8.7737729196281828E-6</v>
      </c>
    </row>
    <row r="293" spans="1:8">
      <c r="A293" t="s">
        <v>204</v>
      </c>
      <c r="B293" t="s">
        <v>255</v>
      </c>
      <c r="C293">
        <v>191</v>
      </c>
      <c r="D293">
        <v>404</v>
      </c>
      <c r="E293" s="114">
        <f t="shared" si="9"/>
        <v>595</v>
      </c>
      <c r="F293" s="70">
        <v>6247289.1600000001</v>
      </c>
      <c r="G293" s="70">
        <v>374837.38</v>
      </c>
      <c r="H293" s="116">
        <f t="shared" si="8"/>
        <v>1.2683354649706274E-4</v>
      </c>
    </row>
    <row r="294" spans="1:8">
      <c r="A294" t="s">
        <v>206</v>
      </c>
      <c r="B294" t="s">
        <v>121</v>
      </c>
      <c r="C294"/>
      <c r="D294">
        <v>256</v>
      </c>
      <c r="E294" s="114">
        <f t="shared" si="9"/>
        <v>256</v>
      </c>
      <c r="F294" s="70">
        <v>22636963.52</v>
      </c>
      <c r="G294" s="70">
        <v>1357588.72</v>
      </c>
      <c r="H294" s="116">
        <f t="shared" si="8"/>
        <v>4.5936665132492358E-4</v>
      </c>
    </row>
    <row r="295" spans="1:8">
      <c r="A295" t="s">
        <v>206</v>
      </c>
      <c r="B295" t="s">
        <v>435</v>
      </c>
      <c r="C295"/>
      <c r="D295">
        <v>315</v>
      </c>
      <c r="E295" s="114">
        <f t="shared" si="9"/>
        <v>315</v>
      </c>
      <c r="F295" s="70">
        <v>9663408.8499999996</v>
      </c>
      <c r="G295" s="70">
        <v>579254.25</v>
      </c>
      <c r="H295" s="116">
        <f t="shared" si="8"/>
        <v>1.9600198585049391E-4</v>
      </c>
    </row>
    <row r="296" spans="1:8">
      <c r="A296" t="s">
        <v>206</v>
      </c>
      <c r="B296" t="s">
        <v>434</v>
      </c>
      <c r="C296"/>
      <c r="D296">
        <v>502</v>
      </c>
      <c r="E296" s="114">
        <f t="shared" si="9"/>
        <v>502</v>
      </c>
      <c r="F296" s="70">
        <v>6959843.0999999996</v>
      </c>
      <c r="G296" s="70">
        <v>417307.14</v>
      </c>
      <c r="H296" s="116">
        <f t="shared" si="8"/>
        <v>1.4120401904619618E-4</v>
      </c>
    </row>
    <row r="297" spans="1:8">
      <c r="A297" t="s">
        <v>206</v>
      </c>
      <c r="B297" t="s">
        <v>436</v>
      </c>
      <c r="C297"/>
      <c r="D297">
        <v>261</v>
      </c>
      <c r="E297" s="114">
        <f t="shared" si="9"/>
        <v>261</v>
      </c>
      <c r="F297" s="70">
        <v>4683426.21</v>
      </c>
      <c r="G297" s="70">
        <v>280907.28999999998</v>
      </c>
      <c r="H297" s="116">
        <f t="shared" si="8"/>
        <v>9.505046649183944E-5</v>
      </c>
    </row>
    <row r="298" spans="1:8">
      <c r="A298" t="s">
        <v>206</v>
      </c>
      <c r="B298" t="s">
        <v>437</v>
      </c>
      <c r="C298"/>
      <c r="D298">
        <v>97</v>
      </c>
      <c r="E298" s="114">
        <f t="shared" si="9"/>
        <v>97</v>
      </c>
      <c r="F298" s="70">
        <v>944544.78</v>
      </c>
      <c r="G298" s="70">
        <v>56672.71</v>
      </c>
      <c r="H298" s="116">
        <f t="shared" si="8"/>
        <v>1.9176318004622571E-5</v>
      </c>
    </row>
    <row r="299" spans="1:8">
      <c r="A299" t="s">
        <v>206</v>
      </c>
      <c r="B299" t="s">
        <v>255</v>
      </c>
      <c r="C299">
        <v>158</v>
      </c>
      <c r="D299">
        <v>278</v>
      </c>
      <c r="E299" s="114">
        <f t="shared" si="9"/>
        <v>436</v>
      </c>
      <c r="F299" s="70">
        <v>28734302.219999999</v>
      </c>
      <c r="G299" s="70">
        <v>1707544.05</v>
      </c>
      <c r="H299" s="116">
        <f t="shared" si="8"/>
        <v>5.777808703642573E-4</v>
      </c>
    </row>
    <row r="300" spans="1:8">
      <c r="A300" t="s">
        <v>208</v>
      </c>
      <c r="B300" t="s">
        <v>83</v>
      </c>
      <c r="C300">
        <v>153</v>
      </c>
      <c r="D300">
        <v>1310</v>
      </c>
      <c r="E300" s="114">
        <f t="shared" si="9"/>
        <v>1463</v>
      </c>
      <c r="F300" s="70">
        <v>62974843.789999999</v>
      </c>
      <c r="G300" s="70">
        <v>3762669.99</v>
      </c>
      <c r="H300" s="116">
        <f t="shared" si="8"/>
        <v>1.2731728600006958E-3</v>
      </c>
    </row>
    <row r="301" spans="1:8">
      <c r="A301" t="s">
        <v>208</v>
      </c>
      <c r="B301" t="s">
        <v>439</v>
      </c>
      <c r="C301"/>
      <c r="D301">
        <v>206</v>
      </c>
      <c r="E301" s="114">
        <f t="shared" si="9"/>
        <v>206</v>
      </c>
      <c r="F301" s="70">
        <v>8359157.9699999997</v>
      </c>
      <c r="G301" s="70">
        <v>501351.61</v>
      </c>
      <c r="H301" s="116">
        <f t="shared" si="8"/>
        <v>1.6964210650045699E-4</v>
      </c>
    </row>
    <row r="302" spans="1:8">
      <c r="A302" t="s">
        <v>208</v>
      </c>
      <c r="B302" t="s">
        <v>438</v>
      </c>
      <c r="C302"/>
      <c r="D302">
        <v>187</v>
      </c>
      <c r="E302" s="114">
        <f t="shared" si="9"/>
        <v>187</v>
      </c>
      <c r="F302" s="70">
        <v>5711464.3499999996</v>
      </c>
      <c r="G302" s="70">
        <v>342679.31</v>
      </c>
      <c r="H302" s="116">
        <f t="shared" si="8"/>
        <v>1.1595223560272025E-4</v>
      </c>
    </row>
    <row r="303" spans="1:8">
      <c r="A303" t="s">
        <v>208</v>
      </c>
      <c r="B303" t="s">
        <v>441</v>
      </c>
      <c r="C303"/>
      <c r="D303">
        <v>112</v>
      </c>
      <c r="E303" s="114">
        <f t="shared" si="9"/>
        <v>112</v>
      </c>
      <c r="F303" s="70">
        <v>5179266.51</v>
      </c>
      <c r="G303" s="70">
        <v>310755.99</v>
      </c>
      <c r="H303" s="116">
        <f t="shared" si="8"/>
        <v>1.0515035695454323E-4</v>
      </c>
    </row>
    <row r="304" spans="1:8">
      <c r="A304" t="s">
        <v>208</v>
      </c>
      <c r="B304" t="s">
        <v>440</v>
      </c>
      <c r="C304"/>
      <c r="D304">
        <v>76</v>
      </c>
      <c r="E304" s="114">
        <f t="shared" si="9"/>
        <v>76</v>
      </c>
      <c r="F304" s="70">
        <v>1277022.52</v>
      </c>
      <c r="G304" s="70">
        <v>76621.37</v>
      </c>
      <c r="H304" s="116">
        <f t="shared" si="8"/>
        <v>2.5926336627802831E-5</v>
      </c>
    </row>
    <row r="305" spans="1:8">
      <c r="A305" t="s">
        <v>208</v>
      </c>
      <c r="B305" t="s">
        <v>255</v>
      </c>
      <c r="C305">
        <v>99</v>
      </c>
      <c r="D305">
        <v>179</v>
      </c>
      <c r="E305" s="114">
        <f t="shared" si="9"/>
        <v>278</v>
      </c>
      <c r="F305" s="70">
        <v>1731954.46</v>
      </c>
      <c r="G305" s="70">
        <v>103917.24</v>
      </c>
      <c r="H305" s="116">
        <f t="shared" si="8"/>
        <v>3.5162427214133312E-5</v>
      </c>
    </row>
    <row r="306" spans="1:8">
      <c r="A306" t="s">
        <v>210</v>
      </c>
      <c r="B306" t="s">
        <v>442</v>
      </c>
      <c r="C306">
        <v>58</v>
      </c>
      <c r="D306">
        <v>909</v>
      </c>
      <c r="E306" s="114">
        <f t="shared" si="9"/>
        <v>967</v>
      </c>
      <c r="F306" s="70">
        <v>37002646.200000003</v>
      </c>
      <c r="G306" s="70">
        <v>2215495.0099999998</v>
      </c>
      <c r="H306" s="116">
        <f t="shared" si="8"/>
        <v>7.4965599579435074E-4</v>
      </c>
    </row>
    <row r="307" spans="1:8">
      <c r="A307" t="s">
        <v>210</v>
      </c>
      <c r="B307" t="s">
        <v>443</v>
      </c>
      <c r="C307">
        <v>41</v>
      </c>
      <c r="D307">
        <v>483</v>
      </c>
      <c r="E307" s="114">
        <f t="shared" si="9"/>
        <v>524</v>
      </c>
      <c r="F307" s="70">
        <v>22227220.27</v>
      </c>
      <c r="G307" s="70">
        <v>1333633.21</v>
      </c>
      <c r="H307" s="116">
        <f t="shared" si="8"/>
        <v>4.5126083676756581E-4</v>
      </c>
    </row>
    <row r="308" spans="1:8">
      <c r="A308" t="s">
        <v>210</v>
      </c>
      <c r="B308" t="s">
        <v>444</v>
      </c>
      <c r="C308"/>
      <c r="D308">
        <v>451</v>
      </c>
      <c r="E308" s="114">
        <f t="shared" si="9"/>
        <v>451</v>
      </c>
      <c r="F308" s="70">
        <v>12115866.9</v>
      </c>
      <c r="G308" s="70">
        <v>725746.01</v>
      </c>
      <c r="H308" s="116">
        <f t="shared" si="8"/>
        <v>2.4557033320527627E-4</v>
      </c>
    </row>
    <row r="309" spans="1:8">
      <c r="A309" t="s">
        <v>210</v>
      </c>
      <c r="B309" t="s">
        <v>445</v>
      </c>
      <c r="C309"/>
      <c r="D309">
        <v>294</v>
      </c>
      <c r="E309" s="114">
        <f t="shared" si="9"/>
        <v>294</v>
      </c>
      <c r="F309" s="70">
        <v>8785620.5099999998</v>
      </c>
      <c r="G309" s="70">
        <v>527137.27</v>
      </c>
      <c r="H309" s="116">
        <f t="shared" si="8"/>
        <v>1.7836718804533242E-4</v>
      </c>
    </row>
    <row r="310" spans="1:8">
      <c r="A310" t="s">
        <v>210</v>
      </c>
      <c r="B310" t="s">
        <v>446</v>
      </c>
      <c r="C310"/>
      <c r="D310">
        <v>229</v>
      </c>
      <c r="E310" s="114">
        <f t="shared" si="9"/>
        <v>229</v>
      </c>
      <c r="F310" s="70">
        <v>3470774.52</v>
      </c>
      <c r="G310" s="70">
        <v>208246.53</v>
      </c>
      <c r="H310" s="116">
        <f t="shared" si="8"/>
        <v>7.0464279591344307E-5</v>
      </c>
    </row>
    <row r="311" spans="1:8">
      <c r="A311" t="s">
        <v>210</v>
      </c>
      <c r="B311" t="s">
        <v>864</v>
      </c>
      <c r="C311"/>
      <c r="D311">
        <v>66</v>
      </c>
      <c r="E311" s="114">
        <f t="shared" si="9"/>
        <v>66</v>
      </c>
      <c r="F311" s="70">
        <v>3434035.45</v>
      </c>
      <c r="G311" s="70">
        <v>206042.13</v>
      </c>
      <c r="H311" s="116">
        <f t="shared" si="8"/>
        <v>6.9718377808821648E-5</v>
      </c>
    </row>
    <row r="312" spans="1:8">
      <c r="A312" t="s">
        <v>210</v>
      </c>
      <c r="B312" t="s">
        <v>447</v>
      </c>
      <c r="C312"/>
      <c r="D312">
        <v>96</v>
      </c>
      <c r="E312" s="114">
        <f t="shared" si="9"/>
        <v>96</v>
      </c>
      <c r="F312" s="70">
        <v>571315.09</v>
      </c>
      <c r="G312" s="70">
        <v>34278.93</v>
      </c>
      <c r="H312" s="116">
        <f t="shared" si="8"/>
        <v>1.1598945286685546E-5</v>
      </c>
    </row>
    <row r="313" spans="1:8">
      <c r="A313" t="s">
        <v>210</v>
      </c>
      <c r="B313" t="s">
        <v>255</v>
      </c>
      <c r="C313">
        <v>66</v>
      </c>
      <c r="D313">
        <v>133</v>
      </c>
      <c r="E313" s="114">
        <f t="shared" si="9"/>
        <v>199</v>
      </c>
      <c r="F313" s="70">
        <v>1295690.19</v>
      </c>
      <c r="G313" s="70">
        <v>77741.429999999993</v>
      </c>
      <c r="H313" s="116">
        <f t="shared" si="8"/>
        <v>2.6305330798793725E-5</v>
      </c>
    </row>
    <row r="314" spans="1:8">
      <c r="A314" t="s">
        <v>212</v>
      </c>
      <c r="B314" t="s">
        <v>448</v>
      </c>
      <c r="C314">
        <v>88</v>
      </c>
      <c r="D314">
        <v>900</v>
      </c>
      <c r="E314" s="114">
        <f t="shared" si="9"/>
        <v>988</v>
      </c>
      <c r="F314" s="70">
        <v>37167021.770000003</v>
      </c>
      <c r="G314" s="70">
        <v>2226032.2599999998</v>
      </c>
      <c r="H314" s="116">
        <f t="shared" si="8"/>
        <v>7.5322148007936568E-4</v>
      </c>
    </row>
    <row r="315" spans="1:8">
      <c r="A315" t="s">
        <v>212</v>
      </c>
      <c r="B315" t="s">
        <v>449</v>
      </c>
      <c r="C315">
        <v>71</v>
      </c>
      <c r="D315">
        <v>914</v>
      </c>
      <c r="E315" s="114">
        <f t="shared" si="9"/>
        <v>985</v>
      </c>
      <c r="F315" s="70">
        <v>23468897.149999999</v>
      </c>
      <c r="G315" s="70">
        <v>1407346.15</v>
      </c>
      <c r="H315" s="116">
        <f t="shared" si="8"/>
        <v>4.7620304931564518E-4</v>
      </c>
    </row>
    <row r="316" spans="1:8">
      <c r="A316" t="s">
        <v>212</v>
      </c>
      <c r="B316" t="s">
        <v>130</v>
      </c>
      <c r="C316"/>
      <c r="D316">
        <v>311</v>
      </c>
      <c r="E316" s="114">
        <f t="shared" si="9"/>
        <v>311</v>
      </c>
      <c r="F316" s="70">
        <v>7768950.7999999998</v>
      </c>
      <c r="G316" s="70">
        <v>466137.09</v>
      </c>
      <c r="H316" s="116">
        <f t="shared" si="8"/>
        <v>1.5772658606919227E-4</v>
      </c>
    </row>
    <row r="317" spans="1:8">
      <c r="A317" t="s">
        <v>212</v>
      </c>
      <c r="B317" t="s">
        <v>450</v>
      </c>
      <c r="C317"/>
      <c r="D317">
        <v>125</v>
      </c>
      <c r="E317" s="114">
        <f t="shared" si="9"/>
        <v>125</v>
      </c>
      <c r="F317" s="70">
        <v>3890972.87</v>
      </c>
      <c r="G317" s="70">
        <v>233458.37</v>
      </c>
      <c r="H317" s="116">
        <f t="shared" si="8"/>
        <v>7.8995197934964438E-5</v>
      </c>
    </row>
    <row r="318" spans="1:8">
      <c r="A318" t="s">
        <v>212</v>
      </c>
      <c r="B318" t="s">
        <v>24</v>
      </c>
      <c r="C318"/>
      <c r="D318">
        <v>130</v>
      </c>
      <c r="E318" s="114">
        <f t="shared" si="9"/>
        <v>130</v>
      </c>
      <c r="F318" s="70">
        <v>2703835.13</v>
      </c>
      <c r="G318" s="70">
        <v>162230.1</v>
      </c>
      <c r="H318" s="116">
        <f t="shared" si="8"/>
        <v>5.489372199638451E-5</v>
      </c>
    </row>
    <row r="319" spans="1:8">
      <c r="A319" t="s">
        <v>212</v>
      </c>
      <c r="B319" t="s">
        <v>451</v>
      </c>
      <c r="C319"/>
      <c r="D319">
        <v>161</v>
      </c>
      <c r="E319" s="114">
        <f t="shared" si="9"/>
        <v>161</v>
      </c>
      <c r="F319" s="70">
        <v>2565195.4</v>
      </c>
      <c r="G319" s="70">
        <v>153911.70000000001</v>
      </c>
      <c r="H319" s="116">
        <f t="shared" si="8"/>
        <v>5.2079028933539057E-5</v>
      </c>
    </row>
    <row r="320" spans="1:8">
      <c r="A320" t="s">
        <v>212</v>
      </c>
      <c r="B320" t="s">
        <v>452</v>
      </c>
      <c r="C320"/>
      <c r="D320">
        <v>79</v>
      </c>
      <c r="E320" s="114">
        <f t="shared" si="9"/>
        <v>79</v>
      </c>
      <c r="F320" s="70">
        <v>1771690.65</v>
      </c>
      <c r="G320" s="70">
        <v>106301.44</v>
      </c>
      <c r="H320" s="116">
        <f t="shared" si="8"/>
        <v>3.5969167837382509E-5</v>
      </c>
    </row>
    <row r="321" spans="1:8">
      <c r="A321" t="s">
        <v>212</v>
      </c>
      <c r="B321" t="s">
        <v>453</v>
      </c>
      <c r="C321"/>
      <c r="D321">
        <v>126</v>
      </c>
      <c r="E321" s="114">
        <f t="shared" si="9"/>
        <v>126</v>
      </c>
      <c r="F321" s="70">
        <v>1489542.19</v>
      </c>
      <c r="G321" s="70">
        <v>89372.53</v>
      </c>
      <c r="H321" s="116">
        <f t="shared" si="8"/>
        <v>3.0240940589530144E-5</v>
      </c>
    </row>
    <row r="322" spans="1:8">
      <c r="A322" t="s">
        <v>212</v>
      </c>
      <c r="B322" t="s">
        <v>255</v>
      </c>
      <c r="C322">
        <v>130</v>
      </c>
      <c r="D322">
        <v>178</v>
      </c>
      <c r="E322" s="114">
        <f t="shared" si="9"/>
        <v>308</v>
      </c>
      <c r="F322" s="70">
        <v>1757742.44</v>
      </c>
      <c r="G322" s="70">
        <v>104184.2</v>
      </c>
      <c r="H322" s="116">
        <f t="shared" si="8"/>
        <v>3.5252758342722609E-5</v>
      </c>
    </row>
    <row r="323" spans="1:8">
      <c r="A323" t="s">
        <v>214</v>
      </c>
      <c r="B323" t="s">
        <v>139</v>
      </c>
      <c r="C323">
        <v>226</v>
      </c>
      <c r="D323">
        <v>1894</v>
      </c>
      <c r="E323" s="114">
        <f t="shared" si="9"/>
        <v>2120</v>
      </c>
      <c r="F323" s="70">
        <v>97452410.230000004</v>
      </c>
      <c r="G323" s="70">
        <v>5828613.9299999997</v>
      </c>
      <c r="H323" s="116">
        <f t="shared" si="8"/>
        <v>1.9722253311664985E-3</v>
      </c>
    </row>
    <row r="324" spans="1:8">
      <c r="A324" t="s">
        <v>214</v>
      </c>
      <c r="B324" t="s">
        <v>455</v>
      </c>
      <c r="C324"/>
      <c r="D324">
        <v>264</v>
      </c>
      <c r="E324" s="114">
        <f t="shared" si="9"/>
        <v>264</v>
      </c>
      <c r="F324" s="70">
        <v>14369067.630000001</v>
      </c>
      <c r="G324" s="70">
        <v>862144.09</v>
      </c>
      <c r="H324" s="116">
        <f t="shared" si="8"/>
        <v>2.9172328684557244E-4</v>
      </c>
    </row>
    <row r="325" spans="1:8">
      <c r="A325" t="s">
        <v>214</v>
      </c>
      <c r="B325" t="s">
        <v>458</v>
      </c>
      <c r="C325"/>
      <c r="D325">
        <v>87</v>
      </c>
      <c r="E325" s="114">
        <f t="shared" si="9"/>
        <v>87</v>
      </c>
      <c r="F325" s="70">
        <v>13466136.84</v>
      </c>
      <c r="G325" s="70">
        <v>807968.23</v>
      </c>
      <c r="H325" s="116">
        <f t="shared" si="8"/>
        <v>2.7339182679127276E-4</v>
      </c>
    </row>
    <row r="326" spans="1:8">
      <c r="A326" t="s">
        <v>214</v>
      </c>
      <c r="B326" t="s">
        <v>456</v>
      </c>
      <c r="C326"/>
      <c r="D326">
        <v>124</v>
      </c>
      <c r="E326" s="114">
        <f t="shared" si="9"/>
        <v>124</v>
      </c>
      <c r="F326" s="70">
        <v>6067024.4000000004</v>
      </c>
      <c r="G326" s="70">
        <v>363231.06</v>
      </c>
      <c r="H326" s="116">
        <f t="shared" si="8"/>
        <v>1.2290632150317396E-4</v>
      </c>
    </row>
    <row r="327" spans="1:8">
      <c r="A327" t="s">
        <v>214</v>
      </c>
      <c r="B327" t="s">
        <v>454</v>
      </c>
      <c r="C327">
        <v>43</v>
      </c>
      <c r="D327">
        <v>304</v>
      </c>
      <c r="E327" s="114">
        <f t="shared" si="9"/>
        <v>347</v>
      </c>
      <c r="F327" s="70">
        <v>4882159.84</v>
      </c>
      <c r="G327" s="70">
        <v>292929.59000000003</v>
      </c>
      <c r="H327" s="116">
        <f t="shared" si="8"/>
        <v>9.9118446441042062E-5</v>
      </c>
    </row>
    <row r="328" spans="1:8">
      <c r="A328" t="s">
        <v>214</v>
      </c>
      <c r="B328" t="s">
        <v>457</v>
      </c>
      <c r="C328"/>
      <c r="D328">
        <v>81</v>
      </c>
      <c r="E328" s="114">
        <f t="shared" si="9"/>
        <v>81</v>
      </c>
      <c r="F328" s="70">
        <v>1745060.15</v>
      </c>
      <c r="G328" s="70">
        <v>104703.62</v>
      </c>
      <c r="H328" s="116">
        <f t="shared" ref="H328:H391" si="10">G328/G$806</f>
        <v>3.5428514241778094E-5</v>
      </c>
    </row>
    <row r="329" spans="1:8">
      <c r="A329" t="s">
        <v>214</v>
      </c>
      <c r="B329" t="s">
        <v>881</v>
      </c>
      <c r="C329"/>
      <c r="D329">
        <v>75</v>
      </c>
      <c r="E329" s="114">
        <f t="shared" ref="E329:E392" si="11">D329+C329</f>
        <v>75</v>
      </c>
      <c r="F329" s="70">
        <v>1464687.36</v>
      </c>
      <c r="G329" s="70">
        <v>87881.27</v>
      </c>
      <c r="H329" s="116">
        <f t="shared" si="10"/>
        <v>2.973634365058769E-5</v>
      </c>
    </row>
    <row r="330" spans="1:8">
      <c r="A330" t="s">
        <v>214</v>
      </c>
      <c r="B330" t="s">
        <v>255</v>
      </c>
      <c r="C330">
        <v>65</v>
      </c>
      <c r="D330">
        <v>452</v>
      </c>
      <c r="E330" s="114">
        <f t="shared" si="11"/>
        <v>517</v>
      </c>
      <c r="F330" s="70">
        <v>8162793.3899999997</v>
      </c>
      <c r="G330" s="70">
        <v>489767.67</v>
      </c>
      <c r="H330" s="116">
        <f t="shared" si="10"/>
        <v>1.6572245421655408E-4</v>
      </c>
    </row>
    <row r="331" spans="1:8">
      <c r="A331" t="s">
        <v>216</v>
      </c>
      <c r="B331" t="s">
        <v>459</v>
      </c>
      <c r="C331">
        <v>110</v>
      </c>
      <c r="D331">
        <v>1001</v>
      </c>
      <c r="E331" s="114">
        <f t="shared" si="11"/>
        <v>1111</v>
      </c>
      <c r="F331" s="70">
        <v>110433371.42</v>
      </c>
      <c r="G331" s="70">
        <v>6620203.0999999996</v>
      </c>
      <c r="H331" s="116">
        <f t="shared" si="10"/>
        <v>2.2400749831936423E-3</v>
      </c>
    </row>
    <row r="332" spans="1:8">
      <c r="A332" t="s">
        <v>216</v>
      </c>
      <c r="B332" t="s">
        <v>460</v>
      </c>
      <c r="C332">
        <v>86</v>
      </c>
      <c r="D332">
        <v>623</v>
      </c>
      <c r="E332" s="114">
        <f t="shared" si="11"/>
        <v>709</v>
      </c>
      <c r="F332" s="70">
        <v>20474901.449999999</v>
      </c>
      <c r="G332" s="70">
        <v>1228494.1100000001</v>
      </c>
      <c r="H332" s="116">
        <f t="shared" si="10"/>
        <v>4.1568496936472216E-4</v>
      </c>
    </row>
    <row r="333" spans="1:8">
      <c r="A333" t="s">
        <v>216</v>
      </c>
      <c r="B333" t="s">
        <v>70</v>
      </c>
      <c r="C333"/>
      <c r="D333">
        <v>277</v>
      </c>
      <c r="E333" s="114">
        <f t="shared" si="11"/>
        <v>277</v>
      </c>
      <c r="F333" s="70">
        <v>19071378.52</v>
      </c>
      <c r="G333" s="70">
        <v>1144282.7</v>
      </c>
      <c r="H333" s="116">
        <f t="shared" si="10"/>
        <v>3.871903945018357E-4</v>
      </c>
    </row>
    <row r="334" spans="1:8">
      <c r="A334" t="s">
        <v>216</v>
      </c>
      <c r="B334" t="s">
        <v>461</v>
      </c>
      <c r="C334"/>
      <c r="D334">
        <v>204</v>
      </c>
      <c r="E334" s="114">
        <f t="shared" si="11"/>
        <v>204</v>
      </c>
      <c r="F334" s="70">
        <v>8411153.8399999999</v>
      </c>
      <c r="G334" s="70">
        <v>504669.21</v>
      </c>
      <c r="H334" s="116">
        <f t="shared" si="10"/>
        <v>1.7076468123902405E-4</v>
      </c>
    </row>
    <row r="335" spans="1:8">
      <c r="A335" t="s">
        <v>216</v>
      </c>
      <c r="B335" t="s">
        <v>463</v>
      </c>
      <c r="C335"/>
      <c r="D335">
        <v>125</v>
      </c>
      <c r="E335" s="114">
        <f t="shared" si="11"/>
        <v>125</v>
      </c>
      <c r="F335" s="70">
        <v>1798128.72</v>
      </c>
      <c r="G335" s="70">
        <v>107887.77</v>
      </c>
      <c r="H335" s="116">
        <f t="shared" si="10"/>
        <v>3.6505933567136266E-5</v>
      </c>
    </row>
    <row r="336" spans="1:8">
      <c r="A336" t="s">
        <v>216</v>
      </c>
      <c r="B336" t="s">
        <v>462</v>
      </c>
      <c r="C336"/>
      <c r="D336">
        <v>95</v>
      </c>
      <c r="E336" s="114">
        <f t="shared" si="11"/>
        <v>95</v>
      </c>
      <c r="F336" s="70">
        <v>1297982.53</v>
      </c>
      <c r="G336" s="70">
        <v>77878.97</v>
      </c>
      <c r="H336" s="116">
        <f t="shared" si="10"/>
        <v>2.6351870143362849E-5</v>
      </c>
    </row>
    <row r="337" spans="1:8">
      <c r="A337" t="s">
        <v>216</v>
      </c>
      <c r="B337" t="s">
        <v>882</v>
      </c>
      <c r="C337"/>
      <c r="D337">
        <v>73</v>
      </c>
      <c r="E337" s="114">
        <f t="shared" si="11"/>
        <v>73</v>
      </c>
      <c r="F337" s="70">
        <v>285352.34999999998</v>
      </c>
      <c r="G337" s="70">
        <v>17121.16</v>
      </c>
      <c r="H337" s="116">
        <f t="shared" si="10"/>
        <v>5.7932787891742568E-6</v>
      </c>
    </row>
    <row r="338" spans="1:8">
      <c r="A338" t="s">
        <v>216</v>
      </c>
      <c r="B338" t="s">
        <v>255</v>
      </c>
      <c r="C338">
        <v>111</v>
      </c>
      <c r="D338">
        <v>147</v>
      </c>
      <c r="E338" s="114">
        <f t="shared" si="11"/>
        <v>258</v>
      </c>
      <c r="F338" s="70">
        <v>1280731.2</v>
      </c>
      <c r="G338" s="70">
        <v>76843.89</v>
      </c>
      <c r="H338" s="116">
        <f t="shared" si="10"/>
        <v>2.6001630614668619E-5</v>
      </c>
    </row>
    <row r="339" spans="1:8">
      <c r="A339" t="s">
        <v>218</v>
      </c>
      <c r="B339" t="s">
        <v>82</v>
      </c>
      <c r="C339">
        <v>235</v>
      </c>
      <c r="D339">
        <v>2200</v>
      </c>
      <c r="E339" s="114">
        <f t="shared" si="11"/>
        <v>2435</v>
      </c>
      <c r="F339" s="70">
        <v>122920272.84</v>
      </c>
      <c r="G339" s="70">
        <v>7352651.5800000001</v>
      </c>
      <c r="H339" s="116">
        <f t="shared" si="10"/>
        <v>2.4879132279940486E-3</v>
      </c>
    </row>
    <row r="340" spans="1:8">
      <c r="A340" t="s">
        <v>218</v>
      </c>
      <c r="B340" t="s">
        <v>236</v>
      </c>
      <c r="C340">
        <v>68</v>
      </c>
      <c r="D340">
        <v>890</v>
      </c>
      <c r="E340" s="114">
        <f t="shared" si="11"/>
        <v>958</v>
      </c>
      <c r="F340" s="70">
        <v>27195864.34</v>
      </c>
      <c r="G340" s="70">
        <v>1630724.3</v>
      </c>
      <c r="H340" s="116">
        <f t="shared" si="10"/>
        <v>5.5178740798993977E-4</v>
      </c>
    </row>
    <row r="341" spans="1:8">
      <c r="A341" t="s">
        <v>218</v>
      </c>
      <c r="B341" t="s">
        <v>465</v>
      </c>
      <c r="C341">
        <v>31</v>
      </c>
      <c r="D341">
        <v>250</v>
      </c>
      <c r="E341" s="114">
        <f t="shared" si="11"/>
        <v>281</v>
      </c>
      <c r="F341" s="70">
        <v>21448975.199999999</v>
      </c>
      <c r="G341" s="70">
        <v>1286938.54</v>
      </c>
      <c r="H341" s="116">
        <f t="shared" si="10"/>
        <v>4.3546078342547389E-4</v>
      </c>
    </row>
    <row r="342" spans="1:8">
      <c r="A342" t="s">
        <v>218</v>
      </c>
      <c r="B342" t="s">
        <v>464</v>
      </c>
      <c r="C342">
        <v>60</v>
      </c>
      <c r="D342">
        <v>332</v>
      </c>
      <c r="E342" s="114">
        <f t="shared" si="11"/>
        <v>392</v>
      </c>
      <c r="F342" s="70">
        <v>14246955.76</v>
      </c>
      <c r="G342" s="70">
        <v>854817.44</v>
      </c>
      <c r="H342" s="116">
        <f t="shared" si="10"/>
        <v>2.8924417175987127E-4</v>
      </c>
    </row>
    <row r="343" spans="1:8">
      <c r="A343" t="s">
        <v>218</v>
      </c>
      <c r="B343" t="s">
        <v>431</v>
      </c>
      <c r="C343">
        <v>39</v>
      </c>
      <c r="D343">
        <v>477</v>
      </c>
      <c r="E343" s="114">
        <f t="shared" si="11"/>
        <v>516</v>
      </c>
      <c r="F343" s="70">
        <v>9991269.8900000006</v>
      </c>
      <c r="G343" s="70">
        <v>599476.18000000005</v>
      </c>
      <c r="H343" s="116">
        <f t="shared" si="10"/>
        <v>2.0284447071397085E-4</v>
      </c>
    </row>
    <row r="344" spans="1:8">
      <c r="A344" t="s">
        <v>218</v>
      </c>
      <c r="B344" t="s">
        <v>209</v>
      </c>
      <c r="C344"/>
      <c r="D344">
        <v>172</v>
      </c>
      <c r="E344" s="114">
        <f t="shared" si="11"/>
        <v>172</v>
      </c>
      <c r="F344" s="70">
        <v>5078085.45</v>
      </c>
      <c r="G344" s="70">
        <v>304685.09000000003</v>
      </c>
      <c r="H344" s="116">
        <f t="shared" si="10"/>
        <v>1.0309614940077948E-4</v>
      </c>
    </row>
    <row r="345" spans="1:8">
      <c r="A345" t="s">
        <v>218</v>
      </c>
      <c r="B345" t="s">
        <v>466</v>
      </c>
      <c r="C345"/>
      <c r="D345">
        <v>199</v>
      </c>
      <c r="E345" s="114">
        <f t="shared" si="11"/>
        <v>199</v>
      </c>
      <c r="F345" s="70">
        <v>2694245.46</v>
      </c>
      <c r="G345" s="70">
        <v>161654.76</v>
      </c>
      <c r="H345" s="116">
        <f t="shared" si="10"/>
        <v>5.4699044473450116E-5</v>
      </c>
    </row>
    <row r="346" spans="1:8">
      <c r="A346" t="s">
        <v>218</v>
      </c>
      <c r="B346" t="s">
        <v>467</v>
      </c>
      <c r="C346"/>
      <c r="D346">
        <v>111</v>
      </c>
      <c r="E346" s="114">
        <f t="shared" si="11"/>
        <v>111</v>
      </c>
      <c r="F346" s="70">
        <v>2248444.3199999998</v>
      </c>
      <c r="G346" s="70">
        <v>134569.76999999999</v>
      </c>
      <c r="H346" s="116">
        <f t="shared" si="10"/>
        <v>4.5534309252705903E-5</v>
      </c>
    </row>
    <row r="347" spans="1:8">
      <c r="A347" t="s">
        <v>218</v>
      </c>
      <c r="B347" t="s">
        <v>468</v>
      </c>
      <c r="C347"/>
      <c r="D347">
        <v>81</v>
      </c>
      <c r="E347" s="114">
        <f t="shared" si="11"/>
        <v>81</v>
      </c>
      <c r="F347" s="70">
        <v>813551.77</v>
      </c>
      <c r="G347" s="70">
        <v>48813.120000000003</v>
      </c>
      <c r="H347" s="116">
        <f t="shared" si="10"/>
        <v>1.6516872263878015E-5</v>
      </c>
    </row>
    <row r="348" spans="1:8">
      <c r="A348" t="s">
        <v>218</v>
      </c>
      <c r="B348" t="s">
        <v>255</v>
      </c>
      <c r="C348">
        <v>83</v>
      </c>
      <c r="D348">
        <v>39</v>
      </c>
      <c r="E348" s="114">
        <f t="shared" si="11"/>
        <v>122</v>
      </c>
      <c r="F348" s="70">
        <v>259372.14</v>
      </c>
      <c r="G348" s="70">
        <v>15562.34</v>
      </c>
      <c r="H348" s="116">
        <f t="shared" si="10"/>
        <v>5.2658216050733776E-6</v>
      </c>
    </row>
    <row r="349" spans="1:8">
      <c r="A349" t="s">
        <v>220</v>
      </c>
      <c r="B349" t="s">
        <v>96</v>
      </c>
      <c r="C349">
        <v>129</v>
      </c>
      <c r="D349">
        <v>956</v>
      </c>
      <c r="E349" s="114">
        <f t="shared" si="11"/>
        <v>1085</v>
      </c>
      <c r="F349" s="70">
        <v>41233550.82</v>
      </c>
      <c r="G349" s="70">
        <v>2464711.56</v>
      </c>
      <c r="H349" s="116">
        <f t="shared" si="10"/>
        <v>8.3398328162230799E-4</v>
      </c>
    </row>
    <row r="350" spans="1:8">
      <c r="A350" t="s">
        <v>220</v>
      </c>
      <c r="B350" t="s">
        <v>471</v>
      </c>
      <c r="C350">
        <v>48</v>
      </c>
      <c r="D350">
        <v>419</v>
      </c>
      <c r="E350" s="114">
        <f t="shared" si="11"/>
        <v>467</v>
      </c>
      <c r="F350" s="70">
        <v>16559967.32</v>
      </c>
      <c r="G350" s="70">
        <v>993598.03</v>
      </c>
      <c r="H350" s="116">
        <f t="shared" si="10"/>
        <v>3.3620329417891818E-4</v>
      </c>
    </row>
    <row r="351" spans="1:8">
      <c r="A351" t="s">
        <v>220</v>
      </c>
      <c r="B351" t="s">
        <v>469</v>
      </c>
      <c r="C351">
        <v>83</v>
      </c>
      <c r="D351">
        <v>572</v>
      </c>
      <c r="E351" s="114">
        <f t="shared" si="11"/>
        <v>655</v>
      </c>
      <c r="F351" s="70">
        <v>15315641.77</v>
      </c>
      <c r="G351" s="70">
        <v>917073.83</v>
      </c>
      <c r="H351" s="116">
        <f t="shared" si="10"/>
        <v>3.1030983691793067E-4</v>
      </c>
    </row>
    <row r="352" spans="1:8">
      <c r="A352" t="s">
        <v>220</v>
      </c>
      <c r="B352" t="s">
        <v>470</v>
      </c>
      <c r="C352">
        <v>50</v>
      </c>
      <c r="D352">
        <v>530</v>
      </c>
      <c r="E352" s="114">
        <f t="shared" si="11"/>
        <v>580</v>
      </c>
      <c r="F352" s="70">
        <v>14046565.57</v>
      </c>
      <c r="G352" s="70">
        <v>842427.09</v>
      </c>
      <c r="H352" s="116">
        <f t="shared" si="10"/>
        <v>2.8505165490672318E-4</v>
      </c>
    </row>
    <row r="353" spans="1:8">
      <c r="A353" t="s">
        <v>220</v>
      </c>
      <c r="B353" t="s">
        <v>472</v>
      </c>
      <c r="C353"/>
      <c r="D353">
        <v>97</v>
      </c>
      <c r="E353" s="114">
        <f t="shared" si="11"/>
        <v>97</v>
      </c>
      <c r="F353" s="70">
        <v>1214140.01</v>
      </c>
      <c r="G353" s="70">
        <v>72848.429999999993</v>
      </c>
      <c r="H353" s="116">
        <f t="shared" si="10"/>
        <v>2.4649688709389174E-5</v>
      </c>
    </row>
    <row r="354" spans="1:8">
      <c r="A354" t="s">
        <v>220</v>
      </c>
      <c r="B354" t="s">
        <v>475</v>
      </c>
      <c r="C354"/>
      <c r="D354">
        <v>101</v>
      </c>
      <c r="E354" s="114">
        <f t="shared" si="11"/>
        <v>101</v>
      </c>
      <c r="F354" s="70">
        <v>840038.09</v>
      </c>
      <c r="G354" s="70">
        <v>50402.27</v>
      </c>
      <c r="H354" s="116">
        <f t="shared" si="10"/>
        <v>1.7054592195694331E-5</v>
      </c>
    </row>
    <row r="355" spans="1:8">
      <c r="A355" t="s">
        <v>220</v>
      </c>
      <c r="B355" t="s">
        <v>474</v>
      </c>
      <c r="C355"/>
      <c r="D355">
        <v>84</v>
      </c>
      <c r="E355" s="114">
        <f t="shared" si="11"/>
        <v>84</v>
      </c>
      <c r="F355" s="70">
        <v>643330.81999999995</v>
      </c>
      <c r="G355" s="70">
        <v>38599.870000000003</v>
      </c>
      <c r="H355" s="116">
        <f t="shared" si="10"/>
        <v>1.30610197052001E-5</v>
      </c>
    </row>
    <row r="356" spans="1:8">
      <c r="A356" t="s">
        <v>220</v>
      </c>
      <c r="B356" t="s">
        <v>473</v>
      </c>
      <c r="C356"/>
      <c r="D356">
        <v>97</v>
      </c>
      <c r="E356" s="114">
        <f t="shared" si="11"/>
        <v>97</v>
      </c>
      <c r="F356" s="70">
        <v>619522.5</v>
      </c>
      <c r="G356" s="70">
        <v>37171.360000000001</v>
      </c>
      <c r="H356" s="116">
        <f t="shared" si="10"/>
        <v>1.25776554539973E-5</v>
      </c>
    </row>
    <row r="357" spans="1:8">
      <c r="A357" t="s">
        <v>220</v>
      </c>
      <c r="B357" t="s">
        <v>255</v>
      </c>
      <c r="C357">
        <v>28</v>
      </c>
      <c r="D357">
        <v>85</v>
      </c>
      <c r="E357" s="114">
        <f t="shared" si="11"/>
        <v>113</v>
      </c>
      <c r="F357" s="70">
        <v>634109.72</v>
      </c>
      <c r="G357" s="70">
        <v>38046.6</v>
      </c>
      <c r="H357" s="116">
        <f t="shared" si="10"/>
        <v>1.2873809997698594E-5</v>
      </c>
    </row>
    <row r="358" spans="1:8">
      <c r="A358" t="s">
        <v>222</v>
      </c>
      <c r="B358" t="s">
        <v>100</v>
      </c>
      <c r="C358">
        <v>324</v>
      </c>
      <c r="D358">
        <v>2859</v>
      </c>
      <c r="E358" s="114">
        <f t="shared" si="11"/>
        <v>3183</v>
      </c>
      <c r="F358" s="70">
        <v>199070701.31999999</v>
      </c>
      <c r="G358" s="70">
        <v>11916804.140000001</v>
      </c>
      <c r="H358" s="116">
        <f t="shared" si="10"/>
        <v>4.0322833650877615E-3</v>
      </c>
    </row>
    <row r="359" spans="1:8">
      <c r="A359" t="s">
        <v>222</v>
      </c>
      <c r="B359" t="s">
        <v>476</v>
      </c>
      <c r="C359">
        <v>38</v>
      </c>
      <c r="D359">
        <v>436</v>
      </c>
      <c r="E359" s="114">
        <f t="shared" si="11"/>
        <v>474</v>
      </c>
      <c r="F359" s="70">
        <v>13706991.039999999</v>
      </c>
      <c r="G359" s="70">
        <v>822419.47</v>
      </c>
      <c r="H359" s="116">
        <f t="shared" si="10"/>
        <v>2.7828168601630579E-4</v>
      </c>
    </row>
    <row r="360" spans="1:8">
      <c r="A360" t="s">
        <v>222</v>
      </c>
      <c r="B360" t="s">
        <v>477</v>
      </c>
      <c r="C360"/>
      <c r="D360">
        <v>312</v>
      </c>
      <c r="E360" s="114">
        <f t="shared" si="11"/>
        <v>312</v>
      </c>
      <c r="F360" s="70">
        <v>7532725.7000000002</v>
      </c>
      <c r="G360" s="70">
        <v>451963.55</v>
      </c>
      <c r="H360" s="116">
        <f t="shared" si="10"/>
        <v>1.5293069206145487E-4</v>
      </c>
    </row>
    <row r="361" spans="1:8">
      <c r="A361" t="s">
        <v>222</v>
      </c>
      <c r="B361" t="s">
        <v>478</v>
      </c>
      <c r="C361"/>
      <c r="D361">
        <v>236</v>
      </c>
      <c r="E361" s="114">
        <f t="shared" si="11"/>
        <v>236</v>
      </c>
      <c r="F361" s="70">
        <v>5777058.4500000002</v>
      </c>
      <c r="G361" s="70">
        <v>346623.5</v>
      </c>
      <c r="H361" s="116">
        <f t="shared" si="10"/>
        <v>1.1728682930241544E-4</v>
      </c>
    </row>
    <row r="362" spans="1:8">
      <c r="A362" t="s">
        <v>222</v>
      </c>
      <c r="B362" t="s">
        <v>479</v>
      </c>
      <c r="C362"/>
      <c r="D362">
        <v>157</v>
      </c>
      <c r="E362" s="114">
        <f t="shared" si="11"/>
        <v>157</v>
      </c>
      <c r="F362" s="70">
        <v>3256481.51</v>
      </c>
      <c r="G362" s="70">
        <v>195388.9</v>
      </c>
      <c r="H362" s="116">
        <f t="shared" si="10"/>
        <v>6.611364942621236E-5</v>
      </c>
    </row>
    <row r="363" spans="1:8">
      <c r="A363" t="s">
        <v>222</v>
      </c>
      <c r="B363" t="s">
        <v>480</v>
      </c>
      <c r="C363"/>
      <c r="D363">
        <v>77</v>
      </c>
      <c r="E363" s="114">
        <f t="shared" si="11"/>
        <v>77</v>
      </c>
      <c r="F363" s="70">
        <v>1931001.85</v>
      </c>
      <c r="G363" s="70">
        <v>115860.12</v>
      </c>
      <c r="H363" s="116">
        <f t="shared" si="10"/>
        <v>3.9203533855602314E-5</v>
      </c>
    </row>
    <row r="364" spans="1:8">
      <c r="A364" t="s">
        <v>222</v>
      </c>
      <c r="B364" t="s">
        <v>255</v>
      </c>
      <c r="C364">
        <v>81</v>
      </c>
      <c r="D364">
        <v>99</v>
      </c>
      <c r="E364" s="114">
        <f t="shared" si="11"/>
        <v>180</v>
      </c>
      <c r="F364" s="70">
        <v>2269877.42</v>
      </c>
      <c r="G364" s="70">
        <v>136192.65</v>
      </c>
      <c r="H364" s="116">
        <f t="shared" si="10"/>
        <v>4.6083442388625148E-5</v>
      </c>
    </row>
    <row r="365" spans="1:8">
      <c r="A365" t="s">
        <v>224</v>
      </c>
      <c r="B365" t="s">
        <v>55</v>
      </c>
      <c r="C365">
        <v>97</v>
      </c>
      <c r="D365">
        <v>1603</v>
      </c>
      <c r="E365" s="114">
        <f t="shared" si="11"/>
        <v>1700</v>
      </c>
      <c r="F365" s="70">
        <v>84287645.459999993</v>
      </c>
      <c r="G365" s="70">
        <v>5051461.62</v>
      </c>
      <c r="H365" s="116">
        <f t="shared" si="10"/>
        <v>1.7092606726106076E-3</v>
      </c>
    </row>
    <row r="366" spans="1:8">
      <c r="A366" t="s">
        <v>224</v>
      </c>
      <c r="B366" t="s">
        <v>481</v>
      </c>
      <c r="C366">
        <v>34</v>
      </c>
      <c r="D366">
        <v>296</v>
      </c>
      <c r="E366" s="114">
        <f t="shared" si="11"/>
        <v>330</v>
      </c>
      <c r="F366" s="70">
        <v>13754375.25</v>
      </c>
      <c r="G366" s="70">
        <v>825262.55</v>
      </c>
      <c r="H366" s="116">
        <f t="shared" si="10"/>
        <v>2.7924369764752269E-4</v>
      </c>
    </row>
    <row r="367" spans="1:8">
      <c r="A367" t="s">
        <v>224</v>
      </c>
      <c r="B367" t="s">
        <v>483</v>
      </c>
      <c r="C367"/>
      <c r="D367">
        <v>300</v>
      </c>
      <c r="E367" s="114">
        <f t="shared" si="11"/>
        <v>300</v>
      </c>
      <c r="F367" s="70">
        <v>10762702.67</v>
      </c>
      <c r="G367" s="70">
        <v>644611.9</v>
      </c>
      <c r="H367" s="116">
        <f t="shared" si="10"/>
        <v>2.1811702288392358E-4</v>
      </c>
    </row>
    <row r="368" spans="1:8">
      <c r="A368" t="s">
        <v>224</v>
      </c>
      <c r="B368" t="s">
        <v>484</v>
      </c>
      <c r="C368"/>
      <c r="D368">
        <v>165</v>
      </c>
      <c r="E368" s="114">
        <f t="shared" si="11"/>
        <v>165</v>
      </c>
      <c r="F368" s="70">
        <v>5704672.5300000003</v>
      </c>
      <c r="G368" s="70">
        <v>342280.38</v>
      </c>
      <c r="H368" s="116">
        <f t="shared" si="10"/>
        <v>1.1581724984782016E-4</v>
      </c>
    </row>
    <row r="369" spans="1:8">
      <c r="A369" t="s">
        <v>224</v>
      </c>
      <c r="B369" t="s">
        <v>482</v>
      </c>
      <c r="C369"/>
      <c r="D369">
        <v>237</v>
      </c>
      <c r="E369" s="114">
        <f t="shared" si="11"/>
        <v>237</v>
      </c>
      <c r="F369" s="70">
        <v>5703542.75</v>
      </c>
      <c r="G369" s="70">
        <v>342212.57</v>
      </c>
      <c r="H369" s="116">
        <f t="shared" si="10"/>
        <v>1.1579430501028029E-4</v>
      </c>
    </row>
    <row r="370" spans="1:8">
      <c r="A370" t="s">
        <v>224</v>
      </c>
      <c r="B370" t="s">
        <v>485</v>
      </c>
      <c r="C370"/>
      <c r="D370">
        <v>61</v>
      </c>
      <c r="E370" s="114">
        <f t="shared" si="11"/>
        <v>61</v>
      </c>
      <c r="F370" s="70">
        <v>3472713.71</v>
      </c>
      <c r="G370" s="70">
        <v>208362.85</v>
      </c>
      <c r="H370" s="116">
        <f t="shared" si="10"/>
        <v>7.0503638734577408E-5</v>
      </c>
    </row>
    <row r="371" spans="1:8">
      <c r="A371" t="s">
        <v>224</v>
      </c>
      <c r="B371" t="s">
        <v>255</v>
      </c>
      <c r="C371">
        <v>97</v>
      </c>
      <c r="D371">
        <v>38</v>
      </c>
      <c r="E371" s="114">
        <f t="shared" si="11"/>
        <v>135</v>
      </c>
      <c r="F371" s="70">
        <v>501546.95</v>
      </c>
      <c r="G371" s="70">
        <v>30092.82</v>
      </c>
      <c r="H371" s="116">
        <f t="shared" si="10"/>
        <v>1.0182493231325381E-5</v>
      </c>
    </row>
    <row r="372" spans="1:8">
      <c r="A372" t="s">
        <v>226</v>
      </c>
      <c r="B372" t="s">
        <v>226</v>
      </c>
      <c r="C372">
        <v>131</v>
      </c>
      <c r="D372">
        <v>1719</v>
      </c>
      <c r="E372" s="114">
        <f t="shared" si="11"/>
        <v>1850</v>
      </c>
      <c r="F372" s="70">
        <v>85490797.049999997</v>
      </c>
      <c r="G372" s="70">
        <v>5116254.82</v>
      </c>
      <c r="H372" s="116">
        <f t="shared" si="10"/>
        <v>1.7311847169652382E-3</v>
      </c>
    </row>
    <row r="373" spans="1:8">
      <c r="A373" t="s">
        <v>226</v>
      </c>
      <c r="B373" t="s">
        <v>487</v>
      </c>
      <c r="C373"/>
      <c r="D373">
        <v>210</v>
      </c>
      <c r="E373" s="114">
        <f t="shared" si="11"/>
        <v>210</v>
      </c>
      <c r="F373" s="70">
        <v>3064667.09</v>
      </c>
      <c r="G373" s="70">
        <v>183862.03</v>
      </c>
      <c r="H373" s="116">
        <f t="shared" si="10"/>
        <v>6.2213307891142942E-5</v>
      </c>
    </row>
    <row r="374" spans="1:8">
      <c r="A374" t="s">
        <v>226</v>
      </c>
      <c r="B374" t="s">
        <v>486</v>
      </c>
      <c r="C374"/>
      <c r="D374">
        <v>144</v>
      </c>
      <c r="E374" s="114">
        <f t="shared" si="11"/>
        <v>144</v>
      </c>
      <c r="F374" s="70">
        <v>1503315.83</v>
      </c>
      <c r="G374" s="70">
        <v>90198.95</v>
      </c>
      <c r="H374" s="116">
        <f t="shared" si="10"/>
        <v>3.0520575932985228E-5</v>
      </c>
    </row>
    <row r="375" spans="1:8">
      <c r="A375" t="s">
        <v>226</v>
      </c>
      <c r="B375" t="s">
        <v>488</v>
      </c>
      <c r="C375"/>
      <c r="D375">
        <v>158</v>
      </c>
      <c r="E375" s="114">
        <f t="shared" si="11"/>
        <v>158</v>
      </c>
      <c r="F375" s="70">
        <v>1413506.06</v>
      </c>
      <c r="G375" s="70">
        <v>84810.4</v>
      </c>
      <c r="H375" s="116">
        <f t="shared" si="10"/>
        <v>2.8697254825104394E-5</v>
      </c>
    </row>
    <row r="376" spans="1:8">
      <c r="A376" t="s">
        <v>226</v>
      </c>
      <c r="B376" t="s">
        <v>255</v>
      </c>
      <c r="C376">
        <v>62</v>
      </c>
      <c r="D376">
        <v>417</v>
      </c>
      <c r="E376" s="114">
        <f t="shared" si="11"/>
        <v>479</v>
      </c>
      <c r="F376" s="70">
        <v>10577392.15</v>
      </c>
      <c r="G376" s="70">
        <v>634643.49</v>
      </c>
      <c r="H376" s="116">
        <f t="shared" si="10"/>
        <v>2.1474401671992579E-4</v>
      </c>
    </row>
    <row r="377" spans="1:8">
      <c r="A377" t="s">
        <v>228</v>
      </c>
      <c r="B377" t="s">
        <v>78</v>
      </c>
      <c r="C377">
        <v>39</v>
      </c>
      <c r="D377">
        <v>961</v>
      </c>
      <c r="E377" s="114">
        <f t="shared" si="11"/>
        <v>1000</v>
      </c>
      <c r="F377" s="70">
        <v>37086259.920000002</v>
      </c>
      <c r="G377" s="70">
        <v>2224196.23</v>
      </c>
      <c r="H377" s="116">
        <f t="shared" si="10"/>
        <v>7.526002234790369E-4</v>
      </c>
    </row>
    <row r="378" spans="1:8">
      <c r="A378" t="s">
        <v>228</v>
      </c>
      <c r="B378" t="s">
        <v>490</v>
      </c>
      <c r="C378">
        <v>47</v>
      </c>
      <c r="D378">
        <v>506</v>
      </c>
      <c r="E378" s="114">
        <f t="shared" si="11"/>
        <v>553</v>
      </c>
      <c r="F378" s="70">
        <v>15603433.220000001</v>
      </c>
      <c r="G378" s="70">
        <v>927599.6</v>
      </c>
      <c r="H378" s="116">
        <f t="shared" si="10"/>
        <v>3.1387143672079025E-4</v>
      </c>
    </row>
    <row r="379" spans="1:8">
      <c r="A379" t="s">
        <v>228</v>
      </c>
      <c r="B379" t="s">
        <v>491</v>
      </c>
      <c r="C379"/>
      <c r="D379">
        <v>192</v>
      </c>
      <c r="E379" s="114">
        <f t="shared" si="11"/>
        <v>192</v>
      </c>
      <c r="F379" s="70">
        <v>3748678.13</v>
      </c>
      <c r="G379" s="70">
        <v>224764.5</v>
      </c>
      <c r="H379" s="116">
        <f t="shared" si="10"/>
        <v>7.6053457266292537E-5</v>
      </c>
    </row>
    <row r="380" spans="1:8">
      <c r="A380" t="s">
        <v>228</v>
      </c>
      <c r="B380" t="s">
        <v>492</v>
      </c>
      <c r="C380"/>
      <c r="D380">
        <v>98</v>
      </c>
      <c r="E380" s="114">
        <f t="shared" si="11"/>
        <v>98</v>
      </c>
      <c r="F380" s="70">
        <v>2172496.36</v>
      </c>
      <c r="G380" s="70">
        <v>130349.79</v>
      </c>
      <c r="H380" s="116">
        <f t="shared" si="10"/>
        <v>4.410639662150921E-5</v>
      </c>
    </row>
    <row r="381" spans="1:8">
      <c r="A381" t="s">
        <v>228</v>
      </c>
      <c r="B381" t="s">
        <v>912</v>
      </c>
      <c r="C381"/>
      <c r="D381">
        <v>83</v>
      </c>
      <c r="E381" s="114">
        <f t="shared" si="11"/>
        <v>83</v>
      </c>
      <c r="F381" s="70">
        <v>1458236.63</v>
      </c>
      <c r="G381" s="70">
        <v>87494.19</v>
      </c>
      <c r="H381" s="116">
        <f t="shared" si="10"/>
        <v>2.9605367574567516E-5</v>
      </c>
    </row>
    <row r="382" spans="1:8">
      <c r="A382" t="s">
        <v>228</v>
      </c>
      <c r="B382" t="s">
        <v>255</v>
      </c>
      <c r="C382">
        <v>28</v>
      </c>
      <c r="D382">
        <v>63</v>
      </c>
      <c r="E382" s="114">
        <f t="shared" si="11"/>
        <v>91</v>
      </c>
      <c r="F382" s="70">
        <v>608254.59</v>
      </c>
      <c r="G382" s="70">
        <v>36495.300000000003</v>
      </c>
      <c r="H382" s="116">
        <f t="shared" si="10"/>
        <v>1.2348897352431219E-5</v>
      </c>
    </row>
    <row r="383" spans="1:8">
      <c r="A383" t="s">
        <v>230</v>
      </c>
      <c r="B383" t="s">
        <v>144</v>
      </c>
      <c r="C383">
        <v>270</v>
      </c>
      <c r="D383">
        <v>1549</v>
      </c>
      <c r="E383" s="114">
        <f t="shared" si="11"/>
        <v>1819</v>
      </c>
      <c r="F383" s="70">
        <v>84254156.670000002</v>
      </c>
      <c r="G383" s="70">
        <v>5050711.46</v>
      </c>
      <c r="H383" s="116">
        <f t="shared" si="10"/>
        <v>1.7090068413271847E-3</v>
      </c>
    </row>
    <row r="384" spans="1:8">
      <c r="A384" t="s">
        <v>230</v>
      </c>
      <c r="B384" t="s">
        <v>493</v>
      </c>
      <c r="C384">
        <v>43</v>
      </c>
      <c r="D384">
        <v>811</v>
      </c>
      <c r="E384" s="114">
        <f t="shared" si="11"/>
        <v>854</v>
      </c>
      <c r="F384" s="70">
        <v>24320899.629999999</v>
      </c>
      <c r="G384" s="70">
        <v>1458527.81</v>
      </c>
      <c r="H384" s="116">
        <f t="shared" si="10"/>
        <v>4.9352136333599944E-4</v>
      </c>
    </row>
    <row r="385" spans="1:8">
      <c r="A385" t="s">
        <v>230</v>
      </c>
      <c r="B385" t="s">
        <v>495</v>
      </c>
      <c r="C385"/>
      <c r="D385">
        <v>295</v>
      </c>
      <c r="E385" s="114">
        <f t="shared" si="11"/>
        <v>295</v>
      </c>
      <c r="F385" s="70">
        <v>8692392.4399999995</v>
      </c>
      <c r="G385" s="70">
        <v>521543.58</v>
      </c>
      <c r="H385" s="116">
        <f t="shared" si="10"/>
        <v>1.7647445381294301E-4</v>
      </c>
    </row>
    <row r="386" spans="1:8">
      <c r="A386" t="s">
        <v>230</v>
      </c>
      <c r="B386" t="s">
        <v>494</v>
      </c>
      <c r="C386"/>
      <c r="D386">
        <v>319</v>
      </c>
      <c r="E386" s="114">
        <f t="shared" si="11"/>
        <v>319</v>
      </c>
      <c r="F386" s="70">
        <v>7485110.7599999998</v>
      </c>
      <c r="G386" s="70">
        <v>449106.72</v>
      </c>
      <c r="H386" s="116">
        <f t="shared" si="10"/>
        <v>1.5196402784925915E-4</v>
      </c>
    </row>
    <row r="387" spans="1:8">
      <c r="A387" t="s">
        <v>230</v>
      </c>
      <c r="B387" t="s">
        <v>496</v>
      </c>
      <c r="C387"/>
      <c r="D387">
        <v>151</v>
      </c>
      <c r="E387" s="114">
        <f t="shared" si="11"/>
        <v>151</v>
      </c>
      <c r="F387" s="70">
        <v>2052563.07</v>
      </c>
      <c r="G387" s="70">
        <v>122468.74</v>
      </c>
      <c r="H387" s="116">
        <f t="shared" si="10"/>
        <v>4.1439689470742456E-5</v>
      </c>
    </row>
    <row r="388" spans="1:8">
      <c r="A388" t="s">
        <v>230</v>
      </c>
      <c r="B388" t="s">
        <v>255</v>
      </c>
      <c r="C388">
        <v>223</v>
      </c>
      <c r="D388">
        <v>1351</v>
      </c>
      <c r="E388" s="114">
        <f t="shared" si="11"/>
        <v>1574</v>
      </c>
      <c r="F388" s="70">
        <v>31953713.850000001</v>
      </c>
      <c r="G388" s="70">
        <v>1892753.32</v>
      </c>
      <c r="H388" s="116">
        <f t="shared" si="10"/>
        <v>6.4045004321524679E-4</v>
      </c>
    </row>
    <row r="389" spans="1:8">
      <c r="A389" t="s">
        <v>232</v>
      </c>
      <c r="B389" t="s">
        <v>92</v>
      </c>
      <c r="C389">
        <v>197</v>
      </c>
      <c r="D389">
        <v>1961</v>
      </c>
      <c r="E389" s="114">
        <f t="shared" si="11"/>
        <v>2158</v>
      </c>
      <c r="F389" s="70">
        <v>102768316.53</v>
      </c>
      <c r="G389" s="70">
        <v>6160160.8099999996</v>
      </c>
      <c r="H389" s="116">
        <f t="shared" si="10"/>
        <v>2.0844106917098787E-3</v>
      </c>
    </row>
    <row r="390" spans="1:8">
      <c r="A390" t="s">
        <v>232</v>
      </c>
      <c r="B390" t="s">
        <v>32</v>
      </c>
      <c r="C390">
        <v>90</v>
      </c>
      <c r="D390">
        <v>1189</v>
      </c>
      <c r="E390" s="114">
        <f t="shared" si="11"/>
        <v>1279</v>
      </c>
      <c r="F390" s="70">
        <v>33583772.939999998</v>
      </c>
      <c r="G390" s="70">
        <v>2006228.43</v>
      </c>
      <c r="H390" s="116">
        <f t="shared" si="10"/>
        <v>6.7884656236828409E-4</v>
      </c>
    </row>
    <row r="391" spans="1:8">
      <c r="A391" t="s">
        <v>232</v>
      </c>
      <c r="B391" t="s">
        <v>497</v>
      </c>
      <c r="C391">
        <v>38</v>
      </c>
      <c r="D391">
        <v>465</v>
      </c>
      <c r="E391" s="114">
        <f t="shared" si="11"/>
        <v>503</v>
      </c>
      <c r="F391" s="70">
        <v>16716656.960000001</v>
      </c>
      <c r="G391" s="70">
        <v>1002999.48</v>
      </c>
      <c r="H391" s="116">
        <f t="shared" si="10"/>
        <v>3.393844583566072E-4</v>
      </c>
    </row>
    <row r="392" spans="1:8">
      <c r="A392" t="s">
        <v>232</v>
      </c>
      <c r="B392" t="s">
        <v>498</v>
      </c>
      <c r="C392"/>
      <c r="D392">
        <v>206</v>
      </c>
      <c r="E392" s="114">
        <f t="shared" si="11"/>
        <v>206</v>
      </c>
      <c r="F392" s="70">
        <v>4136259.82</v>
      </c>
      <c r="G392" s="70">
        <v>248091.67</v>
      </c>
      <c r="H392" s="116">
        <f t="shared" ref="H392:H455" si="12">G392/G$806</f>
        <v>8.394666071585216E-5</v>
      </c>
    </row>
    <row r="393" spans="1:8">
      <c r="A393" t="s">
        <v>232</v>
      </c>
      <c r="B393" t="s">
        <v>499</v>
      </c>
      <c r="C393"/>
      <c r="D393">
        <v>163</v>
      </c>
      <c r="E393" s="114">
        <f t="shared" ref="E393:E456" si="13">D393+C393</f>
        <v>163</v>
      </c>
      <c r="F393" s="70">
        <v>3118166.3</v>
      </c>
      <c r="G393" s="70">
        <v>187090.07</v>
      </c>
      <c r="H393" s="116">
        <f t="shared" si="12"/>
        <v>6.3305578254985471E-5</v>
      </c>
    </row>
    <row r="394" spans="1:8">
      <c r="A394" t="s">
        <v>232</v>
      </c>
      <c r="B394" t="s">
        <v>873</v>
      </c>
      <c r="C394"/>
      <c r="D394">
        <v>74</v>
      </c>
      <c r="E394" s="114">
        <f t="shared" si="13"/>
        <v>74</v>
      </c>
      <c r="F394" s="70">
        <v>1106996.79</v>
      </c>
      <c r="G394" s="70">
        <v>66419.820000000007</v>
      </c>
      <c r="H394" s="116">
        <f t="shared" si="12"/>
        <v>2.2474442992575977E-5</v>
      </c>
    </row>
    <row r="395" spans="1:8">
      <c r="A395" t="s">
        <v>232</v>
      </c>
      <c r="B395" t="s">
        <v>913</v>
      </c>
      <c r="C395"/>
      <c r="D395">
        <v>98</v>
      </c>
      <c r="E395" s="114">
        <f t="shared" si="13"/>
        <v>98</v>
      </c>
      <c r="F395" s="70">
        <v>1084782.1599999999</v>
      </c>
      <c r="G395" s="70">
        <v>65086.93</v>
      </c>
      <c r="H395" s="116">
        <f t="shared" si="12"/>
        <v>2.2023433635423629E-5</v>
      </c>
    </row>
    <row r="396" spans="1:8">
      <c r="A396" t="s">
        <v>232</v>
      </c>
      <c r="B396" t="s">
        <v>500</v>
      </c>
      <c r="C396"/>
      <c r="D396">
        <v>94</v>
      </c>
      <c r="E396" s="114">
        <f t="shared" si="13"/>
        <v>94</v>
      </c>
      <c r="F396" s="70">
        <v>968564.46</v>
      </c>
      <c r="G396" s="70">
        <v>57791.98</v>
      </c>
      <c r="H396" s="116">
        <f t="shared" si="12"/>
        <v>1.9555044863688145E-5</v>
      </c>
    </row>
    <row r="397" spans="1:8">
      <c r="A397" t="s">
        <v>232</v>
      </c>
      <c r="B397" t="s">
        <v>899</v>
      </c>
      <c r="C397"/>
      <c r="D397">
        <v>81</v>
      </c>
      <c r="E397" s="114">
        <f t="shared" si="13"/>
        <v>81</v>
      </c>
      <c r="F397" s="70">
        <v>280133.8</v>
      </c>
      <c r="G397" s="70">
        <v>16331.53</v>
      </c>
      <c r="H397" s="116">
        <f t="shared" si="12"/>
        <v>5.5260920605708408E-6</v>
      </c>
    </row>
    <row r="398" spans="1:8">
      <c r="A398" t="s">
        <v>232</v>
      </c>
      <c r="B398" t="s">
        <v>255</v>
      </c>
      <c r="C398">
        <v>108</v>
      </c>
      <c r="D398">
        <v>559</v>
      </c>
      <c r="E398" s="114">
        <f t="shared" si="13"/>
        <v>667</v>
      </c>
      <c r="F398" s="70">
        <v>7973455.2199999997</v>
      </c>
      <c r="G398" s="70">
        <v>478097.53</v>
      </c>
      <c r="H398" s="116">
        <f t="shared" si="12"/>
        <v>1.6177363447953311E-4</v>
      </c>
    </row>
    <row r="399" spans="1:8">
      <c r="A399" t="s">
        <v>233</v>
      </c>
      <c r="B399" t="s">
        <v>103</v>
      </c>
      <c r="C399">
        <v>522</v>
      </c>
      <c r="D399">
        <v>3747</v>
      </c>
      <c r="E399" s="114">
        <f t="shared" si="13"/>
        <v>4269</v>
      </c>
      <c r="F399" s="70">
        <v>265255726.08000001</v>
      </c>
      <c r="G399" s="70">
        <v>15876336.859999999</v>
      </c>
      <c r="H399" s="116">
        <f t="shared" si="12"/>
        <v>5.3720685736727784E-3</v>
      </c>
    </row>
    <row r="400" spans="1:8">
      <c r="A400" t="s">
        <v>233</v>
      </c>
      <c r="B400" t="s">
        <v>52</v>
      </c>
      <c r="C400">
        <v>99</v>
      </c>
      <c r="D400">
        <v>628</v>
      </c>
      <c r="E400" s="114">
        <f t="shared" si="13"/>
        <v>727</v>
      </c>
      <c r="F400" s="70">
        <v>23586306.620000001</v>
      </c>
      <c r="G400" s="70">
        <v>1412406.1</v>
      </c>
      <c r="H400" s="116">
        <f t="shared" si="12"/>
        <v>4.7791518219737067E-4</v>
      </c>
    </row>
    <row r="401" spans="1:8">
      <c r="A401" t="s">
        <v>233</v>
      </c>
      <c r="B401" t="s">
        <v>502</v>
      </c>
      <c r="C401"/>
      <c r="D401">
        <v>538</v>
      </c>
      <c r="E401" s="114">
        <f t="shared" si="13"/>
        <v>538</v>
      </c>
      <c r="F401" s="70">
        <v>20167631.75</v>
      </c>
      <c r="G401" s="70">
        <v>1210057.82</v>
      </c>
      <c r="H401" s="116">
        <f t="shared" si="12"/>
        <v>4.0944669066117256E-4</v>
      </c>
    </row>
    <row r="402" spans="1:8">
      <c r="A402" t="s">
        <v>233</v>
      </c>
      <c r="B402" t="s">
        <v>177</v>
      </c>
      <c r="C402">
        <v>58</v>
      </c>
      <c r="D402">
        <v>595</v>
      </c>
      <c r="E402" s="114">
        <f t="shared" si="13"/>
        <v>653</v>
      </c>
      <c r="F402" s="70">
        <v>15203115.130000001</v>
      </c>
      <c r="G402" s="70">
        <v>912186.99</v>
      </c>
      <c r="H402" s="116">
        <f t="shared" si="12"/>
        <v>3.0865627918480465E-4</v>
      </c>
    </row>
    <row r="403" spans="1:8">
      <c r="A403" t="s">
        <v>233</v>
      </c>
      <c r="B403" t="s">
        <v>501</v>
      </c>
      <c r="C403">
        <v>82</v>
      </c>
      <c r="D403">
        <v>464</v>
      </c>
      <c r="E403" s="114">
        <f t="shared" si="13"/>
        <v>546</v>
      </c>
      <c r="F403" s="70">
        <v>11823810.220000001</v>
      </c>
      <c r="G403" s="70">
        <v>709428.62</v>
      </c>
      <c r="H403" s="116">
        <f t="shared" si="12"/>
        <v>2.4004902568979929E-4</v>
      </c>
    </row>
    <row r="404" spans="1:8">
      <c r="A404" t="s">
        <v>233</v>
      </c>
      <c r="B404" t="s">
        <v>503</v>
      </c>
      <c r="C404"/>
      <c r="D404">
        <v>355</v>
      </c>
      <c r="E404" s="114">
        <f t="shared" si="13"/>
        <v>355</v>
      </c>
      <c r="F404" s="70">
        <v>7318823.4000000004</v>
      </c>
      <c r="G404" s="70">
        <v>439129.45</v>
      </c>
      <c r="H404" s="116">
        <f t="shared" si="12"/>
        <v>1.4858802373126338E-4</v>
      </c>
    </row>
    <row r="405" spans="1:8">
      <c r="A405" t="s">
        <v>233</v>
      </c>
      <c r="B405" t="s">
        <v>90</v>
      </c>
      <c r="C405"/>
      <c r="D405">
        <v>268</v>
      </c>
      <c r="E405" s="114">
        <f t="shared" si="13"/>
        <v>268</v>
      </c>
      <c r="F405" s="70">
        <v>5790593.2300000004</v>
      </c>
      <c r="G405" s="70">
        <v>347254.98</v>
      </c>
      <c r="H405" s="116">
        <f t="shared" si="12"/>
        <v>1.175005028905244E-4</v>
      </c>
    </row>
    <row r="406" spans="1:8">
      <c r="A406" t="s">
        <v>233</v>
      </c>
      <c r="B406" t="s">
        <v>504</v>
      </c>
      <c r="C406"/>
      <c r="D406">
        <v>244</v>
      </c>
      <c r="E406" s="114">
        <f t="shared" si="13"/>
        <v>244</v>
      </c>
      <c r="F406" s="70">
        <v>3663542.15</v>
      </c>
      <c r="G406" s="70">
        <v>219812.54</v>
      </c>
      <c r="H406" s="116">
        <f t="shared" si="12"/>
        <v>7.4377864909650867E-5</v>
      </c>
    </row>
    <row r="407" spans="1:8">
      <c r="A407" t="s">
        <v>233</v>
      </c>
      <c r="B407" t="s">
        <v>505</v>
      </c>
      <c r="C407"/>
      <c r="D407">
        <v>104</v>
      </c>
      <c r="E407" s="114">
        <f t="shared" si="13"/>
        <v>104</v>
      </c>
      <c r="F407" s="70">
        <v>942201.81</v>
      </c>
      <c r="G407" s="70">
        <v>56532.1</v>
      </c>
      <c r="H407" s="116">
        <f t="shared" si="12"/>
        <v>1.9128739865609456E-5</v>
      </c>
    </row>
    <row r="408" spans="1:8">
      <c r="A408" t="s">
        <v>233</v>
      </c>
      <c r="B408" t="s">
        <v>914</v>
      </c>
      <c r="C408"/>
      <c r="D408">
        <v>84</v>
      </c>
      <c r="E408" s="114">
        <f t="shared" si="13"/>
        <v>84</v>
      </c>
      <c r="F408" s="70">
        <v>203517.14</v>
      </c>
      <c r="G408" s="70">
        <v>12211.03</v>
      </c>
      <c r="H408" s="116">
        <f t="shared" si="12"/>
        <v>4.1318404297939231E-6</v>
      </c>
    </row>
    <row r="409" spans="1:8">
      <c r="A409" t="s">
        <v>233</v>
      </c>
      <c r="B409" t="s">
        <v>255</v>
      </c>
      <c r="C409">
        <v>136</v>
      </c>
      <c r="D409">
        <v>253</v>
      </c>
      <c r="E409" s="114">
        <f t="shared" si="13"/>
        <v>389</v>
      </c>
      <c r="F409" s="70">
        <v>5404704.5599999996</v>
      </c>
      <c r="G409" s="70">
        <v>324282.31</v>
      </c>
      <c r="H409" s="116">
        <f t="shared" si="12"/>
        <v>1.0972725143783663E-4</v>
      </c>
    </row>
    <row r="410" spans="1:8">
      <c r="A410" t="s">
        <v>83</v>
      </c>
      <c r="B410" t="s">
        <v>69</v>
      </c>
      <c r="C410">
        <v>434</v>
      </c>
      <c r="D410">
        <v>2917</v>
      </c>
      <c r="E410" s="114">
        <f t="shared" si="13"/>
        <v>3351</v>
      </c>
      <c r="F410" s="70">
        <v>141623142.25</v>
      </c>
      <c r="G410" s="70">
        <v>8475300.6500000004</v>
      </c>
      <c r="H410" s="116">
        <f t="shared" si="12"/>
        <v>2.8677834613729325E-3</v>
      </c>
    </row>
    <row r="411" spans="1:8">
      <c r="A411" t="s">
        <v>83</v>
      </c>
      <c r="B411" t="s">
        <v>506</v>
      </c>
      <c r="C411">
        <v>33</v>
      </c>
      <c r="D411">
        <v>117</v>
      </c>
      <c r="E411" s="114">
        <f t="shared" si="13"/>
        <v>150</v>
      </c>
      <c r="F411" s="70">
        <v>33054722.370000001</v>
      </c>
      <c r="G411" s="70">
        <v>1983283.33</v>
      </c>
      <c r="H411" s="116">
        <f t="shared" si="12"/>
        <v>6.7108263976342077E-4</v>
      </c>
    </row>
    <row r="412" spans="1:8">
      <c r="A412" t="s">
        <v>83</v>
      </c>
      <c r="B412" t="s">
        <v>509</v>
      </c>
      <c r="C412"/>
      <c r="D412">
        <v>110</v>
      </c>
      <c r="E412" s="114">
        <f t="shared" si="13"/>
        <v>110</v>
      </c>
      <c r="F412" s="70">
        <v>2520452.31</v>
      </c>
      <c r="G412" s="70">
        <v>151227.19</v>
      </c>
      <c r="H412" s="116">
        <f t="shared" si="12"/>
        <v>5.1170672558017409E-5</v>
      </c>
    </row>
    <row r="413" spans="1:8">
      <c r="A413" t="s">
        <v>83</v>
      </c>
      <c r="B413" t="s">
        <v>507</v>
      </c>
      <c r="C413"/>
      <c r="D413">
        <v>116</v>
      </c>
      <c r="E413" s="114">
        <f t="shared" si="13"/>
        <v>116</v>
      </c>
      <c r="F413" s="70">
        <v>1095305.97</v>
      </c>
      <c r="G413" s="70">
        <v>65673.69</v>
      </c>
      <c r="H413" s="116">
        <f t="shared" si="12"/>
        <v>2.2221975338341883E-5</v>
      </c>
    </row>
    <row r="414" spans="1:8">
      <c r="A414" t="s">
        <v>83</v>
      </c>
      <c r="B414" t="s">
        <v>508</v>
      </c>
      <c r="C414"/>
      <c r="D414">
        <v>62</v>
      </c>
      <c r="E414" s="114">
        <f t="shared" si="13"/>
        <v>62</v>
      </c>
      <c r="F414" s="70">
        <v>353070.13</v>
      </c>
      <c r="G414" s="70">
        <v>21184.19</v>
      </c>
      <c r="H414" s="116">
        <f t="shared" si="12"/>
        <v>7.1680843233073807E-6</v>
      </c>
    </row>
    <row r="415" spans="1:8">
      <c r="A415" t="s">
        <v>83</v>
      </c>
      <c r="B415" t="s">
        <v>255</v>
      </c>
      <c r="C415">
        <v>27</v>
      </c>
      <c r="D415">
        <v>80</v>
      </c>
      <c r="E415" s="114">
        <f t="shared" si="13"/>
        <v>107</v>
      </c>
      <c r="F415" s="70">
        <v>770718.54</v>
      </c>
      <c r="G415" s="70">
        <v>46001.14</v>
      </c>
      <c r="H415" s="116">
        <f t="shared" si="12"/>
        <v>1.5565383924911364E-5</v>
      </c>
    </row>
    <row r="416" spans="1:8">
      <c r="A416" t="s">
        <v>149</v>
      </c>
      <c r="B416" t="s">
        <v>81</v>
      </c>
      <c r="C416">
        <v>1414</v>
      </c>
      <c r="D416">
        <v>11436</v>
      </c>
      <c r="E416" s="114">
        <f t="shared" si="13"/>
        <v>12850</v>
      </c>
      <c r="F416" s="70">
        <v>1018325099.09</v>
      </c>
      <c r="G416" s="70">
        <v>60796628.810000002</v>
      </c>
      <c r="H416" s="116">
        <f t="shared" si="12"/>
        <v>2.0571726456517756E-2</v>
      </c>
    </row>
    <row r="417" spans="1:8">
      <c r="A417" t="s">
        <v>149</v>
      </c>
      <c r="B417" t="s">
        <v>53</v>
      </c>
      <c r="C417">
        <v>773</v>
      </c>
      <c r="D417">
        <v>5677</v>
      </c>
      <c r="E417" s="114">
        <f t="shared" si="13"/>
        <v>6450</v>
      </c>
      <c r="F417" s="70">
        <v>960321641.46000004</v>
      </c>
      <c r="G417" s="70">
        <v>57152572</v>
      </c>
      <c r="H417" s="116">
        <f t="shared" si="12"/>
        <v>1.9338688681979174E-2</v>
      </c>
    </row>
    <row r="418" spans="1:8">
      <c r="A418" t="s">
        <v>149</v>
      </c>
      <c r="B418" t="s">
        <v>104</v>
      </c>
      <c r="C418">
        <v>349</v>
      </c>
      <c r="D418">
        <v>2888</v>
      </c>
      <c r="E418" s="114">
        <f t="shared" si="13"/>
        <v>3237</v>
      </c>
      <c r="F418" s="70">
        <v>177822248.58000001</v>
      </c>
      <c r="G418" s="70">
        <v>10669335.27</v>
      </c>
      <c r="H418" s="116">
        <f t="shared" si="12"/>
        <v>3.6101779151809683E-3</v>
      </c>
    </row>
    <row r="419" spans="1:8">
      <c r="A419" t="s">
        <v>149</v>
      </c>
      <c r="B419" t="s">
        <v>510</v>
      </c>
      <c r="C419">
        <v>82</v>
      </c>
      <c r="D419">
        <v>1135</v>
      </c>
      <c r="E419" s="114">
        <f t="shared" si="13"/>
        <v>1217</v>
      </c>
      <c r="F419" s="70">
        <v>46749112.409999996</v>
      </c>
      <c r="G419" s="70">
        <v>2804946.88</v>
      </c>
      <c r="H419" s="116">
        <f t="shared" si="12"/>
        <v>9.491085454878354E-4</v>
      </c>
    </row>
    <row r="420" spans="1:8">
      <c r="A420" t="s">
        <v>149</v>
      </c>
      <c r="B420" t="s">
        <v>131</v>
      </c>
      <c r="C420">
        <v>25</v>
      </c>
      <c r="D420">
        <v>647</v>
      </c>
      <c r="E420" s="114">
        <f t="shared" si="13"/>
        <v>672</v>
      </c>
      <c r="F420" s="70">
        <v>29433005.670000002</v>
      </c>
      <c r="G420" s="70">
        <v>1765980.42</v>
      </c>
      <c r="H420" s="116">
        <f t="shared" si="12"/>
        <v>5.9755395716663156E-4</v>
      </c>
    </row>
    <row r="421" spans="1:8">
      <c r="A421" t="s">
        <v>149</v>
      </c>
      <c r="B421" t="s">
        <v>511</v>
      </c>
      <c r="C421">
        <v>69</v>
      </c>
      <c r="D421">
        <v>551</v>
      </c>
      <c r="E421" s="114">
        <f t="shared" si="13"/>
        <v>620</v>
      </c>
      <c r="F421" s="70">
        <v>12816736</v>
      </c>
      <c r="G421" s="70">
        <v>769004.21</v>
      </c>
      <c r="H421" s="116">
        <f t="shared" si="12"/>
        <v>2.602075898232775E-4</v>
      </c>
    </row>
    <row r="422" spans="1:8">
      <c r="A422" t="s">
        <v>149</v>
      </c>
      <c r="B422" t="s">
        <v>512</v>
      </c>
      <c r="C422">
        <v>26</v>
      </c>
      <c r="D422">
        <v>448</v>
      </c>
      <c r="E422" s="114">
        <f t="shared" si="13"/>
        <v>474</v>
      </c>
      <c r="F422" s="70">
        <v>10180581.68</v>
      </c>
      <c r="G422" s="70">
        <v>610834.99</v>
      </c>
      <c r="H422" s="116">
        <f t="shared" si="12"/>
        <v>2.0668794586654581E-4</v>
      </c>
    </row>
    <row r="423" spans="1:8">
      <c r="A423" t="s">
        <v>149</v>
      </c>
      <c r="B423" t="s">
        <v>514</v>
      </c>
      <c r="C423"/>
      <c r="D423">
        <v>188</v>
      </c>
      <c r="E423" s="114">
        <f t="shared" si="13"/>
        <v>188</v>
      </c>
      <c r="F423" s="70">
        <v>6463390.5499999998</v>
      </c>
      <c r="G423" s="70">
        <v>387803.43</v>
      </c>
      <c r="H423" s="116">
        <f t="shared" si="12"/>
        <v>1.3122086268617451E-4</v>
      </c>
    </row>
    <row r="424" spans="1:8">
      <c r="A424" t="s">
        <v>149</v>
      </c>
      <c r="B424" t="s">
        <v>513</v>
      </c>
      <c r="C424"/>
      <c r="D424">
        <v>244</v>
      </c>
      <c r="E424" s="114">
        <f t="shared" si="13"/>
        <v>244</v>
      </c>
      <c r="F424" s="70">
        <v>4513452.76</v>
      </c>
      <c r="G424" s="70">
        <v>270807.15000000002</v>
      </c>
      <c r="H424" s="116">
        <f t="shared" si="12"/>
        <v>9.1632886910217028E-5</v>
      </c>
    </row>
    <row r="425" spans="1:8">
      <c r="A425" t="s">
        <v>149</v>
      </c>
      <c r="B425" t="s">
        <v>333</v>
      </c>
      <c r="C425"/>
      <c r="D425">
        <v>84</v>
      </c>
      <c r="E425" s="114">
        <f t="shared" si="13"/>
        <v>84</v>
      </c>
      <c r="F425" s="70">
        <v>1058262.67</v>
      </c>
      <c r="G425" s="70">
        <v>63495.81</v>
      </c>
      <c r="H425" s="116">
        <f t="shared" si="12"/>
        <v>2.1485047115641617E-5</v>
      </c>
    </row>
    <row r="426" spans="1:8">
      <c r="A426" t="s">
        <v>149</v>
      </c>
      <c r="B426" t="s">
        <v>255</v>
      </c>
      <c r="C426">
        <v>68</v>
      </c>
      <c r="D426">
        <v>787</v>
      </c>
      <c r="E426" s="114">
        <f t="shared" si="13"/>
        <v>855</v>
      </c>
      <c r="F426" s="70">
        <v>28198285.629999999</v>
      </c>
      <c r="G426" s="70">
        <v>1691897.31</v>
      </c>
      <c r="H426" s="116">
        <f t="shared" si="12"/>
        <v>5.7248649037121215E-4</v>
      </c>
    </row>
    <row r="427" spans="1:8">
      <c r="A427" t="s">
        <v>151</v>
      </c>
      <c r="B427" t="s">
        <v>28</v>
      </c>
      <c r="C427">
        <v>163</v>
      </c>
      <c r="D427">
        <v>1565</v>
      </c>
      <c r="E427" s="114">
        <f t="shared" si="13"/>
        <v>1728</v>
      </c>
      <c r="F427" s="70">
        <v>99052071.379999995</v>
      </c>
      <c r="G427" s="70">
        <v>5933849.0199999996</v>
      </c>
      <c r="H427" s="116">
        <f t="shared" si="12"/>
        <v>2.0078336786601169E-3</v>
      </c>
    </row>
    <row r="428" spans="1:8">
      <c r="A428" t="s">
        <v>151</v>
      </c>
      <c r="B428" t="s">
        <v>97</v>
      </c>
      <c r="C428">
        <v>170</v>
      </c>
      <c r="D428">
        <v>1999</v>
      </c>
      <c r="E428" s="114">
        <f t="shared" si="13"/>
        <v>2169</v>
      </c>
      <c r="F428" s="70">
        <v>90414007.930000007</v>
      </c>
      <c r="G428" s="70">
        <v>5419728.4699999997</v>
      </c>
      <c r="H428" s="116">
        <f t="shared" si="12"/>
        <v>1.8338709519877651E-3</v>
      </c>
    </row>
    <row r="429" spans="1:8">
      <c r="A429" t="s">
        <v>151</v>
      </c>
      <c r="B429" t="s">
        <v>515</v>
      </c>
      <c r="C429"/>
      <c r="D429">
        <v>238</v>
      </c>
      <c r="E429" s="114">
        <f t="shared" si="13"/>
        <v>238</v>
      </c>
      <c r="F429" s="70">
        <v>5405350.4000000004</v>
      </c>
      <c r="G429" s="70">
        <v>324321.08</v>
      </c>
      <c r="H429" s="116">
        <f t="shared" si="12"/>
        <v>1.0974037002434924E-4</v>
      </c>
    </row>
    <row r="430" spans="1:8">
      <c r="A430" t="s">
        <v>151</v>
      </c>
      <c r="B430" t="s">
        <v>516</v>
      </c>
      <c r="C430"/>
      <c r="D430">
        <v>185</v>
      </c>
      <c r="E430" s="114">
        <f t="shared" si="13"/>
        <v>185</v>
      </c>
      <c r="F430" s="70">
        <v>3165159.14</v>
      </c>
      <c r="G430" s="70">
        <v>189909.58</v>
      </c>
      <c r="H430" s="116">
        <f t="shared" si="12"/>
        <v>6.4259614516480869E-5</v>
      </c>
    </row>
    <row r="431" spans="1:8">
      <c r="A431" t="s">
        <v>151</v>
      </c>
      <c r="B431" t="s">
        <v>405</v>
      </c>
      <c r="C431"/>
      <c r="D431">
        <v>162</v>
      </c>
      <c r="E431" s="114">
        <f t="shared" si="13"/>
        <v>162</v>
      </c>
      <c r="F431" s="70">
        <v>3046695.36</v>
      </c>
      <c r="G431" s="70">
        <v>182801.75</v>
      </c>
      <c r="H431" s="116">
        <f t="shared" si="12"/>
        <v>6.185454145040027E-5</v>
      </c>
    </row>
    <row r="432" spans="1:8">
      <c r="A432" t="s">
        <v>151</v>
      </c>
      <c r="B432" t="s">
        <v>518</v>
      </c>
      <c r="C432"/>
      <c r="D432">
        <v>153</v>
      </c>
      <c r="E432" s="114">
        <f t="shared" si="13"/>
        <v>153</v>
      </c>
      <c r="F432" s="70">
        <v>1948413.82</v>
      </c>
      <c r="G432" s="70">
        <v>116904.83</v>
      </c>
      <c r="H432" s="116">
        <f t="shared" si="12"/>
        <v>3.9557031882829338E-5</v>
      </c>
    </row>
    <row r="433" spans="1:8">
      <c r="A433" t="s">
        <v>151</v>
      </c>
      <c r="B433" t="s">
        <v>517</v>
      </c>
      <c r="C433"/>
      <c r="D433">
        <v>140</v>
      </c>
      <c r="E433" s="114">
        <f t="shared" si="13"/>
        <v>140</v>
      </c>
      <c r="F433" s="70">
        <v>691222.35</v>
      </c>
      <c r="G433" s="70">
        <v>41473.32</v>
      </c>
      <c r="H433" s="116">
        <f t="shared" si="12"/>
        <v>1.4033307618913467E-5</v>
      </c>
    </row>
    <row r="434" spans="1:8">
      <c r="A434" t="s">
        <v>151</v>
      </c>
      <c r="B434" t="s">
        <v>519</v>
      </c>
      <c r="C434"/>
      <c r="D434">
        <v>56</v>
      </c>
      <c r="E434" s="114">
        <f t="shared" si="13"/>
        <v>56</v>
      </c>
      <c r="F434" s="70">
        <v>152070.95000000001</v>
      </c>
      <c r="G434" s="70">
        <v>9124.26</v>
      </c>
      <c r="H434" s="116">
        <f t="shared" si="12"/>
        <v>3.0873715288514976E-6</v>
      </c>
    </row>
    <row r="435" spans="1:8">
      <c r="A435" t="s">
        <v>151</v>
      </c>
      <c r="B435" t="s">
        <v>255</v>
      </c>
      <c r="C435">
        <v>114</v>
      </c>
      <c r="D435">
        <v>149</v>
      </c>
      <c r="E435" s="114">
        <f t="shared" si="13"/>
        <v>263</v>
      </c>
      <c r="F435" s="70">
        <v>727954.96</v>
      </c>
      <c r="G435" s="70">
        <v>43677.3</v>
      </c>
      <c r="H435" s="116">
        <f t="shared" si="12"/>
        <v>1.4779067286235325E-5</v>
      </c>
    </row>
    <row r="436" spans="1:8">
      <c r="A436" t="s">
        <v>85</v>
      </c>
      <c r="B436" t="s">
        <v>520</v>
      </c>
      <c r="C436">
        <v>52</v>
      </c>
      <c r="D436">
        <v>1021</v>
      </c>
      <c r="E436" s="114">
        <f t="shared" si="13"/>
        <v>1073</v>
      </c>
      <c r="F436" s="70">
        <v>37497382.969999999</v>
      </c>
      <c r="G436" s="70">
        <v>2248829.7400000002</v>
      </c>
      <c r="H436" s="116">
        <f t="shared" si="12"/>
        <v>7.6093545257484069E-4</v>
      </c>
    </row>
    <row r="437" spans="1:8">
      <c r="A437" t="s">
        <v>85</v>
      </c>
      <c r="B437" t="s">
        <v>521</v>
      </c>
      <c r="C437"/>
      <c r="D437">
        <v>387</v>
      </c>
      <c r="E437" s="114">
        <f t="shared" si="13"/>
        <v>387</v>
      </c>
      <c r="F437" s="70">
        <v>8496670.5</v>
      </c>
      <c r="G437" s="70">
        <v>509800.38</v>
      </c>
      <c r="H437" s="116">
        <f t="shared" si="12"/>
        <v>1.7250091279837206E-4</v>
      </c>
    </row>
    <row r="438" spans="1:8">
      <c r="A438" t="s">
        <v>85</v>
      </c>
      <c r="B438" t="s">
        <v>522</v>
      </c>
      <c r="C438"/>
      <c r="D438">
        <v>226</v>
      </c>
      <c r="E438" s="114">
        <f t="shared" si="13"/>
        <v>226</v>
      </c>
      <c r="F438" s="70">
        <v>7096912.4299999997</v>
      </c>
      <c r="G438" s="70">
        <v>425814.82</v>
      </c>
      <c r="H438" s="116">
        <f t="shared" si="12"/>
        <v>1.4408275869287211E-4</v>
      </c>
    </row>
    <row r="439" spans="1:8">
      <c r="A439" t="s">
        <v>85</v>
      </c>
      <c r="B439" t="s">
        <v>523</v>
      </c>
      <c r="C439"/>
      <c r="D439">
        <v>165</v>
      </c>
      <c r="E439" s="114">
        <f t="shared" si="13"/>
        <v>165</v>
      </c>
      <c r="F439" s="70">
        <v>3620214.89</v>
      </c>
      <c r="G439" s="70">
        <v>217212.88</v>
      </c>
      <c r="H439" s="116">
        <f t="shared" si="12"/>
        <v>7.349821918838754E-5</v>
      </c>
    </row>
    <row r="440" spans="1:8">
      <c r="A440" t="s">
        <v>85</v>
      </c>
      <c r="B440" t="s">
        <v>524</v>
      </c>
      <c r="C440"/>
      <c r="D440">
        <v>96</v>
      </c>
      <c r="E440" s="114">
        <f t="shared" si="13"/>
        <v>96</v>
      </c>
      <c r="F440" s="70">
        <v>2439493.25</v>
      </c>
      <c r="G440" s="70">
        <v>146369.60000000001</v>
      </c>
      <c r="H440" s="116">
        <f t="shared" si="12"/>
        <v>4.9527012133519011E-5</v>
      </c>
    </row>
    <row r="441" spans="1:8">
      <c r="A441" t="s">
        <v>85</v>
      </c>
      <c r="B441" t="s">
        <v>525</v>
      </c>
      <c r="C441"/>
      <c r="D441">
        <v>100</v>
      </c>
      <c r="E441" s="114">
        <f t="shared" si="13"/>
        <v>100</v>
      </c>
      <c r="F441" s="70">
        <v>1758006.84</v>
      </c>
      <c r="G441" s="70">
        <v>105480.43</v>
      </c>
      <c r="H441" s="116">
        <f t="shared" si="12"/>
        <v>3.5691363073061634E-5</v>
      </c>
    </row>
    <row r="442" spans="1:8">
      <c r="A442" t="s">
        <v>85</v>
      </c>
      <c r="B442" t="s">
        <v>526</v>
      </c>
      <c r="C442"/>
      <c r="D442">
        <v>90</v>
      </c>
      <c r="E442" s="114">
        <f t="shared" si="13"/>
        <v>90</v>
      </c>
      <c r="F442" s="70">
        <v>1302667.6299999999</v>
      </c>
      <c r="G442" s="70">
        <v>78160.05</v>
      </c>
      <c r="H442" s="116">
        <f t="shared" si="12"/>
        <v>2.6446979049655479E-5</v>
      </c>
    </row>
    <row r="443" spans="1:8">
      <c r="A443" t="s">
        <v>85</v>
      </c>
      <c r="B443" t="s">
        <v>527</v>
      </c>
      <c r="C443"/>
      <c r="D443">
        <v>117</v>
      </c>
      <c r="E443" s="114">
        <f t="shared" si="13"/>
        <v>117</v>
      </c>
      <c r="F443" s="70">
        <v>1237064.9099999999</v>
      </c>
      <c r="G443" s="70">
        <v>74223.929999999993</v>
      </c>
      <c r="H443" s="116">
        <f t="shared" si="12"/>
        <v>2.5115115992032944E-5</v>
      </c>
    </row>
    <row r="444" spans="1:8">
      <c r="A444" t="s">
        <v>85</v>
      </c>
      <c r="B444" t="s">
        <v>255</v>
      </c>
      <c r="C444">
        <v>158</v>
      </c>
      <c r="D444">
        <v>207</v>
      </c>
      <c r="E444" s="114">
        <f t="shared" si="13"/>
        <v>365</v>
      </c>
      <c r="F444" s="70">
        <v>2577249.59</v>
      </c>
      <c r="G444" s="70">
        <v>154634.98000000001</v>
      </c>
      <c r="H444" s="116">
        <f t="shared" si="12"/>
        <v>5.2323764844110179E-5</v>
      </c>
    </row>
    <row r="445" spans="1:8">
      <c r="A445" t="s">
        <v>154</v>
      </c>
      <c r="B445" t="s">
        <v>25</v>
      </c>
      <c r="C445">
        <v>180</v>
      </c>
      <c r="D445">
        <v>2732</v>
      </c>
      <c r="E445" s="114">
        <f t="shared" si="13"/>
        <v>2912</v>
      </c>
      <c r="F445" s="70">
        <v>146428715.18000001</v>
      </c>
      <c r="G445" s="70">
        <v>8771535.1999999993</v>
      </c>
      <c r="H445" s="116">
        <f t="shared" si="12"/>
        <v>2.9680202055617356E-3</v>
      </c>
    </row>
    <row r="446" spans="1:8">
      <c r="A446" t="s">
        <v>154</v>
      </c>
      <c r="B446" t="s">
        <v>528</v>
      </c>
      <c r="C446"/>
      <c r="D446">
        <v>353</v>
      </c>
      <c r="E446" s="114">
        <f t="shared" si="13"/>
        <v>353</v>
      </c>
      <c r="F446" s="70">
        <v>11168923.33</v>
      </c>
      <c r="G446" s="70">
        <v>669043.55000000005</v>
      </c>
      <c r="H446" s="116">
        <f t="shared" si="12"/>
        <v>2.2638394870726322E-4</v>
      </c>
    </row>
    <row r="447" spans="1:8">
      <c r="A447" t="s">
        <v>154</v>
      </c>
      <c r="B447" t="s">
        <v>532</v>
      </c>
      <c r="C447"/>
      <c r="D447">
        <v>183</v>
      </c>
      <c r="E447" s="114">
        <f t="shared" si="13"/>
        <v>183</v>
      </c>
      <c r="F447" s="70">
        <v>6747827.8700000001</v>
      </c>
      <c r="G447" s="70">
        <v>404869.64</v>
      </c>
      <c r="H447" s="116">
        <f t="shared" si="12"/>
        <v>1.3699554806990982E-4</v>
      </c>
    </row>
    <row r="448" spans="1:8">
      <c r="A448" t="s">
        <v>154</v>
      </c>
      <c r="B448" t="s">
        <v>140</v>
      </c>
      <c r="C448"/>
      <c r="D448">
        <v>173</v>
      </c>
      <c r="E448" s="114">
        <f t="shared" si="13"/>
        <v>173</v>
      </c>
      <c r="F448" s="70">
        <v>6621550.7599999998</v>
      </c>
      <c r="G448" s="70">
        <v>397293.08</v>
      </c>
      <c r="H448" s="116">
        <f t="shared" si="12"/>
        <v>1.3443187105603306E-4</v>
      </c>
    </row>
    <row r="449" spans="1:8">
      <c r="A449" t="s">
        <v>154</v>
      </c>
      <c r="B449" t="s">
        <v>529</v>
      </c>
      <c r="C449"/>
      <c r="D449">
        <v>203</v>
      </c>
      <c r="E449" s="114">
        <f t="shared" si="13"/>
        <v>203</v>
      </c>
      <c r="F449" s="70">
        <v>4484071.0599999996</v>
      </c>
      <c r="G449" s="70">
        <v>269044.32</v>
      </c>
      <c r="H449" s="116">
        <f t="shared" si="12"/>
        <v>9.1036398959171649E-5</v>
      </c>
    </row>
    <row r="450" spans="1:8">
      <c r="A450" t="s">
        <v>154</v>
      </c>
      <c r="B450" t="s">
        <v>530</v>
      </c>
      <c r="C450"/>
      <c r="D450">
        <v>178</v>
      </c>
      <c r="E450" s="114">
        <f t="shared" si="13"/>
        <v>178</v>
      </c>
      <c r="F450" s="70">
        <v>3383571.11</v>
      </c>
      <c r="G450" s="70">
        <v>203014.31</v>
      </c>
      <c r="H450" s="116">
        <f t="shared" si="12"/>
        <v>6.8693855791421101E-5</v>
      </c>
    </row>
    <row r="451" spans="1:8">
      <c r="A451" t="s">
        <v>154</v>
      </c>
      <c r="B451" t="s">
        <v>533</v>
      </c>
      <c r="C451"/>
      <c r="D451">
        <v>172</v>
      </c>
      <c r="E451" s="114">
        <f t="shared" si="13"/>
        <v>172</v>
      </c>
      <c r="F451" s="70">
        <v>2592568.29</v>
      </c>
      <c r="G451" s="70">
        <v>155554.13</v>
      </c>
      <c r="H451" s="116">
        <f t="shared" si="12"/>
        <v>5.2634777193686352E-5</v>
      </c>
    </row>
    <row r="452" spans="1:8">
      <c r="A452" t="s">
        <v>154</v>
      </c>
      <c r="B452" t="s">
        <v>531</v>
      </c>
      <c r="C452"/>
      <c r="D452">
        <v>188</v>
      </c>
      <c r="E452" s="114">
        <f t="shared" si="13"/>
        <v>188</v>
      </c>
      <c r="F452" s="70">
        <v>2388059.7400000002</v>
      </c>
      <c r="G452" s="70">
        <v>143283.63</v>
      </c>
      <c r="H452" s="116">
        <f t="shared" si="12"/>
        <v>4.8482813928197167E-5</v>
      </c>
    </row>
    <row r="453" spans="1:8">
      <c r="A453" t="s">
        <v>154</v>
      </c>
      <c r="B453" t="s">
        <v>535</v>
      </c>
      <c r="C453"/>
      <c r="D453">
        <v>69</v>
      </c>
      <c r="E453" s="114">
        <f t="shared" si="13"/>
        <v>69</v>
      </c>
      <c r="F453" s="70">
        <v>1088011.3799999999</v>
      </c>
      <c r="G453" s="70">
        <v>65280.68</v>
      </c>
      <c r="H453" s="116">
        <f t="shared" si="12"/>
        <v>2.2088992731034119E-5</v>
      </c>
    </row>
    <row r="454" spans="1:8">
      <c r="A454" t="s">
        <v>154</v>
      </c>
      <c r="B454" t="s">
        <v>534</v>
      </c>
      <c r="C454"/>
      <c r="D454">
        <v>133</v>
      </c>
      <c r="E454" s="114">
        <f t="shared" si="13"/>
        <v>133</v>
      </c>
      <c r="F454" s="70">
        <v>998129.25</v>
      </c>
      <c r="G454" s="70">
        <v>59887.79</v>
      </c>
      <c r="H454" s="116">
        <f t="shared" si="12"/>
        <v>2.0264203099411615E-5</v>
      </c>
    </row>
    <row r="455" spans="1:8">
      <c r="A455" t="s">
        <v>154</v>
      </c>
      <c r="B455" t="s">
        <v>537</v>
      </c>
      <c r="C455"/>
      <c r="D455">
        <v>125</v>
      </c>
      <c r="E455" s="114">
        <f t="shared" si="13"/>
        <v>125</v>
      </c>
      <c r="F455" s="70">
        <v>840017.96</v>
      </c>
      <c r="G455" s="70">
        <v>50107.21</v>
      </c>
      <c r="H455" s="116">
        <f t="shared" si="12"/>
        <v>1.6954752883431977E-5</v>
      </c>
    </row>
    <row r="456" spans="1:8">
      <c r="A456" t="s">
        <v>154</v>
      </c>
      <c r="B456" t="s">
        <v>536</v>
      </c>
      <c r="C456"/>
      <c r="D456">
        <v>101</v>
      </c>
      <c r="E456" s="114">
        <f t="shared" si="13"/>
        <v>101</v>
      </c>
      <c r="F456" s="70">
        <v>734235.23</v>
      </c>
      <c r="G456" s="70">
        <v>44054.11</v>
      </c>
      <c r="H456" s="116">
        <f t="shared" ref="H456:H519" si="14">G456/G$806</f>
        <v>1.4906568307226234E-5</v>
      </c>
    </row>
    <row r="457" spans="1:8">
      <c r="A457" t="s">
        <v>154</v>
      </c>
      <c r="B457" t="s">
        <v>255</v>
      </c>
      <c r="C457">
        <v>149</v>
      </c>
      <c r="D457">
        <v>224</v>
      </c>
      <c r="E457" s="114">
        <f t="shared" ref="E457:E520" si="15">D457+C457</f>
        <v>373</v>
      </c>
      <c r="F457" s="70">
        <v>4008998.45</v>
      </c>
      <c r="G457" s="70">
        <v>240539.97</v>
      </c>
      <c r="H457" s="116">
        <f t="shared" si="14"/>
        <v>8.1391395568385089E-5</v>
      </c>
    </row>
    <row r="458" spans="1:8">
      <c r="A458" t="s">
        <v>156</v>
      </c>
      <c r="B458" t="s">
        <v>72</v>
      </c>
      <c r="C458">
        <v>276</v>
      </c>
      <c r="D458">
        <v>2495</v>
      </c>
      <c r="E458" s="114">
        <f t="shared" si="15"/>
        <v>2771</v>
      </c>
      <c r="F458" s="70">
        <v>198619108.30000001</v>
      </c>
      <c r="G458" s="70">
        <v>11902553.84</v>
      </c>
      <c r="H458" s="116">
        <f t="shared" si="14"/>
        <v>4.0274614978352283E-3</v>
      </c>
    </row>
    <row r="459" spans="1:8">
      <c r="A459" t="s">
        <v>156</v>
      </c>
      <c r="B459" t="s">
        <v>85</v>
      </c>
      <c r="C459">
        <v>267</v>
      </c>
      <c r="D459">
        <v>2489</v>
      </c>
      <c r="E459" s="114">
        <f t="shared" si="15"/>
        <v>2756</v>
      </c>
      <c r="F459" s="70">
        <v>151052650.97999999</v>
      </c>
      <c r="G459" s="70">
        <v>9033636.4800000004</v>
      </c>
      <c r="H459" s="116">
        <f t="shared" si="14"/>
        <v>3.0567072913689724E-3</v>
      </c>
    </row>
    <row r="460" spans="1:8">
      <c r="A460" t="s">
        <v>156</v>
      </c>
      <c r="B460" t="s">
        <v>538</v>
      </c>
      <c r="C460"/>
      <c r="D460">
        <v>504</v>
      </c>
      <c r="E460" s="114">
        <f t="shared" si="15"/>
        <v>504</v>
      </c>
      <c r="F460" s="70">
        <v>21672045.670000002</v>
      </c>
      <c r="G460" s="70">
        <v>1300322.77</v>
      </c>
      <c r="H460" s="116">
        <f t="shared" si="14"/>
        <v>4.3998959898285605E-4</v>
      </c>
    </row>
    <row r="461" spans="1:8">
      <c r="A461" t="s">
        <v>156</v>
      </c>
      <c r="B461" t="s">
        <v>539</v>
      </c>
      <c r="C461">
        <v>56</v>
      </c>
      <c r="D461">
        <v>620</v>
      </c>
      <c r="E461" s="114">
        <f t="shared" si="15"/>
        <v>676</v>
      </c>
      <c r="F461" s="70">
        <v>10310899.51</v>
      </c>
      <c r="G461" s="70">
        <v>618640.62</v>
      </c>
      <c r="H461" s="116">
        <f t="shared" si="14"/>
        <v>2.0932913318768187E-4</v>
      </c>
    </row>
    <row r="462" spans="1:8">
      <c r="A462" t="s">
        <v>156</v>
      </c>
      <c r="B462" t="s">
        <v>541</v>
      </c>
      <c r="C462"/>
      <c r="D462">
        <v>159</v>
      </c>
      <c r="E462" s="114">
        <f t="shared" si="15"/>
        <v>159</v>
      </c>
      <c r="F462" s="70">
        <v>8409165.8499999996</v>
      </c>
      <c r="G462" s="70">
        <v>504550.01</v>
      </c>
      <c r="H462" s="116">
        <f t="shared" si="14"/>
        <v>1.7072434759155683E-4</v>
      </c>
    </row>
    <row r="463" spans="1:8">
      <c r="A463" t="s">
        <v>156</v>
      </c>
      <c r="B463" t="s">
        <v>540</v>
      </c>
      <c r="C463"/>
      <c r="D463">
        <v>306</v>
      </c>
      <c r="E463" s="114">
        <f t="shared" si="15"/>
        <v>306</v>
      </c>
      <c r="F463" s="70">
        <v>4830084.4000000004</v>
      </c>
      <c r="G463" s="70">
        <v>289585.78999999998</v>
      </c>
      <c r="H463" s="116">
        <f t="shared" si="14"/>
        <v>9.7987006420900834E-5</v>
      </c>
    </row>
    <row r="464" spans="1:8">
      <c r="A464" t="s">
        <v>156</v>
      </c>
      <c r="B464" t="s">
        <v>255</v>
      </c>
      <c r="C464">
        <v>196</v>
      </c>
      <c r="D464">
        <v>403</v>
      </c>
      <c r="E464" s="114">
        <f t="shared" si="15"/>
        <v>599</v>
      </c>
      <c r="F464" s="70">
        <v>10708479.689999999</v>
      </c>
      <c r="G464" s="70">
        <v>642508.89</v>
      </c>
      <c r="H464" s="116">
        <f t="shared" si="14"/>
        <v>2.1740542838761485E-4</v>
      </c>
    </row>
    <row r="465" spans="1:8">
      <c r="A465" t="s">
        <v>158</v>
      </c>
      <c r="B465" t="s">
        <v>43</v>
      </c>
      <c r="C465">
        <v>4044</v>
      </c>
      <c r="D465">
        <v>27096</v>
      </c>
      <c r="E465" s="114">
        <f t="shared" si="15"/>
        <v>31140</v>
      </c>
      <c r="F465" s="70">
        <v>3711882801.9899998</v>
      </c>
      <c r="G465" s="70">
        <v>222109240.31</v>
      </c>
      <c r="H465" s="116">
        <f t="shared" si="14"/>
        <v>7.5154998304293105E-2</v>
      </c>
    </row>
    <row r="466" spans="1:8">
      <c r="A466" t="s">
        <v>158</v>
      </c>
      <c r="B466" t="s">
        <v>93</v>
      </c>
      <c r="C466">
        <v>696</v>
      </c>
      <c r="D466">
        <v>6168</v>
      </c>
      <c r="E466" s="114">
        <f t="shared" si="15"/>
        <v>6864</v>
      </c>
      <c r="F466" s="70">
        <v>457229152.19999999</v>
      </c>
      <c r="G466" s="70">
        <v>27405266.379999999</v>
      </c>
      <c r="H466" s="116">
        <f t="shared" si="14"/>
        <v>9.2731069875478279E-3</v>
      </c>
    </row>
    <row r="467" spans="1:8">
      <c r="A467" t="s">
        <v>158</v>
      </c>
      <c r="B467" t="s">
        <v>542</v>
      </c>
      <c r="C467">
        <v>220</v>
      </c>
      <c r="D467">
        <v>1971</v>
      </c>
      <c r="E467" s="114">
        <f t="shared" si="15"/>
        <v>2191</v>
      </c>
      <c r="F467" s="70">
        <v>193653085.31</v>
      </c>
      <c r="G467" s="70">
        <v>11619185.58</v>
      </c>
      <c r="H467" s="116">
        <f t="shared" si="14"/>
        <v>3.9315783140916492E-3</v>
      </c>
    </row>
    <row r="468" spans="1:8">
      <c r="A468" t="s">
        <v>158</v>
      </c>
      <c r="B468" t="s">
        <v>99</v>
      </c>
      <c r="C468">
        <v>238</v>
      </c>
      <c r="D468">
        <v>1087</v>
      </c>
      <c r="E468" s="114">
        <f t="shared" si="15"/>
        <v>1325</v>
      </c>
      <c r="F468" s="70">
        <v>42453580.619999997</v>
      </c>
      <c r="G468" s="70">
        <v>2546527.5499999998</v>
      </c>
      <c r="H468" s="116">
        <f t="shared" si="14"/>
        <v>8.6166731935586639E-4</v>
      </c>
    </row>
    <row r="469" spans="1:8">
      <c r="A469" t="s">
        <v>158</v>
      </c>
      <c r="B469" t="s">
        <v>543</v>
      </c>
      <c r="C469">
        <v>101</v>
      </c>
      <c r="D469">
        <v>661</v>
      </c>
      <c r="E469" s="114">
        <f t="shared" si="15"/>
        <v>762</v>
      </c>
      <c r="F469" s="70">
        <v>24145147.870000001</v>
      </c>
      <c r="G469" s="70">
        <v>1448708.89</v>
      </c>
      <c r="H469" s="116">
        <f t="shared" si="14"/>
        <v>4.9019894003240322E-4</v>
      </c>
    </row>
    <row r="470" spans="1:8">
      <c r="A470" t="s">
        <v>158</v>
      </c>
      <c r="B470" t="s">
        <v>545</v>
      </c>
      <c r="C470">
        <v>44</v>
      </c>
      <c r="D470">
        <v>646</v>
      </c>
      <c r="E470" s="114">
        <f t="shared" si="15"/>
        <v>690</v>
      </c>
      <c r="F470" s="70">
        <v>24018905.809999999</v>
      </c>
      <c r="G470" s="70">
        <v>1441134.29</v>
      </c>
      <c r="H470" s="116">
        <f t="shared" si="14"/>
        <v>4.8763592622279696E-4</v>
      </c>
    </row>
    <row r="471" spans="1:8">
      <c r="A471" t="s">
        <v>158</v>
      </c>
      <c r="B471" t="s">
        <v>89</v>
      </c>
      <c r="C471">
        <v>53</v>
      </c>
      <c r="D471">
        <v>506</v>
      </c>
      <c r="E471" s="114">
        <f t="shared" si="15"/>
        <v>559</v>
      </c>
      <c r="F471" s="70">
        <v>17787289.52</v>
      </c>
      <c r="G471" s="70">
        <v>1067237.3999999999</v>
      </c>
      <c r="H471" s="116">
        <f t="shared" si="14"/>
        <v>3.6112061288098943E-4</v>
      </c>
    </row>
    <row r="472" spans="1:8">
      <c r="A472" t="s">
        <v>158</v>
      </c>
      <c r="B472" t="s">
        <v>547</v>
      </c>
      <c r="C472">
        <v>39</v>
      </c>
      <c r="D472">
        <v>401</v>
      </c>
      <c r="E472" s="114">
        <f t="shared" si="15"/>
        <v>440</v>
      </c>
      <c r="F472" s="70">
        <v>15682366.210000001</v>
      </c>
      <c r="G472" s="70">
        <v>940756.03</v>
      </c>
      <c r="H472" s="116">
        <f t="shared" si="14"/>
        <v>3.1832317170021077E-4</v>
      </c>
    </row>
    <row r="473" spans="1:8">
      <c r="A473" t="s">
        <v>158</v>
      </c>
      <c r="B473" t="s">
        <v>549</v>
      </c>
      <c r="C473">
        <v>25</v>
      </c>
      <c r="D473">
        <v>380</v>
      </c>
      <c r="E473" s="114">
        <f t="shared" si="15"/>
        <v>405</v>
      </c>
      <c r="F473" s="70">
        <v>13658684.52</v>
      </c>
      <c r="G473" s="70">
        <v>819521.14</v>
      </c>
      <c r="H473" s="116">
        <f t="shared" si="14"/>
        <v>2.7730097946879222E-4</v>
      </c>
    </row>
    <row r="474" spans="1:8">
      <c r="A474" t="s">
        <v>158</v>
      </c>
      <c r="B474" t="s">
        <v>544</v>
      </c>
      <c r="C474">
        <v>45</v>
      </c>
      <c r="D474">
        <v>488</v>
      </c>
      <c r="E474" s="114">
        <f t="shared" si="15"/>
        <v>533</v>
      </c>
      <c r="F474" s="70">
        <v>11586292.140000001</v>
      </c>
      <c r="G474" s="70">
        <v>695177.49</v>
      </c>
      <c r="H474" s="116">
        <f t="shared" si="14"/>
        <v>2.3522687759056039E-4</v>
      </c>
    </row>
    <row r="475" spans="1:8">
      <c r="A475" t="s">
        <v>158</v>
      </c>
      <c r="B475" t="s">
        <v>548</v>
      </c>
      <c r="C475"/>
      <c r="D475">
        <v>401</v>
      </c>
      <c r="E475" s="114">
        <f t="shared" si="15"/>
        <v>401</v>
      </c>
      <c r="F475" s="70">
        <v>11317483.34</v>
      </c>
      <c r="G475" s="70">
        <v>679049.08</v>
      </c>
      <c r="H475" s="116">
        <f t="shared" si="14"/>
        <v>2.2976951514805613E-4</v>
      </c>
    </row>
    <row r="476" spans="1:8">
      <c r="A476" t="s">
        <v>158</v>
      </c>
      <c r="B476" t="s">
        <v>546</v>
      </c>
      <c r="C476"/>
      <c r="D476">
        <v>337</v>
      </c>
      <c r="E476" s="114">
        <f t="shared" si="15"/>
        <v>337</v>
      </c>
      <c r="F476" s="70">
        <v>10222746.380000001</v>
      </c>
      <c r="G476" s="70">
        <v>613364.84</v>
      </c>
      <c r="H476" s="116">
        <f t="shared" si="14"/>
        <v>2.0754397001121778E-4</v>
      </c>
    </row>
    <row r="477" spans="1:8">
      <c r="A477" t="s">
        <v>158</v>
      </c>
      <c r="B477" t="s">
        <v>551</v>
      </c>
      <c r="C477">
        <v>31</v>
      </c>
      <c r="D477">
        <v>201</v>
      </c>
      <c r="E477" s="114">
        <f t="shared" si="15"/>
        <v>232</v>
      </c>
      <c r="F477" s="70">
        <v>8749766.5700000003</v>
      </c>
      <c r="G477" s="70">
        <v>524985.98</v>
      </c>
      <c r="H477" s="116">
        <f t="shared" si="14"/>
        <v>1.7763925706832133E-4</v>
      </c>
    </row>
    <row r="478" spans="1:8">
      <c r="A478" t="s">
        <v>158</v>
      </c>
      <c r="B478" t="s">
        <v>550</v>
      </c>
      <c r="C478"/>
      <c r="D478">
        <v>184</v>
      </c>
      <c r="E478" s="114">
        <f t="shared" si="15"/>
        <v>184</v>
      </c>
      <c r="F478" s="70">
        <v>5534515.9900000002</v>
      </c>
      <c r="G478" s="70">
        <v>332070.96000000002</v>
      </c>
      <c r="H478" s="116">
        <f t="shared" si="14"/>
        <v>1.1236269324442579E-4</v>
      </c>
    </row>
    <row r="479" spans="1:8">
      <c r="A479" t="s">
        <v>158</v>
      </c>
      <c r="B479" t="s">
        <v>552</v>
      </c>
      <c r="C479"/>
      <c r="D479">
        <v>184</v>
      </c>
      <c r="E479" s="114">
        <f t="shared" si="15"/>
        <v>184</v>
      </c>
      <c r="F479" s="70">
        <v>5370375.6500000004</v>
      </c>
      <c r="G479" s="70">
        <v>322222.53000000003</v>
      </c>
      <c r="H479" s="116">
        <f t="shared" si="14"/>
        <v>1.0903028465612527E-4</v>
      </c>
    </row>
    <row r="480" spans="1:8">
      <c r="A480" t="s">
        <v>158</v>
      </c>
      <c r="B480" t="s">
        <v>255</v>
      </c>
      <c r="C480">
        <v>105</v>
      </c>
      <c r="D480">
        <v>363</v>
      </c>
      <c r="E480" s="114">
        <f t="shared" si="15"/>
        <v>468</v>
      </c>
      <c r="F480" s="70">
        <v>4502188.58</v>
      </c>
      <c r="G480" s="70">
        <v>269717.23</v>
      </c>
      <c r="H480" s="116">
        <f t="shared" si="14"/>
        <v>9.126409119673167E-5</v>
      </c>
    </row>
    <row r="481" spans="1:8">
      <c r="A481" t="s">
        <v>160</v>
      </c>
      <c r="B481" t="s">
        <v>213</v>
      </c>
      <c r="C481">
        <v>101</v>
      </c>
      <c r="D481">
        <v>555</v>
      </c>
      <c r="E481" s="114">
        <f t="shared" si="15"/>
        <v>656</v>
      </c>
      <c r="F481" s="70">
        <v>16498920.51</v>
      </c>
      <c r="G481" s="70">
        <v>989873.41</v>
      </c>
      <c r="H481" s="116">
        <f t="shared" si="14"/>
        <v>3.3494299627598789E-4</v>
      </c>
    </row>
    <row r="482" spans="1:8">
      <c r="A482" t="s">
        <v>160</v>
      </c>
      <c r="B482" t="s">
        <v>553</v>
      </c>
      <c r="C482">
        <v>107</v>
      </c>
      <c r="D482">
        <v>645</v>
      </c>
      <c r="E482" s="114">
        <f t="shared" si="15"/>
        <v>752</v>
      </c>
      <c r="F482" s="70">
        <v>14556706.310000001</v>
      </c>
      <c r="G482" s="70">
        <v>873185.81</v>
      </c>
      <c r="H482" s="116">
        <f t="shared" si="14"/>
        <v>2.9545946840523325E-4</v>
      </c>
    </row>
    <row r="483" spans="1:8">
      <c r="A483" t="s">
        <v>160</v>
      </c>
      <c r="B483" t="s">
        <v>554</v>
      </c>
      <c r="C483"/>
      <c r="D483">
        <v>234</v>
      </c>
      <c r="E483" s="114">
        <f t="shared" si="15"/>
        <v>234</v>
      </c>
      <c r="F483" s="70">
        <v>5873392.9500000002</v>
      </c>
      <c r="G483" s="70">
        <v>352403.59</v>
      </c>
      <c r="H483" s="116">
        <f t="shared" si="14"/>
        <v>1.1924263561440121E-4</v>
      </c>
    </row>
    <row r="484" spans="1:8">
      <c r="A484" t="s">
        <v>160</v>
      </c>
      <c r="B484" t="s">
        <v>555</v>
      </c>
      <c r="C484"/>
      <c r="D484">
        <v>117</v>
      </c>
      <c r="E484" s="114">
        <f t="shared" si="15"/>
        <v>117</v>
      </c>
      <c r="F484" s="70">
        <v>2758847.92</v>
      </c>
      <c r="G484" s="70">
        <v>165530.89000000001</v>
      </c>
      <c r="H484" s="116">
        <f t="shared" si="14"/>
        <v>5.6010608743224008E-5</v>
      </c>
    </row>
    <row r="485" spans="1:8">
      <c r="A485" t="s">
        <v>160</v>
      </c>
      <c r="B485" t="s">
        <v>255</v>
      </c>
      <c r="C485">
        <v>41</v>
      </c>
      <c r="D485">
        <v>166</v>
      </c>
      <c r="E485" s="114">
        <f t="shared" si="15"/>
        <v>207</v>
      </c>
      <c r="F485" s="70">
        <v>2530764.42</v>
      </c>
      <c r="G485" s="70">
        <v>151845.9</v>
      </c>
      <c r="H485" s="116">
        <f t="shared" si="14"/>
        <v>5.1380025167282781E-5</v>
      </c>
    </row>
    <row r="486" spans="1:8">
      <c r="A486" t="s">
        <v>161</v>
      </c>
      <c r="B486" t="s">
        <v>45</v>
      </c>
      <c r="C486">
        <v>140</v>
      </c>
      <c r="D486">
        <v>1423</v>
      </c>
      <c r="E486" s="114">
        <f t="shared" si="15"/>
        <v>1563</v>
      </c>
      <c r="F486" s="70">
        <v>70618885.989999995</v>
      </c>
      <c r="G486" s="70">
        <v>4228522.79</v>
      </c>
      <c r="H486" s="116">
        <f t="shared" si="14"/>
        <v>1.4308032509974178E-3</v>
      </c>
    </row>
    <row r="487" spans="1:8">
      <c r="A487" t="s">
        <v>161</v>
      </c>
      <c r="B487" t="s">
        <v>161</v>
      </c>
      <c r="C487"/>
      <c r="D487">
        <v>109</v>
      </c>
      <c r="E487" s="114">
        <f t="shared" si="15"/>
        <v>109</v>
      </c>
      <c r="F487" s="70">
        <v>1883280.95</v>
      </c>
      <c r="G487" s="70">
        <v>112996.93</v>
      </c>
      <c r="H487" s="116">
        <f t="shared" si="14"/>
        <v>3.8234717613222948E-5</v>
      </c>
    </row>
    <row r="488" spans="1:8">
      <c r="A488" t="s">
        <v>161</v>
      </c>
      <c r="B488" t="s">
        <v>556</v>
      </c>
      <c r="C488"/>
      <c r="D488">
        <v>138</v>
      </c>
      <c r="E488" s="114">
        <f t="shared" si="15"/>
        <v>138</v>
      </c>
      <c r="F488" s="70">
        <v>1034539.14</v>
      </c>
      <c r="G488" s="70">
        <v>62072.38</v>
      </c>
      <c r="H488" s="116">
        <f t="shared" si="14"/>
        <v>2.1003401781629534E-5</v>
      </c>
    </row>
    <row r="489" spans="1:8">
      <c r="A489" t="s">
        <v>161</v>
      </c>
      <c r="B489" t="s">
        <v>255</v>
      </c>
      <c r="C489">
        <v>24</v>
      </c>
      <c r="D489">
        <v>38</v>
      </c>
      <c r="E489" s="114">
        <f t="shared" si="15"/>
        <v>62</v>
      </c>
      <c r="F489" s="70">
        <v>847889.51</v>
      </c>
      <c r="G489" s="70">
        <v>50873.37</v>
      </c>
      <c r="H489" s="116">
        <f t="shared" si="14"/>
        <v>1.7213998079266474E-5</v>
      </c>
    </row>
    <row r="490" spans="1:8">
      <c r="A490" t="s">
        <v>163</v>
      </c>
      <c r="B490" t="s">
        <v>557</v>
      </c>
      <c r="C490">
        <v>45</v>
      </c>
      <c r="D490">
        <v>1117</v>
      </c>
      <c r="E490" s="114">
        <f t="shared" si="15"/>
        <v>1162</v>
      </c>
      <c r="F490" s="70">
        <v>44170334.850000001</v>
      </c>
      <c r="G490" s="70">
        <v>2650184.56</v>
      </c>
      <c r="H490" s="116">
        <f t="shared" si="14"/>
        <v>8.967416926683187E-4</v>
      </c>
    </row>
    <row r="491" spans="1:8">
      <c r="A491" t="s">
        <v>163</v>
      </c>
      <c r="B491" t="s">
        <v>559</v>
      </c>
      <c r="C491">
        <v>36</v>
      </c>
      <c r="D491">
        <v>418</v>
      </c>
      <c r="E491" s="114">
        <f t="shared" si="15"/>
        <v>454</v>
      </c>
      <c r="F491" s="70">
        <v>29489954.489999998</v>
      </c>
      <c r="G491" s="70">
        <v>1738003.95</v>
      </c>
      <c r="H491" s="116">
        <f t="shared" si="14"/>
        <v>5.8808757228108813E-4</v>
      </c>
    </row>
    <row r="492" spans="1:8">
      <c r="A492" t="s">
        <v>163</v>
      </c>
      <c r="B492" t="s">
        <v>561</v>
      </c>
      <c r="C492"/>
      <c r="D492">
        <v>440</v>
      </c>
      <c r="E492" s="114">
        <f t="shared" si="15"/>
        <v>440</v>
      </c>
      <c r="F492" s="70">
        <v>13664523</v>
      </c>
      <c r="G492" s="70">
        <v>819871.34</v>
      </c>
      <c r="H492" s="116">
        <f t="shared" si="14"/>
        <v>2.7741947647670341E-4</v>
      </c>
    </row>
    <row r="493" spans="1:8">
      <c r="A493" t="s">
        <v>163</v>
      </c>
      <c r="B493" t="s">
        <v>560</v>
      </c>
      <c r="C493">
        <v>46</v>
      </c>
      <c r="D493">
        <v>606</v>
      </c>
      <c r="E493" s="114">
        <f t="shared" si="15"/>
        <v>652</v>
      </c>
      <c r="F493" s="70">
        <v>13309192.029999999</v>
      </c>
      <c r="G493" s="70">
        <v>797774.63</v>
      </c>
      <c r="H493" s="116">
        <f t="shared" si="14"/>
        <v>2.6994262319377546E-4</v>
      </c>
    </row>
    <row r="494" spans="1:8">
      <c r="A494" t="s">
        <v>163</v>
      </c>
      <c r="B494" t="s">
        <v>558</v>
      </c>
      <c r="C494"/>
      <c r="D494">
        <v>357</v>
      </c>
      <c r="E494" s="114">
        <f t="shared" si="15"/>
        <v>357</v>
      </c>
      <c r="F494" s="70">
        <v>13000607.73</v>
      </c>
      <c r="G494" s="70">
        <v>780036.55</v>
      </c>
      <c r="H494" s="116">
        <f t="shared" si="14"/>
        <v>2.639405974767869E-4</v>
      </c>
    </row>
    <row r="495" spans="1:8">
      <c r="A495" t="s">
        <v>163</v>
      </c>
      <c r="B495" t="s">
        <v>562</v>
      </c>
      <c r="C495"/>
      <c r="D495">
        <v>111</v>
      </c>
      <c r="E495" s="114">
        <f t="shared" si="15"/>
        <v>111</v>
      </c>
      <c r="F495" s="70">
        <v>4090831.16</v>
      </c>
      <c r="G495" s="70">
        <v>245449.89</v>
      </c>
      <c r="H495" s="116">
        <f t="shared" si="14"/>
        <v>8.3052762870165019E-5</v>
      </c>
    </row>
    <row r="496" spans="1:8">
      <c r="A496" t="s">
        <v>163</v>
      </c>
      <c r="B496" t="s">
        <v>564</v>
      </c>
      <c r="C496"/>
      <c r="D496">
        <v>114</v>
      </c>
      <c r="E496" s="114">
        <f t="shared" si="15"/>
        <v>114</v>
      </c>
      <c r="F496" s="70">
        <v>3715752.35</v>
      </c>
      <c r="G496" s="70">
        <v>222945.13</v>
      </c>
      <c r="H496" s="116">
        <f t="shared" si="14"/>
        <v>7.5437837902262307E-5</v>
      </c>
    </row>
    <row r="497" spans="1:8">
      <c r="A497" t="s">
        <v>163</v>
      </c>
      <c r="B497" t="s">
        <v>563</v>
      </c>
      <c r="C497"/>
      <c r="D497">
        <v>102</v>
      </c>
      <c r="E497" s="114">
        <f t="shared" si="15"/>
        <v>102</v>
      </c>
      <c r="F497" s="70">
        <v>1734019.76</v>
      </c>
      <c r="G497" s="70">
        <v>104041.2</v>
      </c>
      <c r="H497" s="116">
        <f t="shared" si="14"/>
        <v>3.5204371500542992E-5</v>
      </c>
    </row>
    <row r="498" spans="1:8">
      <c r="A498" t="s">
        <v>163</v>
      </c>
      <c r="B498" t="s">
        <v>255</v>
      </c>
      <c r="C498">
        <v>70</v>
      </c>
      <c r="D498">
        <v>26</v>
      </c>
      <c r="E498" s="114">
        <f t="shared" si="15"/>
        <v>96</v>
      </c>
      <c r="F498" s="70">
        <v>284133.18</v>
      </c>
      <c r="G498" s="70">
        <v>17047.990000000002</v>
      </c>
      <c r="H498" s="116">
        <f t="shared" si="14"/>
        <v>5.7685202909764787E-6</v>
      </c>
    </row>
    <row r="499" spans="1:8">
      <c r="A499" t="s">
        <v>165</v>
      </c>
      <c r="B499" t="s">
        <v>146</v>
      </c>
      <c r="C499">
        <v>221</v>
      </c>
      <c r="D499">
        <v>2023</v>
      </c>
      <c r="E499" s="114">
        <f t="shared" si="15"/>
        <v>2244</v>
      </c>
      <c r="F499" s="70">
        <v>116666336.91</v>
      </c>
      <c r="G499" s="70">
        <v>6987556.0599999996</v>
      </c>
      <c r="H499" s="116">
        <f t="shared" si="14"/>
        <v>2.3643760300449293E-3</v>
      </c>
    </row>
    <row r="500" spans="1:8">
      <c r="A500" t="s">
        <v>165</v>
      </c>
      <c r="B500" t="s">
        <v>565</v>
      </c>
      <c r="C500"/>
      <c r="D500">
        <v>366</v>
      </c>
      <c r="E500" s="114">
        <f t="shared" si="15"/>
        <v>366</v>
      </c>
      <c r="F500" s="70">
        <v>16344604.630000001</v>
      </c>
      <c r="G500" s="70">
        <v>980676.28</v>
      </c>
      <c r="H500" s="116">
        <f t="shared" si="14"/>
        <v>3.3183096775979632E-4</v>
      </c>
    </row>
    <row r="501" spans="1:8">
      <c r="A501" t="s">
        <v>165</v>
      </c>
      <c r="B501" t="s">
        <v>566</v>
      </c>
      <c r="C501"/>
      <c r="D501">
        <v>134</v>
      </c>
      <c r="E501" s="114">
        <f t="shared" si="15"/>
        <v>134</v>
      </c>
      <c r="F501" s="70">
        <v>2018502.18</v>
      </c>
      <c r="G501" s="70">
        <v>121110.13</v>
      </c>
      <c r="H501" s="116">
        <f t="shared" si="14"/>
        <v>4.0979977249388293E-5</v>
      </c>
    </row>
    <row r="502" spans="1:8">
      <c r="A502" t="s">
        <v>165</v>
      </c>
      <c r="B502" t="s">
        <v>255</v>
      </c>
      <c r="C502">
        <v>173</v>
      </c>
      <c r="D502">
        <v>814</v>
      </c>
      <c r="E502" s="114">
        <f t="shared" si="15"/>
        <v>987</v>
      </c>
      <c r="F502" s="70">
        <v>23183894.640000001</v>
      </c>
      <c r="G502" s="70">
        <v>1391028.68</v>
      </c>
      <c r="H502" s="116">
        <f t="shared" si="14"/>
        <v>4.7068171473060611E-4</v>
      </c>
    </row>
    <row r="503" spans="1:8">
      <c r="A503" t="s">
        <v>167</v>
      </c>
      <c r="B503" t="s">
        <v>111</v>
      </c>
      <c r="C503">
        <v>382</v>
      </c>
      <c r="D503">
        <v>3399</v>
      </c>
      <c r="E503" s="114">
        <f t="shared" si="15"/>
        <v>3781</v>
      </c>
      <c r="F503" s="70">
        <v>234593684.88</v>
      </c>
      <c r="G503" s="70">
        <v>14035782.050000001</v>
      </c>
      <c r="H503" s="116">
        <f t="shared" si="14"/>
        <v>4.7492809155301264E-3</v>
      </c>
    </row>
    <row r="504" spans="1:8">
      <c r="A504" t="s">
        <v>167</v>
      </c>
      <c r="B504" t="s">
        <v>567</v>
      </c>
      <c r="C504">
        <v>61</v>
      </c>
      <c r="D504">
        <v>484</v>
      </c>
      <c r="E504" s="114">
        <f t="shared" si="15"/>
        <v>545</v>
      </c>
      <c r="F504" s="70">
        <v>9481558.2300000004</v>
      </c>
      <c r="G504" s="70">
        <v>568798.46</v>
      </c>
      <c r="H504" s="116">
        <f t="shared" si="14"/>
        <v>1.9246406514704503E-4</v>
      </c>
    </row>
    <row r="505" spans="1:8">
      <c r="A505" t="s">
        <v>167</v>
      </c>
      <c r="B505" t="s">
        <v>206</v>
      </c>
      <c r="C505"/>
      <c r="D505">
        <v>160</v>
      </c>
      <c r="E505" s="114">
        <f t="shared" si="15"/>
        <v>160</v>
      </c>
      <c r="F505" s="70">
        <v>3282675.15</v>
      </c>
      <c r="G505" s="70">
        <v>196960.53</v>
      </c>
      <c r="H505" s="116">
        <f t="shared" si="14"/>
        <v>6.6645441123937857E-5</v>
      </c>
    </row>
    <row r="506" spans="1:8">
      <c r="A506" t="s">
        <v>167</v>
      </c>
      <c r="B506" t="s">
        <v>568</v>
      </c>
      <c r="C506"/>
      <c r="D506">
        <v>81</v>
      </c>
      <c r="E506" s="114">
        <f t="shared" si="15"/>
        <v>81</v>
      </c>
      <c r="F506" s="70">
        <v>1680266.85</v>
      </c>
      <c r="G506" s="70">
        <v>100816.05</v>
      </c>
      <c r="H506" s="116">
        <f t="shared" si="14"/>
        <v>3.4113079024629834E-5</v>
      </c>
    </row>
    <row r="507" spans="1:8">
      <c r="A507" t="s">
        <v>167</v>
      </c>
      <c r="B507" t="s">
        <v>255</v>
      </c>
      <c r="C507">
        <v>70</v>
      </c>
      <c r="D507">
        <v>390</v>
      </c>
      <c r="E507" s="114">
        <f t="shared" si="15"/>
        <v>460</v>
      </c>
      <c r="F507" s="70">
        <v>4233359.33</v>
      </c>
      <c r="G507" s="70">
        <v>254001.6</v>
      </c>
      <c r="H507" s="116">
        <f t="shared" si="14"/>
        <v>8.5946400927058907E-5</v>
      </c>
    </row>
    <row r="508" spans="1:8">
      <c r="A508" t="s">
        <v>93</v>
      </c>
      <c r="B508" t="s">
        <v>113</v>
      </c>
      <c r="C508">
        <v>431</v>
      </c>
      <c r="D508">
        <v>3768</v>
      </c>
      <c r="E508" s="114">
        <f t="shared" si="15"/>
        <v>4199</v>
      </c>
      <c r="F508" s="70">
        <v>298873779.94999999</v>
      </c>
      <c r="G508" s="70">
        <v>17896991.469999999</v>
      </c>
      <c r="H508" s="116">
        <f t="shared" si="14"/>
        <v>6.0557965157257802E-3</v>
      </c>
    </row>
    <row r="509" spans="1:8">
      <c r="A509" t="s">
        <v>93</v>
      </c>
      <c r="B509" t="s">
        <v>87</v>
      </c>
      <c r="C509">
        <v>262</v>
      </c>
      <c r="D509">
        <v>2304</v>
      </c>
      <c r="E509" s="114">
        <f t="shared" si="15"/>
        <v>2566</v>
      </c>
      <c r="F509" s="70">
        <v>124903415.87</v>
      </c>
      <c r="G509" s="70">
        <v>7478102.2199999997</v>
      </c>
      <c r="H509" s="116">
        <f t="shared" si="14"/>
        <v>2.5303619015535701E-3</v>
      </c>
    </row>
    <row r="510" spans="1:8">
      <c r="A510" t="s">
        <v>93</v>
      </c>
      <c r="B510" t="s">
        <v>570</v>
      </c>
      <c r="C510">
        <v>56</v>
      </c>
      <c r="D510">
        <v>512</v>
      </c>
      <c r="E510" s="114">
        <f t="shared" si="15"/>
        <v>568</v>
      </c>
      <c r="F510" s="70">
        <v>9695176.3300000001</v>
      </c>
      <c r="G510" s="70">
        <v>581710.54</v>
      </c>
      <c r="H510" s="116">
        <f t="shared" si="14"/>
        <v>1.9683311953285312E-4</v>
      </c>
    </row>
    <row r="511" spans="1:8">
      <c r="A511" t="s">
        <v>93</v>
      </c>
      <c r="B511" t="s">
        <v>572</v>
      </c>
      <c r="C511"/>
      <c r="D511">
        <v>92</v>
      </c>
      <c r="E511" s="114">
        <f t="shared" si="15"/>
        <v>92</v>
      </c>
      <c r="F511" s="70">
        <v>3121473.83</v>
      </c>
      <c r="G511" s="70">
        <v>187288.47</v>
      </c>
      <c r="H511" s="116">
        <f t="shared" si="14"/>
        <v>6.3372710768890605E-5</v>
      </c>
    </row>
    <row r="512" spans="1:8">
      <c r="A512" t="s">
        <v>93</v>
      </c>
      <c r="B512" t="s">
        <v>571</v>
      </c>
      <c r="C512"/>
      <c r="D512">
        <v>82</v>
      </c>
      <c r="E512" s="114">
        <f t="shared" si="15"/>
        <v>82</v>
      </c>
      <c r="F512" s="70">
        <v>1381473.77</v>
      </c>
      <c r="G512" s="70">
        <v>82888.42</v>
      </c>
      <c r="H512" s="116">
        <f t="shared" si="14"/>
        <v>2.8046915364038842E-5</v>
      </c>
    </row>
    <row r="513" spans="1:8">
      <c r="A513" t="s">
        <v>93</v>
      </c>
      <c r="B513" t="s">
        <v>255</v>
      </c>
      <c r="C513">
        <v>126</v>
      </c>
      <c r="D513">
        <v>518</v>
      </c>
      <c r="E513" s="114">
        <f t="shared" si="15"/>
        <v>644</v>
      </c>
      <c r="F513" s="70">
        <v>13936915.210000001</v>
      </c>
      <c r="G513" s="70">
        <v>836214.97</v>
      </c>
      <c r="H513" s="116">
        <f t="shared" si="14"/>
        <v>2.829496628085356E-4</v>
      </c>
    </row>
    <row r="514" spans="1:8">
      <c r="A514" t="s">
        <v>170</v>
      </c>
      <c r="B514" t="s">
        <v>94</v>
      </c>
      <c r="C514">
        <v>685</v>
      </c>
      <c r="D514">
        <v>5223</v>
      </c>
      <c r="E514" s="114">
        <f t="shared" si="15"/>
        <v>5908</v>
      </c>
      <c r="F514" s="70">
        <v>392689306.76999998</v>
      </c>
      <c r="G514" s="70">
        <v>23495890.02</v>
      </c>
      <c r="H514" s="116">
        <f t="shared" si="14"/>
        <v>7.9502931627084324E-3</v>
      </c>
    </row>
    <row r="515" spans="1:8">
      <c r="A515" t="s">
        <v>170</v>
      </c>
      <c r="B515" t="s">
        <v>573</v>
      </c>
      <c r="C515">
        <v>104</v>
      </c>
      <c r="D515">
        <v>401</v>
      </c>
      <c r="E515" s="114">
        <f t="shared" si="15"/>
        <v>505</v>
      </c>
      <c r="F515" s="70">
        <v>11309669.949999999</v>
      </c>
      <c r="G515" s="70">
        <v>678580.25</v>
      </c>
      <c r="H515" s="116">
        <f t="shared" si="14"/>
        <v>2.2961087736330743E-4</v>
      </c>
    </row>
    <row r="516" spans="1:8">
      <c r="A516" t="s">
        <v>170</v>
      </c>
      <c r="B516" t="s">
        <v>576</v>
      </c>
      <c r="C516"/>
      <c r="D516">
        <v>141</v>
      </c>
      <c r="E516" s="114">
        <f t="shared" si="15"/>
        <v>141</v>
      </c>
      <c r="F516" s="70">
        <v>2818018.19</v>
      </c>
      <c r="G516" s="70">
        <v>169081.08</v>
      </c>
      <c r="H516" s="116">
        <f t="shared" si="14"/>
        <v>5.7211884849780949E-5</v>
      </c>
    </row>
    <row r="517" spans="1:8">
      <c r="A517" t="s">
        <v>170</v>
      </c>
      <c r="B517" t="s">
        <v>575</v>
      </c>
      <c r="C517"/>
      <c r="D517">
        <v>152</v>
      </c>
      <c r="E517" s="114">
        <f t="shared" si="15"/>
        <v>152</v>
      </c>
      <c r="F517" s="70">
        <v>2577992.5</v>
      </c>
      <c r="G517" s="70">
        <v>154679.51999999999</v>
      </c>
      <c r="H517" s="116">
        <f t="shared" si="14"/>
        <v>5.233883582278626E-5</v>
      </c>
    </row>
    <row r="518" spans="1:8">
      <c r="A518" t="s">
        <v>170</v>
      </c>
      <c r="B518" t="s">
        <v>577</v>
      </c>
      <c r="C518"/>
      <c r="D518">
        <v>89</v>
      </c>
      <c r="E518" s="114">
        <f t="shared" si="15"/>
        <v>89</v>
      </c>
      <c r="F518" s="70">
        <v>2511785.75</v>
      </c>
      <c r="G518" s="70">
        <v>150707.13</v>
      </c>
      <c r="H518" s="116">
        <f t="shared" si="14"/>
        <v>5.0994700102465448E-5</v>
      </c>
    </row>
    <row r="519" spans="1:8">
      <c r="A519" t="s">
        <v>170</v>
      </c>
      <c r="B519" t="s">
        <v>574</v>
      </c>
      <c r="C519"/>
      <c r="D519">
        <v>160</v>
      </c>
      <c r="E519" s="114">
        <f t="shared" si="15"/>
        <v>160</v>
      </c>
      <c r="F519" s="70">
        <v>1920852.9</v>
      </c>
      <c r="G519" s="70">
        <v>115251.21</v>
      </c>
      <c r="H519" s="116">
        <f t="shared" si="14"/>
        <v>3.8997497267689109E-5</v>
      </c>
    </row>
    <row r="520" spans="1:8">
      <c r="A520" t="s">
        <v>170</v>
      </c>
      <c r="B520" t="s">
        <v>822</v>
      </c>
      <c r="C520"/>
      <c r="D520">
        <v>62</v>
      </c>
      <c r="E520" s="114">
        <f t="shared" si="15"/>
        <v>62</v>
      </c>
      <c r="F520" s="70">
        <v>1420970.02</v>
      </c>
      <c r="G520" s="70">
        <v>85258.21</v>
      </c>
      <c r="H520" s="116">
        <f t="shared" ref="H520:H583" si="16">G520/G$806</f>
        <v>2.8848780082422251E-5</v>
      </c>
    </row>
    <row r="521" spans="1:8">
      <c r="A521" t="s">
        <v>170</v>
      </c>
      <c r="B521" t="s">
        <v>255</v>
      </c>
      <c r="C521">
        <v>75</v>
      </c>
      <c r="D521">
        <v>442</v>
      </c>
      <c r="E521" s="114">
        <f t="shared" ref="E521:E584" si="17">D521+C521</f>
        <v>517</v>
      </c>
      <c r="F521" s="70">
        <v>10906554.310000001</v>
      </c>
      <c r="G521" s="70">
        <v>654393.36</v>
      </c>
      <c r="H521" s="116">
        <f t="shared" si="16"/>
        <v>2.2142677086508587E-4</v>
      </c>
    </row>
    <row r="522" spans="1:8">
      <c r="A522" t="s">
        <v>171</v>
      </c>
      <c r="B522" t="s">
        <v>578</v>
      </c>
      <c r="C522">
        <v>163</v>
      </c>
      <c r="D522">
        <v>1571</v>
      </c>
      <c r="E522" s="114">
        <f t="shared" si="17"/>
        <v>1734</v>
      </c>
      <c r="F522" s="70">
        <v>61980620.119999997</v>
      </c>
      <c r="G522" s="70">
        <v>3714976.87</v>
      </c>
      <c r="H522" s="116">
        <f t="shared" si="16"/>
        <v>1.2570349616056371E-3</v>
      </c>
    </row>
    <row r="523" spans="1:8">
      <c r="A523" t="s">
        <v>171</v>
      </c>
      <c r="B523" t="s">
        <v>581</v>
      </c>
      <c r="C523"/>
      <c r="D523">
        <v>157</v>
      </c>
      <c r="E523" s="114">
        <f t="shared" si="17"/>
        <v>157</v>
      </c>
      <c r="F523" s="70">
        <v>14305283.75</v>
      </c>
      <c r="G523" s="70">
        <v>858317.07</v>
      </c>
      <c r="H523" s="116">
        <f t="shared" si="16"/>
        <v>2.9042833990320722E-4</v>
      </c>
    </row>
    <row r="524" spans="1:8">
      <c r="A524" t="s">
        <v>171</v>
      </c>
      <c r="B524" t="s">
        <v>580</v>
      </c>
      <c r="C524"/>
      <c r="D524">
        <v>122</v>
      </c>
      <c r="E524" s="114">
        <f t="shared" si="17"/>
        <v>122</v>
      </c>
      <c r="F524" s="70">
        <v>12628171.4</v>
      </c>
      <c r="G524" s="70">
        <v>757690.26</v>
      </c>
      <c r="H524" s="116">
        <f t="shared" si="16"/>
        <v>2.5637929392762686E-4</v>
      </c>
    </row>
    <row r="525" spans="1:8">
      <c r="A525" t="s">
        <v>171</v>
      </c>
      <c r="B525" t="s">
        <v>579</v>
      </c>
      <c r="C525">
        <v>49</v>
      </c>
      <c r="D525">
        <v>406</v>
      </c>
      <c r="E525" s="114">
        <f t="shared" si="17"/>
        <v>455</v>
      </c>
      <c r="F525" s="70">
        <v>10538649.779999999</v>
      </c>
      <c r="G525" s="70">
        <v>632309.01</v>
      </c>
      <c r="H525" s="116">
        <f t="shared" si="16"/>
        <v>2.1395409982949597E-4</v>
      </c>
    </row>
    <row r="526" spans="1:8">
      <c r="A526" t="s">
        <v>171</v>
      </c>
      <c r="B526" t="s">
        <v>883</v>
      </c>
      <c r="C526"/>
      <c r="D526">
        <v>77</v>
      </c>
      <c r="E526" s="114">
        <f t="shared" si="17"/>
        <v>77</v>
      </c>
      <c r="F526" s="70">
        <v>1990654.47</v>
      </c>
      <c r="G526" s="70">
        <v>119439.3</v>
      </c>
      <c r="H526" s="116">
        <f t="shared" si="16"/>
        <v>4.0414619294710223E-5</v>
      </c>
    </row>
    <row r="527" spans="1:8">
      <c r="A527" t="s">
        <v>171</v>
      </c>
      <c r="B527" t="s">
        <v>582</v>
      </c>
      <c r="C527"/>
      <c r="D527">
        <v>75</v>
      </c>
      <c r="E527" s="114">
        <f t="shared" si="17"/>
        <v>75</v>
      </c>
      <c r="F527" s="70">
        <v>378849.22</v>
      </c>
      <c r="G527" s="70">
        <v>22730.93</v>
      </c>
      <c r="H527" s="116">
        <f t="shared" si="16"/>
        <v>7.691454003537423E-6</v>
      </c>
    </row>
    <row r="528" spans="1:8">
      <c r="A528" t="s">
        <v>171</v>
      </c>
      <c r="B528" t="s">
        <v>255</v>
      </c>
      <c r="C528">
        <v>112</v>
      </c>
      <c r="D528">
        <v>150</v>
      </c>
      <c r="E528" s="114">
        <f t="shared" si="17"/>
        <v>262</v>
      </c>
      <c r="F528" s="70">
        <v>10645810.630000001</v>
      </c>
      <c r="G528" s="70">
        <v>638748.65</v>
      </c>
      <c r="H528" s="116">
        <f t="shared" si="16"/>
        <v>2.1613307776217799E-4</v>
      </c>
    </row>
    <row r="529" spans="1:8">
      <c r="A529" t="s">
        <v>173</v>
      </c>
      <c r="B529" t="s">
        <v>109</v>
      </c>
      <c r="C529">
        <v>127</v>
      </c>
      <c r="D529">
        <v>1454</v>
      </c>
      <c r="E529" s="114">
        <f t="shared" si="17"/>
        <v>1581</v>
      </c>
      <c r="F529" s="70">
        <v>55135527.590000004</v>
      </c>
      <c r="G529" s="70">
        <v>3292863.09</v>
      </c>
      <c r="H529" s="116">
        <f t="shared" si="16"/>
        <v>1.1142045220622785E-3</v>
      </c>
    </row>
    <row r="530" spans="1:8">
      <c r="A530" t="s">
        <v>173</v>
      </c>
      <c r="B530" t="s">
        <v>583</v>
      </c>
      <c r="C530">
        <v>54</v>
      </c>
      <c r="D530">
        <v>789</v>
      </c>
      <c r="E530" s="114">
        <f t="shared" si="17"/>
        <v>843</v>
      </c>
      <c r="F530" s="70">
        <v>16755693.189999999</v>
      </c>
      <c r="G530" s="70">
        <v>1005294.01</v>
      </c>
      <c r="H530" s="116">
        <f t="shared" si="16"/>
        <v>3.4016085738448404E-4</v>
      </c>
    </row>
    <row r="531" spans="1:8">
      <c r="A531" t="s">
        <v>173</v>
      </c>
      <c r="B531" t="s">
        <v>483</v>
      </c>
      <c r="C531"/>
      <c r="D531">
        <v>205</v>
      </c>
      <c r="E531" s="114">
        <f t="shared" si="17"/>
        <v>205</v>
      </c>
      <c r="F531" s="70">
        <v>5748568.4000000004</v>
      </c>
      <c r="G531" s="70">
        <v>344914.15</v>
      </c>
      <c r="H531" s="116">
        <f t="shared" si="16"/>
        <v>1.1670843735360619E-4</v>
      </c>
    </row>
    <row r="532" spans="1:8">
      <c r="A532" t="s">
        <v>173</v>
      </c>
      <c r="B532" t="s">
        <v>584</v>
      </c>
      <c r="C532"/>
      <c r="D532">
        <v>280</v>
      </c>
      <c r="E532" s="114">
        <f t="shared" si="17"/>
        <v>280</v>
      </c>
      <c r="F532" s="70">
        <v>5138031.01</v>
      </c>
      <c r="G532" s="70">
        <v>308281.90999999997</v>
      </c>
      <c r="H532" s="116">
        <f t="shared" si="16"/>
        <v>1.0431320367832127E-4</v>
      </c>
    </row>
    <row r="533" spans="1:8">
      <c r="A533" t="s">
        <v>173</v>
      </c>
      <c r="B533" t="s">
        <v>585</v>
      </c>
      <c r="C533"/>
      <c r="D533">
        <v>111</v>
      </c>
      <c r="E533" s="114">
        <f t="shared" si="17"/>
        <v>111</v>
      </c>
      <c r="F533" s="70">
        <v>1784739.88</v>
      </c>
      <c r="G533" s="70">
        <v>107084.4</v>
      </c>
      <c r="H533" s="116">
        <f t="shared" si="16"/>
        <v>3.6234097641249292E-5</v>
      </c>
    </row>
    <row r="534" spans="1:8">
      <c r="A534" t="s">
        <v>173</v>
      </c>
      <c r="B534" t="s">
        <v>255</v>
      </c>
      <c r="C534">
        <v>30</v>
      </c>
      <c r="D534">
        <v>234</v>
      </c>
      <c r="E534" s="114">
        <f t="shared" si="17"/>
        <v>264</v>
      </c>
      <c r="F534" s="70">
        <v>4997008.53</v>
      </c>
      <c r="G534" s="70">
        <v>299820.5</v>
      </c>
      <c r="H534" s="116">
        <f t="shared" si="16"/>
        <v>1.0145012038960096E-4</v>
      </c>
    </row>
    <row r="535" spans="1:8">
      <c r="A535" t="s">
        <v>175</v>
      </c>
      <c r="B535" t="s">
        <v>586</v>
      </c>
      <c r="C535">
        <v>27</v>
      </c>
      <c r="D535">
        <v>1090</v>
      </c>
      <c r="E535" s="114">
        <f t="shared" si="17"/>
        <v>1117</v>
      </c>
      <c r="F535" s="70">
        <v>46138418.219999999</v>
      </c>
      <c r="G535" s="70">
        <v>2760112.08</v>
      </c>
      <c r="H535" s="116">
        <f t="shared" si="16"/>
        <v>9.339378154755659E-4</v>
      </c>
    </row>
    <row r="536" spans="1:8">
      <c r="A536" t="s">
        <v>175</v>
      </c>
      <c r="B536" t="s">
        <v>587</v>
      </c>
      <c r="C536"/>
      <c r="D536">
        <v>455</v>
      </c>
      <c r="E536" s="114">
        <f t="shared" si="17"/>
        <v>455</v>
      </c>
      <c r="F536" s="70">
        <v>14039451.65</v>
      </c>
      <c r="G536" s="70">
        <v>842367.08</v>
      </c>
      <c r="H536" s="116">
        <f t="shared" si="16"/>
        <v>2.8503134935148404E-4</v>
      </c>
    </row>
    <row r="537" spans="1:8">
      <c r="A537" t="s">
        <v>175</v>
      </c>
      <c r="B537" t="s">
        <v>589</v>
      </c>
      <c r="C537"/>
      <c r="D537">
        <v>150</v>
      </c>
      <c r="E537" s="114">
        <f t="shared" si="17"/>
        <v>150</v>
      </c>
      <c r="F537" s="70">
        <v>1738078.45</v>
      </c>
      <c r="G537" s="70">
        <v>104284.74</v>
      </c>
      <c r="H537" s="116">
        <f t="shared" si="16"/>
        <v>3.528677801483966E-5</v>
      </c>
    </row>
    <row r="538" spans="1:8">
      <c r="A538" t="s">
        <v>175</v>
      </c>
      <c r="B538" t="s">
        <v>915</v>
      </c>
      <c r="C538"/>
      <c r="D538">
        <v>106</v>
      </c>
      <c r="E538" s="114">
        <f t="shared" si="17"/>
        <v>106</v>
      </c>
      <c r="F538" s="70">
        <v>1482569.22</v>
      </c>
      <c r="G538" s="70">
        <v>88864.24</v>
      </c>
      <c r="H538" s="116">
        <f t="shared" si="16"/>
        <v>3.0068950743296049E-5</v>
      </c>
    </row>
    <row r="539" spans="1:8">
      <c r="A539" t="s">
        <v>175</v>
      </c>
      <c r="B539" t="s">
        <v>588</v>
      </c>
      <c r="C539"/>
      <c r="D539">
        <v>108</v>
      </c>
      <c r="E539" s="114">
        <f t="shared" si="17"/>
        <v>108</v>
      </c>
      <c r="F539" s="70">
        <v>1087256.3500000001</v>
      </c>
      <c r="G539" s="70">
        <v>65235.38</v>
      </c>
      <c r="H539" s="116">
        <f t="shared" si="16"/>
        <v>2.2073664591518479E-5</v>
      </c>
    </row>
    <row r="540" spans="1:8">
      <c r="A540" t="s">
        <v>175</v>
      </c>
      <c r="B540" t="s">
        <v>255</v>
      </c>
      <c r="C540">
        <v>83</v>
      </c>
      <c r="D540">
        <v>170</v>
      </c>
      <c r="E540" s="114">
        <f t="shared" si="17"/>
        <v>253</v>
      </c>
      <c r="F540" s="70">
        <v>1600134.73</v>
      </c>
      <c r="G540" s="70">
        <v>96008.12</v>
      </c>
      <c r="H540" s="116">
        <f t="shared" si="16"/>
        <v>3.2486222030779267E-5</v>
      </c>
    </row>
    <row r="541" spans="1:8">
      <c r="A541" t="s">
        <v>177</v>
      </c>
      <c r="B541" t="s">
        <v>590</v>
      </c>
      <c r="C541">
        <v>99</v>
      </c>
      <c r="D541">
        <v>1308</v>
      </c>
      <c r="E541" s="114">
        <f t="shared" si="17"/>
        <v>1407</v>
      </c>
      <c r="F541" s="70">
        <v>51844503.659999996</v>
      </c>
      <c r="G541" s="70">
        <v>3105220.81</v>
      </c>
      <c r="H541" s="116">
        <f t="shared" si="16"/>
        <v>1.0507120927714889E-3</v>
      </c>
    </row>
    <row r="542" spans="1:8">
      <c r="A542" t="s">
        <v>177</v>
      </c>
      <c r="B542" t="s">
        <v>591</v>
      </c>
      <c r="C542"/>
      <c r="D542">
        <v>137</v>
      </c>
      <c r="E542" s="114">
        <f t="shared" si="17"/>
        <v>137</v>
      </c>
      <c r="F542" s="70">
        <v>4621313.76</v>
      </c>
      <c r="G542" s="70">
        <v>277034.73</v>
      </c>
      <c r="H542" s="116">
        <f t="shared" si="16"/>
        <v>9.3740110201272404E-5</v>
      </c>
    </row>
    <row r="543" spans="1:8">
      <c r="A543" t="s">
        <v>177</v>
      </c>
      <c r="B543" t="s">
        <v>255</v>
      </c>
      <c r="C543">
        <v>41</v>
      </c>
      <c r="D543">
        <v>156</v>
      </c>
      <c r="E543" s="114">
        <f t="shared" si="17"/>
        <v>197</v>
      </c>
      <c r="F543" s="70">
        <v>6549145.4400000004</v>
      </c>
      <c r="G543" s="70">
        <v>392948.71</v>
      </c>
      <c r="H543" s="116">
        <f t="shared" si="16"/>
        <v>1.3296186863953063E-4</v>
      </c>
    </row>
    <row r="544" spans="1:8">
      <c r="A544" t="s">
        <v>178</v>
      </c>
      <c r="B544" t="s">
        <v>592</v>
      </c>
      <c r="C544">
        <v>193</v>
      </c>
      <c r="D544">
        <v>1686</v>
      </c>
      <c r="E544" s="114">
        <f t="shared" si="17"/>
        <v>1879</v>
      </c>
      <c r="F544" s="70">
        <v>87825439.459999993</v>
      </c>
      <c r="G544" s="70">
        <v>5255373.49</v>
      </c>
      <c r="H544" s="116">
        <f t="shared" si="16"/>
        <v>1.7782582353535444E-3</v>
      </c>
    </row>
    <row r="545" spans="1:8">
      <c r="A545" t="s">
        <v>178</v>
      </c>
      <c r="B545" t="s">
        <v>593</v>
      </c>
      <c r="C545"/>
      <c r="D545">
        <v>324</v>
      </c>
      <c r="E545" s="114">
        <f t="shared" si="17"/>
        <v>324</v>
      </c>
      <c r="F545" s="70">
        <v>7487035.0099999998</v>
      </c>
      <c r="G545" s="70">
        <v>449222.16</v>
      </c>
      <c r="H545" s="116">
        <f t="shared" si="16"/>
        <v>1.520030892273096E-4</v>
      </c>
    </row>
    <row r="546" spans="1:8">
      <c r="A546" t="s">
        <v>178</v>
      </c>
      <c r="B546" t="s">
        <v>594</v>
      </c>
      <c r="C546"/>
      <c r="D546">
        <v>302</v>
      </c>
      <c r="E546" s="114">
        <f t="shared" si="17"/>
        <v>302</v>
      </c>
      <c r="F546" s="70">
        <v>7071457.1299999999</v>
      </c>
      <c r="G546" s="70">
        <v>423771.65</v>
      </c>
      <c r="H546" s="116">
        <f t="shared" si="16"/>
        <v>1.4339141222898314E-4</v>
      </c>
    </row>
    <row r="547" spans="1:8">
      <c r="A547" t="s">
        <v>178</v>
      </c>
      <c r="B547" t="s">
        <v>255</v>
      </c>
      <c r="C547">
        <v>72</v>
      </c>
      <c r="D547">
        <v>54</v>
      </c>
      <c r="E547" s="114">
        <f t="shared" si="17"/>
        <v>126</v>
      </c>
      <c r="F547" s="70">
        <v>1204592.07</v>
      </c>
      <c r="G547" s="70">
        <v>72275.53</v>
      </c>
      <c r="H547" s="116">
        <f t="shared" si="16"/>
        <v>2.4455836808097562E-5</v>
      </c>
    </row>
    <row r="548" spans="1:8">
      <c r="A548" t="s">
        <v>101</v>
      </c>
      <c r="B548" t="s">
        <v>101</v>
      </c>
      <c r="C548">
        <v>598</v>
      </c>
      <c r="D548">
        <v>5231</v>
      </c>
      <c r="E548" s="114">
        <f t="shared" si="17"/>
        <v>5829</v>
      </c>
      <c r="F548" s="70">
        <v>424289792.62</v>
      </c>
      <c r="G548" s="70">
        <v>25392432.609999999</v>
      </c>
      <c r="H548" s="116">
        <f t="shared" si="16"/>
        <v>8.5920253794164476E-3</v>
      </c>
    </row>
    <row r="549" spans="1:8">
      <c r="A549" t="s">
        <v>101</v>
      </c>
      <c r="B549" t="s">
        <v>596</v>
      </c>
      <c r="C549">
        <v>61</v>
      </c>
      <c r="D549">
        <v>728</v>
      </c>
      <c r="E549" s="114">
        <f t="shared" si="17"/>
        <v>789</v>
      </c>
      <c r="F549" s="70">
        <v>40595855.560000002</v>
      </c>
      <c r="G549" s="70">
        <v>2435646.27</v>
      </c>
      <c r="H549" s="116">
        <f t="shared" si="16"/>
        <v>8.2414847322975749E-4</v>
      </c>
    </row>
    <row r="550" spans="1:8">
      <c r="A550" t="s">
        <v>101</v>
      </c>
      <c r="B550" t="s">
        <v>595</v>
      </c>
      <c r="C550">
        <v>139</v>
      </c>
      <c r="D550">
        <v>913</v>
      </c>
      <c r="E550" s="114">
        <f t="shared" si="17"/>
        <v>1052</v>
      </c>
      <c r="F550" s="70">
        <v>23855406.77</v>
      </c>
      <c r="G550" s="70">
        <v>1431324.55</v>
      </c>
      <c r="H550" s="116">
        <f t="shared" si="16"/>
        <v>4.8431660915144699E-4</v>
      </c>
    </row>
    <row r="551" spans="1:8">
      <c r="A551" t="s">
        <v>101</v>
      </c>
      <c r="B551" t="s">
        <v>597</v>
      </c>
      <c r="C551"/>
      <c r="D551">
        <v>173</v>
      </c>
      <c r="E551" s="114">
        <f t="shared" si="17"/>
        <v>173</v>
      </c>
      <c r="F551" s="70">
        <v>4326742.68</v>
      </c>
      <c r="G551" s="70">
        <v>259604.61</v>
      </c>
      <c r="H551" s="116">
        <f t="shared" si="16"/>
        <v>8.784228876342813E-5</v>
      </c>
    </row>
    <row r="552" spans="1:8">
      <c r="A552" t="s">
        <v>101</v>
      </c>
      <c r="B552" t="s">
        <v>648</v>
      </c>
      <c r="C552"/>
      <c r="D552">
        <v>106</v>
      </c>
      <c r="E552" s="114">
        <f t="shared" si="17"/>
        <v>106</v>
      </c>
      <c r="F552" s="70">
        <v>1829397.18</v>
      </c>
      <c r="G552" s="70">
        <v>109763.83</v>
      </c>
      <c r="H552" s="116">
        <f t="shared" si="16"/>
        <v>3.7140735099580226E-5</v>
      </c>
    </row>
    <row r="553" spans="1:8">
      <c r="A553" t="s">
        <v>101</v>
      </c>
      <c r="B553" t="s">
        <v>900</v>
      </c>
      <c r="C553"/>
      <c r="D553">
        <v>63</v>
      </c>
      <c r="E553" s="114">
        <f t="shared" si="17"/>
        <v>63</v>
      </c>
      <c r="F553" s="70">
        <v>553595.03</v>
      </c>
      <c r="G553" s="70">
        <v>33215.67</v>
      </c>
      <c r="H553" s="116">
        <f t="shared" si="16"/>
        <v>1.12391705047562E-5</v>
      </c>
    </row>
    <row r="554" spans="1:8">
      <c r="A554" t="s">
        <v>101</v>
      </c>
      <c r="B554" t="s">
        <v>598</v>
      </c>
      <c r="C554"/>
      <c r="D554">
        <v>66</v>
      </c>
      <c r="E554" s="114">
        <f t="shared" si="17"/>
        <v>66</v>
      </c>
      <c r="F554" s="70">
        <v>301374.06</v>
      </c>
      <c r="G554" s="70">
        <v>18082.439999999999</v>
      </c>
      <c r="H554" s="116">
        <f t="shared" si="16"/>
        <v>6.1185466468694962E-6</v>
      </c>
    </row>
    <row r="555" spans="1:8">
      <c r="A555" t="s">
        <v>101</v>
      </c>
      <c r="B555" t="s">
        <v>255</v>
      </c>
      <c r="C555">
        <v>75</v>
      </c>
      <c r="D555">
        <v>339</v>
      </c>
      <c r="E555" s="114">
        <f t="shared" si="17"/>
        <v>414</v>
      </c>
      <c r="F555" s="70">
        <v>4621277.18</v>
      </c>
      <c r="G555" s="70">
        <v>276918.34999999998</v>
      </c>
      <c r="H555" s="116">
        <f t="shared" si="16"/>
        <v>9.3700730755867765E-5</v>
      </c>
    </row>
    <row r="556" spans="1:8">
      <c r="A556" t="s">
        <v>181</v>
      </c>
      <c r="B556" t="s">
        <v>120</v>
      </c>
      <c r="C556">
        <v>103</v>
      </c>
      <c r="D556">
        <v>1803</v>
      </c>
      <c r="E556" s="114">
        <f t="shared" si="17"/>
        <v>1906</v>
      </c>
      <c r="F556" s="70">
        <v>97393332.950000003</v>
      </c>
      <c r="G556" s="70">
        <v>5820531.5300000003</v>
      </c>
      <c r="H556" s="116">
        <f t="shared" si="16"/>
        <v>1.9694904933117256E-3</v>
      </c>
    </row>
    <row r="557" spans="1:8">
      <c r="A557" t="s">
        <v>181</v>
      </c>
      <c r="B557" t="s">
        <v>600</v>
      </c>
      <c r="C557">
        <v>28</v>
      </c>
      <c r="D557">
        <v>475</v>
      </c>
      <c r="E557" s="114">
        <f t="shared" si="17"/>
        <v>503</v>
      </c>
      <c r="F557" s="70">
        <v>18226548.57</v>
      </c>
      <c r="G557" s="70">
        <v>1093592.95</v>
      </c>
      <c r="H557" s="116">
        <f t="shared" si="16"/>
        <v>3.7003852783488403E-4</v>
      </c>
    </row>
    <row r="558" spans="1:8">
      <c r="A558" t="s">
        <v>181</v>
      </c>
      <c r="B558" t="s">
        <v>599</v>
      </c>
      <c r="C558">
        <v>58</v>
      </c>
      <c r="D558">
        <v>527</v>
      </c>
      <c r="E558" s="114">
        <f t="shared" si="17"/>
        <v>585</v>
      </c>
      <c r="F558" s="70">
        <v>15365755.42</v>
      </c>
      <c r="G558" s="70">
        <v>921945.29</v>
      </c>
      <c r="H558" s="116">
        <f t="shared" si="16"/>
        <v>3.11958190527751E-4</v>
      </c>
    </row>
    <row r="559" spans="1:8">
      <c r="A559" t="s">
        <v>181</v>
      </c>
      <c r="B559" t="s">
        <v>601</v>
      </c>
      <c r="C559"/>
      <c r="D559">
        <v>506</v>
      </c>
      <c r="E559" s="114">
        <f t="shared" si="17"/>
        <v>506</v>
      </c>
      <c r="F559" s="70">
        <v>13457615.060000001</v>
      </c>
      <c r="G559" s="70">
        <v>806824.83</v>
      </c>
      <c r="H559" s="116">
        <f t="shared" si="16"/>
        <v>2.7300493507555125E-4</v>
      </c>
    </row>
    <row r="560" spans="1:8">
      <c r="A560" t="s">
        <v>181</v>
      </c>
      <c r="B560" t="s">
        <v>603</v>
      </c>
      <c r="C560"/>
      <c r="D560">
        <v>316</v>
      </c>
      <c r="E560" s="114">
        <f t="shared" si="17"/>
        <v>316</v>
      </c>
      <c r="F560" s="70">
        <v>7617075.3399999999</v>
      </c>
      <c r="G560" s="70">
        <v>456489.92</v>
      </c>
      <c r="H560" s="116">
        <f t="shared" si="16"/>
        <v>1.5446227773164046E-4</v>
      </c>
    </row>
    <row r="561" spans="1:8">
      <c r="A561" t="s">
        <v>181</v>
      </c>
      <c r="B561" t="s">
        <v>602</v>
      </c>
      <c r="C561"/>
      <c r="D561">
        <v>281</v>
      </c>
      <c r="E561" s="114">
        <f t="shared" si="17"/>
        <v>281</v>
      </c>
      <c r="F561" s="70">
        <v>7456767.0700000003</v>
      </c>
      <c r="G561" s="70">
        <v>447284.75</v>
      </c>
      <c r="H561" s="116">
        <f t="shared" si="16"/>
        <v>1.5134752872446203E-4</v>
      </c>
    </row>
    <row r="562" spans="1:8">
      <c r="A562" t="s">
        <v>181</v>
      </c>
      <c r="B562" t="s">
        <v>823</v>
      </c>
      <c r="C562"/>
      <c r="D562">
        <v>78</v>
      </c>
      <c r="E562" s="114">
        <f t="shared" si="17"/>
        <v>78</v>
      </c>
      <c r="F562" s="70">
        <v>2633370.2599999998</v>
      </c>
      <c r="G562" s="70">
        <v>158002.22</v>
      </c>
      <c r="H562" s="116">
        <f t="shared" si="16"/>
        <v>5.3463136245934537E-5</v>
      </c>
    </row>
    <row r="563" spans="1:8">
      <c r="A563" t="s">
        <v>181</v>
      </c>
      <c r="B563" t="s">
        <v>255</v>
      </c>
      <c r="C563">
        <v>58</v>
      </c>
      <c r="D563">
        <v>80</v>
      </c>
      <c r="E563" s="114">
        <f t="shared" si="17"/>
        <v>138</v>
      </c>
      <c r="F563" s="70">
        <v>2270784.04</v>
      </c>
      <c r="G563" s="70">
        <v>136247.01999999999</v>
      </c>
      <c r="H563" s="116">
        <f t="shared" si="16"/>
        <v>4.6101839539739172E-5</v>
      </c>
    </row>
    <row r="564" spans="1:8">
      <c r="A564" t="s">
        <v>110</v>
      </c>
      <c r="B564" t="s">
        <v>122</v>
      </c>
      <c r="C564">
        <v>44</v>
      </c>
      <c r="D564">
        <v>947</v>
      </c>
      <c r="E564" s="114">
        <f t="shared" si="17"/>
        <v>991</v>
      </c>
      <c r="F564" s="70">
        <v>50067026.310000002</v>
      </c>
      <c r="G564" s="70">
        <v>2999252.13</v>
      </c>
      <c r="H564" s="116">
        <f t="shared" si="16"/>
        <v>1.0148555207774889E-3</v>
      </c>
    </row>
    <row r="565" spans="1:8">
      <c r="A565" t="s">
        <v>110</v>
      </c>
      <c r="B565" t="s">
        <v>604</v>
      </c>
      <c r="C565"/>
      <c r="D565">
        <v>220</v>
      </c>
      <c r="E565" s="114">
        <f t="shared" si="17"/>
        <v>220</v>
      </c>
      <c r="F565" s="70">
        <v>10033686.26</v>
      </c>
      <c r="G565" s="70">
        <v>602021.18999999994</v>
      </c>
      <c r="H565" s="116">
        <f t="shared" si="16"/>
        <v>2.0370562454065291E-4</v>
      </c>
    </row>
    <row r="566" spans="1:8">
      <c r="A566" t="s">
        <v>110</v>
      </c>
      <c r="B566" t="s">
        <v>606</v>
      </c>
      <c r="C566"/>
      <c r="D566">
        <v>113</v>
      </c>
      <c r="E566" s="114">
        <f t="shared" si="17"/>
        <v>113</v>
      </c>
      <c r="F566" s="70">
        <v>4160968.79</v>
      </c>
      <c r="G566" s="70">
        <v>249658.19</v>
      </c>
      <c r="H566" s="116">
        <f t="shared" si="16"/>
        <v>8.4476723345301173E-5</v>
      </c>
    </row>
    <row r="567" spans="1:8">
      <c r="A567" t="s">
        <v>110</v>
      </c>
      <c r="B567" t="s">
        <v>607</v>
      </c>
      <c r="C567"/>
      <c r="D567">
        <v>58</v>
      </c>
      <c r="E567" s="114">
        <f t="shared" si="17"/>
        <v>58</v>
      </c>
      <c r="F567" s="70">
        <v>942704.54</v>
      </c>
      <c r="G567" s="70">
        <v>56562.29</v>
      </c>
      <c r="H567" s="116">
        <f t="shared" si="16"/>
        <v>1.9138955241591294E-5</v>
      </c>
    </row>
    <row r="568" spans="1:8">
      <c r="A568" t="s">
        <v>110</v>
      </c>
      <c r="B568" t="s">
        <v>605</v>
      </c>
      <c r="C568"/>
      <c r="D568">
        <v>91</v>
      </c>
      <c r="E568" s="114">
        <f t="shared" si="17"/>
        <v>91</v>
      </c>
      <c r="F568" s="70">
        <v>413383.2</v>
      </c>
      <c r="G568" s="70">
        <v>24802.97</v>
      </c>
      <c r="H568" s="116">
        <f t="shared" si="16"/>
        <v>8.3925691956342567E-6</v>
      </c>
    </row>
    <row r="569" spans="1:8">
      <c r="A569" t="s">
        <v>110</v>
      </c>
      <c r="B569" t="s">
        <v>255</v>
      </c>
      <c r="C569">
        <v>58</v>
      </c>
      <c r="D569">
        <v>59</v>
      </c>
      <c r="E569" s="114">
        <f t="shared" si="17"/>
        <v>117</v>
      </c>
      <c r="F569" s="70">
        <v>2916172.93</v>
      </c>
      <c r="G569" s="70">
        <v>174970.39</v>
      </c>
      <c r="H569" s="116">
        <f t="shared" si="16"/>
        <v>5.9204647881367124E-5</v>
      </c>
    </row>
    <row r="570" spans="1:8">
      <c r="A570" t="s">
        <v>184</v>
      </c>
      <c r="B570" t="s">
        <v>48</v>
      </c>
      <c r="C570">
        <v>110</v>
      </c>
      <c r="D570">
        <v>1499</v>
      </c>
      <c r="E570" s="114">
        <f t="shared" si="17"/>
        <v>1609</v>
      </c>
      <c r="F570" s="70">
        <v>69780700.629999995</v>
      </c>
      <c r="G570" s="70">
        <v>4170841.54</v>
      </c>
      <c r="H570" s="116">
        <f t="shared" si="16"/>
        <v>1.4112856737913139E-3</v>
      </c>
    </row>
    <row r="571" spans="1:8">
      <c r="A571" t="s">
        <v>184</v>
      </c>
      <c r="B571" t="s">
        <v>121</v>
      </c>
      <c r="C571">
        <v>119</v>
      </c>
      <c r="D571">
        <v>1281</v>
      </c>
      <c r="E571" s="114">
        <f t="shared" si="17"/>
        <v>1400</v>
      </c>
      <c r="F571" s="70">
        <v>65918314.770000003</v>
      </c>
      <c r="G571" s="70">
        <v>3947247.55</v>
      </c>
      <c r="H571" s="116">
        <f t="shared" si="16"/>
        <v>1.3356282814385855E-3</v>
      </c>
    </row>
    <row r="572" spans="1:8">
      <c r="A572" t="s">
        <v>184</v>
      </c>
      <c r="B572" t="s">
        <v>608</v>
      </c>
      <c r="C572"/>
      <c r="D572">
        <v>211</v>
      </c>
      <c r="E572" s="114">
        <f t="shared" si="17"/>
        <v>211</v>
      </c>
      <c r="F572" s="70">
        <v>3625240.64</v>
      </c>
      <c r="G572" s="70">
        <v>217514.41</v>
      </c>
      <c r="H572" s="116">
        <f t="shared" si="16"/>
        <v>7.3600247751481372E-5</v>
      </c>
    </row>
    <row r="573" spans="1:8">
      <c r="A573" t="s">
        <v>184</v>
      </c>
      <c r="B573" t="s">
        <v>916</v>
      </c>
      <c r="C573"/>
      <c r="D573">
        <v>65</v>
      </c>
      <c r="E573" s="114">
        <f t="shared" si="17"/>
        <v>65</v>
      </c>
      <c r="F573" s="70">
        <v>459377.76</v>
      </c>
      <c r="G573" s="70">
        <v>27562.69</v>
      </c>
      <c r="H573" s="116">
        <f t="shared" si="16"/>
        <v>9.3263743431861744E-6</v>
      </c>
    </row>
    <row r="574" spans="1:8">
      <c r="A574" t="s">
        <v>184</v>
      </c>
      <c r="B574" t="s">
        <v>255</v>
      </c>
      <c r="C574">
        <v>59</v>
      </c>
      <c r="D574">
        <v>141</v>
      </c>
      <c r="E574" s="114">
        <f t="shared" si="17"/>
        <v>200</v>
      </c>
      <c r="F574" s="70">
        <v>2292711.79</v>
      </c>
      <c r="G574" s="70">
        <v>137562.70000000001</v>
      </c>
      <c r="H574" s="116">
        <f t="shared" si="16"/>
        <v>4.6547025557353685E-5</v>
      </c>
    </row>
    <row r="575" spans="1:8">
      <c r="A575" t="s">
        <v>185</v>
      </c>
      <c r="B575" t="s">
        <v>609</v>
      </c>
      <c r="C575"/>
      <c r="D575">
        <v>283</v>
      </c>
      <c r="E575" s="114">
        <f t="shared" si="17"/>
        <v>283</v>
      </c>
      <c r="F575" s="70">
        <v>66310988.560000002</v>
      </c>
      <c r="G575" s="70">
        <v>3978659.32</v>
      </c>
      <c r="H575" s="116">
        <f t="shared" si="16"/>
        <v>1.3462570671558744E-3</v>
      </c>
    </row>
    <row r="576" spans="1:8">
      <c r="A576" t="s">
        <v>185</v>
      </c>
      <c r="B576" t="s">
        <v>66</v>
      </c>
      <c r="C576">
        <v>96</v>
      </c>
      <c r="D576">
        <v>1345</v>
      </c>
      <c r="E576" s="114">
        <f t="shared" si="17"/>
        <v>1441</v>
      </c>
      <c r="F576" s="70">
        <v>50974748.950000003</v>
      </c>
      <c r="G576" s="70">
        <v>3039197.58</v>
      </c>
      <c r="H576" s="116">
        <f t="shared" si="16"/>
        <v>1.0283718437491228E-3</v>
      </c>
    </row>
    <row r="577" spans="1:8">
      <c r="A577" t="s">
        <v>185</v>
      </c>
      <c r="B577" t="s">
        <v>140</v>
      </c>
      <c r="C577"/>
      <c r="D577">
        <v>338</v>
      </c>
      <c r="E577" s="114">
        <f t="shared" si="17"/>
        <v>338</v>
      </c>
      <c r="F577" s="70">
        <v>14977085.02</v>
      </c>
      <c r="G577" s="70">
        <v>898168.42</v>
      </c>
      <c r="H577" s="116">
        <f t="shared" si="16"/>
        <v>3.0391282230246992E-4</v>
      </c>
    </row>
    <row r="578" spans="1:8">
      <c r="A578" t="s">
        <v>185</v>
      </c>
      <c r="B578" t="s">
        <v>610</v>
      </c>
      <c r="C578"/>
      <c r="D578">
        <v>257</v>
      </c>
      <c r="E578" s="114">
        <f t="shared" si="17"/>
        <v>257</v>
      </c>
      <c r="F578" s="70">
        <v>3527402.29</v>
      </c>
      <c r="G578" s="70">
        <v>211425.4</v>
      </c>
      <c r="H578" s="116">
        <f t="shared" si="16"/>
        <v>7.1539912325606616E-5</v>
      </c>
    </row>
    <row r="579" spans="1:8">
      <c r="A579" t="s">
        <v>185</v>
      </c>
      <c r="B579" t="s">
        <v>611</v>
      </c>
      <c r="C579"/>
      <c r="D579">
        <v>164</v>
      </c>
      <c r="E579" s="114">
        <f t="shared" si="17"/>
        <v>164</v>
      </c>
      <c r="F579" s="70">
        <v>2211070.58</v>
      </c>
      <c r="G579" s="70">
        <v>132664.31</v>
      </c>
      <c r="H579" s="116">
        <f t="shared" si="16"/>
        <v>4.4889559656205436E-5</v>
      </c>
    </row>
    <row r="580" spans="1:8">
      <c r="A580" t="s">
        <v>185</v>
      </c>
      <c r="B580" t="s">
        <v>612</v>
      </c>
      <c r="C580"/>
      <c r="D580">
        <v>73</v>
      </c>
      <c r="E580" s="114">
        <f t="shared" si="17"/>
        <v>73</v>
      </c>
      <c r="F580" s="70">
        <v>1941339.64</v>
      </c>
      <c r="G580" s="70">
        <v>116480.4</v>
      </c>
      <c r="H580" s="116">
        <f t="shared" si="16"/>
        <v>3.9413417705023087E-5</v>
      </c>
    </row>
    <row r="581" spans="1:8">
      <c r="A581" t="s">
        <v>185</v>
      </c>
      <c r="B581" t="s">
        <v>255</v>
      </c>
      <c r="C581">
        <v>47</v>
      </c>
      <c r="D581">
        <v>39</v>
      </c>
      <c r="E581" s="114">
        <f t="shared" si="17"/>
        <v>86</v>
      </c>
      <c r="F581" s="70">
        <v>368860.22</v>
      </c>
      <c r="G581" s="70">
        <v>22131.599999999999</v>
      </c>
      <c r="H581" s="116">
        <f t="shared" si="16"/>
        <v>7.4886589956807235E-6</v>
      </c>
    </row>
    <row r="582" spans="1:8">
      <c r="A582" t="s">
        <v>187</v>
      </c>
      <c r="B582" t="s">
        <v>613</v>
      </c>
      <c r="C582">
        <v>162</v>
      </c>
      <c r="D582">
        <v>3205</v>
      </c>
      <c r="E582" s="114">
        <f t="shared" si="17"/>
        <v>3367</v>
      </c>
      <c r="F582" s="70">
        <v>207423172.02000001</v>
      </c>
      <c r="G582" s="70">
        <v>12408355.220000001</v>
      </c>
      <c r="H582" s="116">
        <f t="shared" si="16"/>
        <v>4.1986092709002006E-3</v>
      </c>
    </row>
    <row r="583" spans="1:8">
      <c r="A583" t="s">
        <v>187</v>
      </c>
      <c r="B583" t="s">
        <v>614</v>
      </c>
      <c r="C583">
        <v>42</v>
      </c>
      <c r="D583">
        <v>658</v>
      </c>
      <c r="E583" s="114">
        <f t="shared" si="17"/>
        <v>700</v>
      </c>
      <c r="F583" s="70">
        <v>18611250.07</v>
      </c>
      <c r="G583" s="70">
        <v>1116675.05</v>
      </c>
      <c r="H583" s="116">
        <f t="shared" si="16"/>
        <v>3.7784880706477267E-4</v>
      </c>
    </row>
    <row r="584" spans="1:8">
      <c r="A584" t="s">
        <v>187</v>
      </c>
      <c r="B584" t="s">
        <v>616</v>
      </c>
      <c r="C584">
        <v>25</v>
      </c>
      <c r="D584">
        <v>494</v>
      </c>
      <c r="E584" s="114">
        <f t="shared" si="17"/>
        <v>519</v>
      </c>
      <c r="F584" s="70">
        <v>15416193.48</v>
      </c>
      <c r="G584" s="70">
        <v>923189.47</v>
      </c>
      <c r="H584" s="116">
        <f t="shared" ref="H584:H647" si="18">G584/G$806</f>
        <v>3.1237918312427567E-4</v>
      </c>
    </row>
    <row r="585" spans="1:8">
      <c r="A585" t="s">
        <v>187</v>
      </c>
      <c r="B585" t="s">
        <v>615</v>
      </c>
      <c r="C585"/>
      <c r="D585">
        <v>531</v>
      </c>
      <c r="E585" s="114">
        <f t="shared" ref="E585:E648" si="19">D585+C585</f>
        <v>531</v>
      </c>
      <c r="F585" s="70">
        <v>13045271.74</v>
      </c>
      <c r="G585" s="70">
        <v>782705.66</v>
      </c>
      <c r="H585" s="116">
        <f t="shared" si="18"/>
        <v>2.6484374296161227E-4</v>
      </c>
    </row>
    <row r="586" spans="1:8">
      <c r="A586" t="s">
        <v>187</v>
      </c>
      <c r="B586" t="s">
        <v>617</v>
      </c>
      <c r="C586">
        <v>50</v>
      </c>
      <c r="D586">
        <v>357</v>
      </c>
      <c r="E586" s="114">
        <f t="shared" si="19"/>
        <v>407</v>
      </c>
      <c r="F586" s="70">
        <v>12271672.67</v>
      </c>
      <c r="G586" s="70">
        <v>736258.15</v>
      </c>
      <c r="H586" s="116">
        <f t="shared" si="18"/>
        <v>2.4912732103150013E-4</v>
      </c>
    </row>
    <row r="587" spans="1:8">
      <c r="A587" t="s">
        <v>187</v>
      </c>
      <c r="B587" t="s">
        <v>124</v>
      </c>
      <c r="C587"/>
      <c r="D587">
        <v>287</v>
      </c>
      <c r="E587" s="114">
        <f t="shared" si="19"/>
        <v>287</v>
      </c>
      <c r="F587" s="70">
        <v>5224254.9800000004</v>
      </c>
      <c r="G587" s="70">
        <v>313455.40999999997</v>
      </c>
      <c r="H587" s="116">
        <f t="shared" si="18"/>
        <v>1.0606375841969353E-4</v>
      </c>
    </row>
    <row r="588" spans="1:8">
      <c r="A588" t="s">
        <v>187</v>
      </c>
      <c r="B588" t="s">
        <v>618</v>
      </c>
      <c r="C588"/>
      <c r="D588">
        <v>237</v>
      </c>
      <c r="E588" s="114">
        <f t="shared" si="19"/>
        <v>237</v>
      </c>
      <c r="F588" s="70">
        <v>4564532.05</v>
      </c>
      <c r="G588" s="70">
        <v>273871.96000000002</v>
      </c>
      <c r="H588" s="116">
        <f t="shared" si="18"/>
        <v>9.2669925216374397E-5</v>
      </c>
    </row>
    <row r="589" spans="1:8">
      <c r="A589" t="s">
        <v>187</v>
      </c>
      <c r="B589" t="s">
        <v>619</v>
      </c>
      <c r="C589"/>
      <c r="D589">
        <v>95</v>
      </c>
      <c r="E589" s="114">
        <f t="shared" si="19"/>
        <v>95</v>
      </c>
      <c r="F589" s="70">
        <v>847891.96</v>
      </c>
      <c r="G589" s="70">
        <v>50873.53</v>
      </c>
      <c r="H589" s="116">
        <f t="shared" si="18"/>
        <v>1.721405221839059E-5</v>
      </c>
    </row>
    <row r="590" spans="1:8">
      <c r="A590" t="s">
        <v>187</v>
      </c>
      <c r="B590" t="s">
        <v>255</v>
      </c>
      <c r="C590">
        <v>124</v>
      </c>
      <c r="D590">
        <v>107</v>
      </c>
      <c r="E590" s="114">
        <f t="shared" si="19"/>
        <v>231</v>
      </c>
      <c r="F590" s="70">
        <v>1406220.25</v>
      </c>
      <c r="G590" s="70">
        <v>84373.23</v>
      </c>
      <c r="H590" s="116">
        <f t="shared" si="18"/>
        <v>2.8549329819540325E-5</v>
      </c>
    </row>
    <row r="591" spans="1:8">
      <c r="A591" t="s">
        <v>116</v>
      </c>
      <c r="B591" t="s">
        <v>116</v>
      </c>
      <c r="C591">
        <v>64</v>
      </c>
      <c r="D591">
        <v>719</v>
      </c>
      <c r="E591" s="114">
        <f t="shared" si="19"/>
        <v>783</v>
      </c>
      <c r="F591" s="70">
        <v>21615458.300000001</v>
      </c>
      <c r="G591" s="70">
        <v>1292457.6599999999</v>
      </c>
      <c r="H591" s="116">
        <f t="shared" si="18"/>
        <v>4.373282854423294E-4</v>
      </c>
    </row>
    <row r="592" spans="1:8">
      <c r="A592" t="s">
        <v>116</v>
      </c>
      <c r="B592" t="s">
        <v>620</v>
      </c>
      <c r="C592"/>
      <c r="D592">
        <v>452</v>
      </c>
      <c r="E592" s="114">
        <f t="shared" si="19"/>
        <v>452</v>
      </c>
      <c r="F592" s="70">
        <v>11011830.74</v>
      </c>
      <c r="G592" s="70">
        <v>660575.41</v>
      </c>
      <c r="H592" s="116">
        <f t="shared" si="18"/>
        <v>2.2351858819163472E-4</v>
      </c>
    </row>
    <row r="593" spans="1:8">
      <c r="A593" t="s">
        <v>116</v>
      </c>
      <c r="B593" t="s">
        <v>489</v>
      </c>
      <c r="C593"/>
      <c r="D593">
        <v>118</v>
      </c>
      <c r="E593" s="114">
        <f t="shared" si="19"/>
        <v>118</v>
      </c>
      <c r="F593" s="70">
        <v>4304226.74</v>
      </c>
      <c r="G593" s="70">
        <v>258253.61</v>
      </c>
      <c r="H593" s="116">
        <f t="shared" si="18"/>
        <v>8.7385151534164778E-5</v>
      </c>
    </row>
    <row r="594" spans="1:8">
      <c r="A594" t="s">
        <v>116</v>
      </c>
      <c r="B594" t="s">
        <v>621</v>
      </c>
      <c r="C594"/>
      <c r="D594">
        <v>168</v>
      </c>
      <c r="E594" s="114">
        <f t="shared" si="19"/>
        <v>168</v>
      </c>
      <c r="F594" s="70">
        <v>2651906.06</v>
      </c>
      <c r="G594" s="70">
        <v>159114.35999999999</v>
      </c>
      <c r="H594" s="116">
        <f t="shared" si="18"/>
        <v>5.3839450530281638E-5</v>
      </c>
    </row>
    <row r="595" spans="1:8">
      <c r="A595" t="s">
        <v>116</v>
      </c>
      <c r="B595" t="s">
        <v>622</v>
      </c>
      <c r="C595"/>
      <c r="D595">
        <v>116</v>
      </c>
      <c r="E595" s="114">
        <f t="shared" si="19"/>
        <v>116</v>
      </c>
      <c r="F595" s="70">
        <v>2366979.8199999998</v>
      </c>
      <c r="G595" s="70">
        <v>142018.76</v>
      </c>
      <c r="H595" s="116">
        <f t="shared" si="18"/>
        <v>4.8054820466185088E-5</v>
      </c>
    </row>
    <row r="596" spans="1:8">
      <c r="A596" t="s">
        <v>116</v>
      </c>
      <c r="B596" t="s">
        <v>255</v>
      </c>
      <c r="C596">
        <v>95</v>
      </c>
      <c r="D596">
        <v>236</v>
      </c>
      <c r="E596" s="114">
        <f t="shared" si="19"/>
        <v>331</v>
      </c>
      <c r="F596" s="70">
        <v>8014498.9699999997</v>
      </c>
      <c r="G596" s="70">
        <v>480870.03</v>
      </c>
      <c r="H596" s="116">
        <f t="shared" si="18"/>
        <v>1.6271176398962388E-4</v>
      </c>
    </row>
    <row r="597" spans="1:8">
      <c r="A597" t="s">
        <v>190</v>
      </c>
      <c r="B597" t="s">
        <v>60</v>
      </c>
      <c r="C597">
        <v>5944</v>
      </c>
      <c r="D597">
        <v>38827</v>
      </c>
      <c r="E597" s="114">
        <f t="shared" si="19"/>
        <v>44771</v>
      </c>
      <c r="F597" s="70">
        <v>5095057001.3999996</v>
      </c>
      <c r="G597" s="70">
        <v>303958995.55000001</v>
      </c>
      <c r="H597" s="116">
        <f t="shared" si="18"/>
        <v>0.10285046116609665</v>
      </c>
    </row>
    <row r="598" spans="1:8">
      <c r="A598" t="s">
        <v>190</v>
      </c>
      <c r="B598" t="s">
        <v>29</v>
      </c>
      <c r="C598">
        <v>1555</v>
      </c>
      <c r="D598">
        <v>11441</v>
      </c>
      <c r="E598" s="114">
        <f t="shared" si="19"/>
        <v>12996</v>
      </c>
      <c r="F598" s="70">
        <v>1391586473.28</v>
      </c>
      <c r="G598" s="70">
        <v>83252621.159999996</v>
      </c>
      <c r="H598" s="116">
        <f t="shared" si="18"/>
        <v>2.8170149937818925E-2</v>
      </c>
    </row>
    <row r="599" spans="1:8">
      <c r="A599" t="s">
        <v>190</v>
      </c>
      <c r="B599" t="s">
        <v>142</v>
      </c>
      <c r="C599">
        <v>1890</v>
      </c>
      <c r="D599">
        <v>11091</v>
      </c>
      <c r="E599" s="114">
        <f t="shared" si="19"/>
        <v>12981</v>
      </c>
      <c r="F599" s="70">
        <v>1146268997.8800001</v>
      </c>
      <c r="G599" s="70">
        <v>68636757.840000004</v>
      </c>
      <c r="H599" s="116">
        <f t="shared" si="18"/>
        <v>2.3224587198073139E-2</v>
      </c>
    </row>
    <row r="600" spans="1:8">
      <c r="A600" t="s">
        <v>190</v>
      </c>
      <c r="B600" t="s">
        <v>133</v>
      </c>
      <c r="C600">
        <v>904</v>
      </c>
      <c r="D600">
        <v>8238</v>
      </c>
      <c r="E600" s="114">
        <f t="shared" si="19"/>
        <v>9142</v>
      </c>
      <c r="F600" s="70">
        <v>1136719004.26</v>
      </c>
      <c r="G600" s="70">
        <v>67922585.640000001</v>
      </c>
      <c r="H600" s="116">
        <f t="shared" si="18"/>
        <v>2.2982933089468468E-2</v>
      </c>
    </row>
    <row r="601" spans="1:8">
      <c r="A601" t="s">
        <v>190</v>
      </c>
      <c r="B601" t="s">
        <v>26</v>
      </c>
      <c r="C601">
        <v>465</v>
      </c>
      <c r="D601">
        <v>4182</v>
      </c>
      <c r="E601" s="114">
        <f t="shared" si="19"/>
        <v>4647</v>
      </c>
      <c r="F601" s="70">
        <v>701829961</v>
      </c>
      <c r="G601" s="70">
        <v>41877629.229999997</v>
      </c>
      <c r="H601" s="116">
        <f t="shared" si="18"/>
        <v>1.4170113541317459E-2</v>
      </c>
    </row>
    <row r="602" spans="1:8">
      <c r="A602" t="s">
        <v>190</v>
      </c>
      <c r="B602" t="s">
        <v>51</v>
      </c>
      <c r="C602">
        <v>446</v>
      </c>
      <c r="D602">
        <v>3920</v>
      </c>
      <c r="E602" s="114">
        <f t="shared" si="19"/>
        <v>4366</v>
      </c>
      <c r="F602" s="70">
        <v>536947658.11000001</v>
      </c>
      <c r="G602" s="70">
        <v>32093977.57</v>
      </c>
      <c r="H602" s="116">
        <f t="shared" si="18"/>
        <v>1.0859623969200413E-2</v>
      </c>
    </row>
    <row r="603" spans="1:8">
      <c r="A603" t="s">
        <v>190</v>
      </c>
      <c r="B603" t="s">
        <v>73</v>
      </c>
      <c r="C603">
        <v>379</v>
      </c>
      <c r="D603">
        <v>3255</v>
      </c>
      <c r="E603" s="114">
        <f t="shared" si="19"/>
        <v>3634</v>
      </c>
      <c r="F603" s="70">
        <v>534288852.55000001</v>
      </c>
      <c r="G603" s="70">
        <v>32049533.449999999</v>
      </c>
      <c r="H603" s="116">
        <f t="shared" si="18"/>
        <v>1.0844585433394456E-2</v>
      </c>
    </row>
    <row r="604" spans="1:8">
      <c r="A604" t="s">
        <v>190</v>
      </c>
      <c r="B604" t="s">
        <v>84</v>
      </c>
      <c r="C604">
        <v>589</v>
      </c>
      <c r="D604">
        <v>3600</v>
      </c>
      <c r="E604" s="114">
        <f t="shared" si="19"/>
        <v>4189</v>
      </c>
      <c r="F604" s="70">
        <v>246997382.69</v>
      </c>
      <c r="G604" s="70">
        <v>14735599.369999999</v>
      </c>
      <c r="H604" s="116">
        <f t="shared" si="18"/>
        <v>4.9860777701972612E-3</v>
      </c>
    </row>
    <row r="605" spans="1:8">
      <c r="A605" t="s">
        <v>190</v>
      </c>
      <c r="B605" t="s">
        <v>145</v>
      </c>
      <c r="C605">
        <v>102</v>
      </c>
      <c r="D605">
        <v>912</v>
      </c>
      <c r="E605" s="114">
        <f t="shared" si="19"/>
        <v>1014</v>
      </c>
      <c r="F605" s="70">
        <v>117358462.14</v>
      </c>
      <c r="G605" s="70">
        <v>7041507.7699999996</v>
      </c>
      <c r="H605" s="116">
        <f t="shared" si="18"/>
        <v>2.3826316445700359E-3</v>
      </c>
    </row>
    <row r="606" spans="1:8">
      <c r="A606" t="s">
        <v>190</v>
      </c>
      <c r="B606" t="s">
        <v>115</v>
      </c>
      <c r="C606">
        <v>241</v>
      </c>
      <c r="D606">
        <v>1807</v>
      </c>
      <c r="E606" s="114">
        <f t="shared" si="19"/>
        <v>2048</v>
      </c>
      <c r="F606" s="70">
        <v>104972392.06</v>
      </c>
      <c r="G606" s="70">
        <v>6282197.29</v>
      </c>
      <c r="H606" s="116">
        <f t="shared" si="18"/>
        <v>2.1257041175694285E-3</v>
      </c>
    </row>
    <row r="607" spans="1:8">
      <c r="A607" t="s">
        <v>190</v>
      </c>
      <c r="B607" t="s">
        <v>35</v>
      </c>
      <c r="C607">
        <v>84</v>
      </c>
      <c r="D607">
        <v>1027</v>
      </c>
      <c r="E607" s="114">
        <f t="shared" si="19"/>
        <v>1111</v>
      </c>
      <c r="F607" s="70">
        <v>53442202.07</v>
      </c>
      <c r="G607" s="70">
        <v>3206532.24</v>
      </c>
      <c r="H607" s="116">
        <f t="shared" si="18"/>
        <v>1.0849927932917757E-3</v>
      </c>
    </row>
    <row r="608" spans="1:8">
      <c r="A608" t="s">
        <v>190</v>
      </c>
      <c r="B608" t="s">
        <v>623</v>
      </c>
      <c r="C608">
        <v>155</v>
      </c>
      <c r="D608">
        <v>856</v>
      </c>
      <c r="E608" s="114">
        <f t="shared" si="19"/>
        <v>1011</v>
      </c>
      <c r="F608" s="70">
        <v>28816770.960000001</v>
      </c>
      <c r="G608" s="70">
        <v>1725079.59</v>
      </c>
      <c r="H608" s="116">
        <f t="shared" si="18"/>
        <v>5.8371436271750419E-4</v>
      </c>
    </row>
    <row r="609" spans="1:8">
      <c r="A609" t="s">
        <v>190</v>
      </c>
      <c r="B609" t="s">
        <v>625</v>
      </c>
      <c r="C609">
        <v>52</v>
      </c>
      <c r="D609">
        <v>348</v>
      </c>
      <c r="E609" s="114">
        <f t="shared" si="19"/>
        <v>400</v>
      </c>
      <c r="F609" s="70">
        <v>9794399.0899999999</v>
      </c>
      <c r="G609" s="70">
        <v>587664.09</v>
      </c>
      <c r="H609" s="116">
        <f t="shared" si="18"/>
        <v>1.9884761942277226E-4</v>
      </c>
    </row>
    <row r="610" spans="1:8">
      <c r="A610" t="s">
        <v>190</v>
      </c>
      <c r="B610" t="s">
        <v>624</v>
      </c>
      <c r="C610">
        <v>23</v>
      </c>
      <c r="D610">
        <v>459</v>
      </c>
      <c r="E610" s="114">
        <f t="shared" si="19"/>
        <v>482</v>
      </c>
      <c r="F610" s="70">
        <v>9368951.9199999999</v>
      </c>
      <c r="G610" s="70">
        <v>562137.1</v>
      </c>
      <c r="H610" s="116">
        <f t="shared" si="18"/>
        <v>1.9021006392311781E-4</v>
      </c>
    </row>
    <row r="611" spans="1:8">
      <c r="A611" t="s">
        <v>190</v>
      </c>
      <c r="B611" t="s">
        <v>626</v>
      </c>
      <c r="C611"/>
      <c r="D611">
        <v>268</v>
      </c>
      <c r="E611" s="114">
        <f t="shared" si="19"/>
        <v>268</v>
      </c>
      <c r="F611" s="70">
        <v>7810928.3799999999</v>
      </c>
      <c r="G611" s="70">
        <v>468655.72</v>
      </c>
      <c r="H611" s="116">
        <f t="shared" si="18"/>
        <v>1.5857881370778554E-4</v>
      </c>
    </row>
    <row r="612" spans="1:8">
      <c r="A612" t="s">
        <v>190</v>
      </c>
      <c r="B612" t="s">
        <v>385</v>
      </c>
      <c r="C612">
        <v>38</v>
      </c>
      <c r="D612">
        <v>260</v>
      </c>
      <c r="E612" s="114">
        <f t="shared" si="19"/>
        <v>298</v>
      </c>
      <c r="F612" s="70">
        <v>6283781.6900000004</v>
      </c>
      <c r="G612" s="70">
        <v>375806.31</v>
      </c>
      <c r="H612" s="116">
        <f t="shared" si="18"/>
        <v>1.2716140288162984E-4</v>
      </c>
    </row>
    <row r="613" spans="1:8">
      <c r="A613" t="s">
        <v>190</v>
      </c>
      <c r="B613" t="s">
        <v>39</v>
      </c>
      <c r="C613"/>
      <c r="D613">
        <v>93</v>
      </c>
      <c r="E613" s="114">
        <f t="shared" si="19"/>
        <v>93</v>
      </c>
      <c r="F613" s="70">
        <v>4785026.5</v>
      </c>
      <c r="G613" s="70">
        <v>287101.59999999998</v>
      </c>
      <c r="H613" s="116">
        <f t="shared" si="18"/>
        <v>9.7146432228773736E-5</v>
      </c>
    </row>
    <row r="614" spans="1:8">
      <c r="A614" t="s">
        <v>190</v>
      </c>
      <c r="B614" t="s">
        <v>105</v>
      </c>
      <c r="C614"/>
      <c r="D614">
        <v>71</v>
      </c>
      <c r="E614" s="114">
        <f t="shared" si="19"/>
        <v>71</v>
      </c>
      <c r="F614" s="70">
        <v>445355.92</v>
      </c>
      <c r="G614" s="70">
        <v>26721.34</v>
      </c>
      <c r="H614" s="116">
        <f t="shared" si="18"/>
        <v>9.0416871427119205E-6</v>
      </c>
    </row>
    <row r="615" spans="1:8">
      <c r="A615" t="s">
        <v>190</v>
      </c>
      <c r="B615" t="s">
        <v>627</v>
      </c>
      <c r="C615"/>
      <c r="D615">
        <v>54</v>
      </c>
      <c r="E615" s="114">
        <f t="shared" si="19"/>
        <v>54</v>
      </c>
      <c r="F615" s="70">
        <v>142107.38</v>
      </c>
      <c r="G615" s="70">
        <v>8526.4599999999991</v>
      </c>
      <c r="H615" s="116">
        <f t="shared" si="18"/>
        <v>2.8850942263691672E-6</v>
      </c>
    </row>
    <row r="616" spans="1:8">
      <c r="A616" t="s">
        <v>190</v>
      </c>
      <c r="B616" t="s">
        <v>255</v>
      </c>
      <c r="C616">
        <v>60</v>
      </c>
      <c r="D616">
        <v>373</v>
      </c>
      <c r="E616" s="114">
        <f t="shared" si="19"/>
        <v>433</v>
      </c>
      <c r="F616" s="70">
        <v>27600751.899999999</v>
      </c>
      <c r="G616" s="70">
        <v>1656045.12</v>
      </c>
      <c r="H616" s="116">
        <f t="shared" si="18"/>
        <v>5.603552018444742E-4</v>
      </c>
    </row>
    <row r="617" spans="1:8">
      <c r="A617" t="s">
        <v>192</v>
      </c>
      <c r="B617" t="s">
        <v>54</v>
      </c>
      <c r="C617">
        <v>1448</v>
      </c>
      <c r="D617">
        <v>9943</v>
      </c>
      <c r="E617" s="114">
        <f t="shared" si="19"/>
        <v>11391</v>
      </c>
      <c r="F617" s="70">
        <v>1416123705.24</v>
      </c>
      <c r="G617" s="70">
        <v>84518700.519999996</v>
      </c>
      <c r="H617" s="116">
        <f t="shared" si="18"/>
        <v>2.8598552610400649E-2</v>
      </c>
    </row>
    <row r="618" spans="1:8">
      <c r="A618" t="s">
        <v>192</v>
      </c>
      <c r="B618" t="s">
        <v>31</v>
      </c>
      <c r="C618"/>
      <c r="D618">
        <v>730</v>
      </c>
      <c r="E618" s="114">
        <f t="shared" si="19"/>
        <v>730</v>
      </c>
      <c r="F618" s="70">
        <v>38365623.68</v>
      </c>
      <c r="G618" s="70">
        <v>2283086.92</v>
      </c>
      <c r="H618" s="116">
        <f t="shared" si="18"/>
        <v>7.7252703832434149E-4</v>
      </c>
    </row>
    <row r="619" spans="1:8">
      <c r="A619" t="s">
        <v>192</v>
      </c>
      <c r="B619" t="s">
        <v>41</v>
      </c>
      <c r="C619">
        <v>64</v>
      </c>
      <c r="D619">
        <v>459</v>
      </c>
      <c r="E619" s="114">
        <f t="shared" si="19"/>
        <v>523</v>
      </c>
      <c r="F619" s="70">
        <v>21944760.27</v>
      </c>
      <c r="G619" s="70">
        <v>1225526.6000000001</v>
      </c>
      <c r="H619" s="116">
        <f t="shared" si="18"/>
        <v>4.146808544134185E-4</v>
      </c>
    </row>
    <row r="620" spans="1:8">
      <c r="A620" t="s">
        <v>192</v>
      </c>
      <c r="B620" t="s">
        <v>628</v>
      </c>
      <c r="C620"/>
      <c r="D620">
        <v>472</v>
      </c>
      <c r="E620" s="114">
        <f t="shared" si="19"/>
        <v>472</v>
      </c>
      <c r="F620" s="70">
        <v>14490823.310000001</v>
      </c>
      <c r="G620" s="70">
        <v>869449.39</v>
      </c>
      <c r="H620" s="116">
        <f t="shared" si="18"/>
        <v>2.9419517774189929E-4</v>
      </c>
    </row>
    <row r="621" spans="1:8">
      <c r="A621" t="s">
        <v>192</v>
      </c>
      <c r="B621" t="s">
        <v>630</v>
      </c>
      <c r="C621">
        <v>66</v>
      </c>
      <c r="D621">
        <v>217</v>
      </c>
      <c r="E621" s="114">
        <f t="shared" si="19"/>
        <v>283</v>
      </c>
      <c r="F621" s="70">
        <v>11144929.720000001</v>
      </c>
      <c r="G621" s="70">
        <v>668695.77</v>
      </c>
      <c r="H621" s="116">
        <f t="shared" si="18"/>
        <v>2.2626627055360429E-4</v>
      </c>
    </row>
    <row r="622" spans="1:8">
      <c r="A622" t="s">
        <v>192</v>
      </c>
      <c r="B622" t="s">
        <v>631</v>
      </c>
      <c r="C622"/>
      <c r="D622">
        <v>380</v>
      </c>
      <c r="E622" s="114">
        <f t="shared" si="19"/>
        <v>380</v>
      </c>
      <c r="F622" s="70">
        <v>8251912.6900000004</v>
      </c>
      <c r="G622" s="70">
        <v>495114.72</v>
      </c>
      <c r="H622" s="116">
        <f t="shared" si="18"/>
        <v>1.6753173298911703E-4</v>
      </c>
    </row>
    <row r="623" spans="1:8">
      <c r="A623" t="s">
        <v>192</v>
      </c>
      <c r="B623" t="s">
        <v>629</v>
      </c>
      <c r="C623">
        <v>30</v>
      </c>
      <c r="D623">
        <v>267</v>
      </c>
      <c r="E623" s="114">
        <f t="shared" si="19"/>
        <v>297</v>
      </c>
      <c r="F623" s="70">
        <v>7748193.4699999997</v>
      </c>
      <c r="G623" s="70">
        <v>464207.73</v>
      </c>
      <c r="H623" s="116">
        <f t="shared" si="18"/>
        <v>1.5707374944102679E-4</v>
      </c>
    </row>
    <row r="624" spans="1:8">
      <c r="A624" t="s">
        <v>192</v>
      </c>
      <c r="B624" t="s">
        <v>135</v>
      </c>
      <c r="C624"/>
      <c r="D624">
        <v>306</v>
      </c>
      <c r="E624" s="114">
        <f t="shared" si="19"/>
        <v>306</v>
      </c>
      <c r="F624" s="70">
        <v>5903873.2300000004</v>
      </c>
      <c r="G624" s="70">
        <v>351102.76</v>
      </c>
      <c r="H624" s="116">
        <f t="shared" si="18"/>
        <v>1.1880247438424381E-4</v>
      </c>
    </row>
    <row r="625" spans="1:8">
      <c r="A625" t="s">
        <v>192</v>
      </c>
      <c r="B625" t="s">
        <v>632</v>
      </c>
      <c r="C625">
        <v>62</v>
      </c>
      <c r="D625">
        <v>286</v>
      </c>
      <c r="E625" s="114">
        <f t="shared" si="19"/>
        <v>348</v>
      </c>
      <c r="F625" s="70">
        <v>5665330.2199999997</v>
      </c>
      <c r="G625" s="70">
        <v>339919.88</v>
      </c>
      <c r="H625" s="116">
        <f t="shared" si="18"/>
        <v>1.1501852858233079E-4</v>
      </c>
    </row>
    <row r="626" spans="1:8">
      <c r="A626" t="s">
        <v>192</v>
      </c>
      <c r="B626" t="s">
        <v>634</v>
      </c>
      <c r="C626"/>
      <c r="D626">
        <v>193</v>
      </c>
      <c r="E626" s="114">
        <f t="shared" si="19"/>
        <v>193</v>
      </c>
      <c r="F626" s="70">
        <v>4427487.4400000004</v>
      </c>
      <c r="G626" s="70">
        <v>265300.94</v>
      </c>
      <c r="H626" s="116">
        <f t="shared" si="18"/>
        <v>8.9769753243938618E-5</v>
      </c>
    </row>
    <row r="627" spans="1:8">
      <c r="A627" t="s">
        <v>192</v>
      </c>
      <c r="B627" t="s">
        <v>633</v>
      </c>
      <c r="C627"/>
      <c r="D627">
        <v>205</v>
      </c>
      <c r="E627" s="114">
        <f t="shared" si="19"/>
        <v>205</v>
      </c>
      <c r="F627" s="70">
        <v>2880176.15</v>
      </c>
      <c r="G627" s="70">
        <v>172810.6</v>
      </c>
      <c r="H627" s="116">
        <f t="shared" si="18"/>
        <v>5.8473840763387344E-5</v>
      </c>
    </row>
    <row r="628" spans="1:8">
      <c r="A628" t="s">
        <v>192</v>
      </c>
      <c r="B628" t="s">
        <v>216</v>
      </c>
      <c r="C628"/>
      <c r="D628">
        <v>120</v>
      </c>
      <c r="E628" s="114">
        <f t="shared" si="19"/>
        <v>120</v>
      </c>
      <c r="F628" s="70">
        <v>1940204.67</v>
      </c>
      <c r="G628" s="70">
        <v>116412.29</v>
      </c>
      <c r="H628" s="116">
        <f t="shared" si="18"/>
        <v>3.9390371356625511E-5</v>
      </c>
    </row>
    <row r="629" spans="1:8">
      <c r="A629" t="s">
        <v>192</v>
      </c>
      <c r="B629" t="s">
        <v>255</v>
      </c>
      <c r="C629">
        <v>208</v>
      </c>
      <c r="D629">
        <v>387</v>
      </c>
      <c r="E629" s="114">
        <f t="shared" si="19"/>
        <v>595</v>
      </c>
      <c r="F629" s="70">
        <v>22194531.629999999</v>
      </c>
      <c r="G629" s="70">
        <v>1330486.71</v>
      </c>
      <c r="H629" s="116">
        <f t="shared" si="18"/>
        <v>4.5019615705485142E-4</v>
      </c>
    </row>
    <row r="630" spans="1:8">
      <c r="A630" t="s">
        <v>194</v>
      </c>
      <c r="B630" t="s">
        <v>74</v>
      </c>
      <c r="C630">
        <v>340</v>
      </c>
      <c r="D630">
        <v>2451</v>
      </c>
      <c r="E630" s="114">
        <f t="shared" si="19"/>
        <v>2791</v>
      </c>
      <c r="F630" s="70">
        <v>134144871.53</v>
      </c>
      <c r="G630" s="70">
        <v>8002151.3700000001</v>
      </c>
      <c r="H630" s="116">
        <f t="shared" si="18"/>
        <v>2.7076841638991002E-3</v>
      </c>
    </row>
    <row r="631" spans="1:8">
      <c r="A631" t="s">
        <v>194</v>
      </c>
      <c r="B631" t="s">
        <v>636</v>
      </c>
      <c r="C631">
        <v>48</v>
      </c>
      <c r="D631">
        <v>691</v>
      </c>
      <c r="E631" s="114">
        <f t="shared" si="19"/>
        <v>739</v>
      </c>
      <c r="F631" s="70">
        <v>47806528.340000004</v>
      </c>
      <c r="G631" s="70">
        <v>2863624.26</v>
      </c>
      <c r="H631" s="116">
        <f t="shared" si="18"/>
        <v>9.6896318272960628E-4</v>
      </c>
    </row>
    <row r="632" spans="1:8">
      <c r="A632" t="s">
        <v>194</v>
      </c>
      <c r="B632" t="s">
        <v>635</v>
      </c>
      <c r="C632">
        <v>59</v>
      </c>
      <c r="D632">
        <v>975</v>
      </c>
      <c r="E632" s="114">
        <f t="shared" si="19"/>
        <v>1034</v>
      </c>
      <c r="F632" s="70">
        <v>26159464.920000002</v>
      </c>
      <c r="G632" s="70">
        <v>1569432.14</v>
      </c>
      <c r="H632" s="116">
        <f t="shared" si="18"/>
        <v>5.3104800887967651E-4</v>
      </c>
    </row>
    <row r="633" spans="1:8">
      <c r="A633" t="s">
        <v>194</v>
      </c>
      <c r="B633" t="s">
        <v>494</v>
      </c>
      <c r="C633"/>
      <c r="D633">
        <v>101</v>
      </c>
      <c r="E633" s="114">
        <f t="shared" si="19"/>
        <v>101</v>
      </c>
      <c r="F633" s="70">
        <v>3218932.68</v>
      </c>
      <c r="G633" s="70">
        <v>193135.94</v>
      </c>
      <c r="H633" s="116">
        <f t="shared" si="18"/>
        <v>6.5351316419520175E-5</v>
      </c>
    </row>
    <row r="634" spans="1:8">
      <c r="A634" t="s">
        <v>194</v>
      </c>
      <c r="B634" t="s">
        <v>637</v>
      </c>
      <c r="C634"/>
      <c r="D634">
        <v>139</v>
      </c>
      <c r="E634" s="114">
        <f t="shared" si="19"/>
        <v>139</v>
      </c>
      <c r="F634" s="70">
        <v>1072112.72</v>
      </c>
      <c r="G634" s="70">
        <v>64326.77</v>
      </c>
      <c r="H634" s="116">
        <f t="shared" si="18"/>
        <v>2.176621865674352E-5</v>
      </c>
    </row>
    <row r="635" spans="1:8">
      <c r="A635" t="s">
        <v>194</v>
      </c>
      <c r="B635" t="s">
        <v>638</v>
      </c>
      <c r="C635"/>
      <c r="D635">
        <v>91</v>
      </c>
      <c r="E635" s="114">
        <f t="shared" si="19"/>
        <v>91</v>
      </c>
      <c r="F635" s="70">
        <v>643940.81000000006</v>
      </c>
      <c r="G635" s="70">
        <v>38636.43</v>
      </c>
      <c r="H635" s="116">
        <f t="shared" si="18"/>
        <v>1.3073390495060844E-5</v>
      </c>
    </row>
    <row r="636" spans="1:8">
      <c r="A636" t="s">
        <v>194</v>
      </c>
      <c r="B636" t="s">
        <v>255</v>
      </c>
      <c r="C636">
        <v>54</v>
      </c>
      <c r="D636">
        <v>166</v>
      </c>
      <c r="E636" s="114">
        <f t="shared" si="19"/>
        <v>220</v>
      </c>
      <c r="F636" s="70">
        <v>2416689.0099999998</v>
      </c>
      <c r="G636" s="70">
        <v>145001.29999999999</v>
      </c>
      <c r="H636" s="116">
        <f t="shared" si="18"/>
        <v>4.9064021111460504E-5</v>
      </c>
    </row>
    <row r="637" spans="1:8">
      <c r="A637" t="s">
        <v>195</v>
      </c>
      <c r="B637" t="s">
        <v>98</v>
      </c>
      <c r="C637">
        <v>124</v>
      </c>
      <c r="D637">
        <v>971</v>
      </c>
      <c r="E637" s="114">
        <f t="shared" si="19"/>
        <v>1095</v>
      </c>
      <c r="F637" s="70">
        <v>26132776.620000001</v>
      </c>
      <c r="G637" s="70">
        <v>1563613.47</v>
      </c>
      <c r="H637" s="116">
        <f t="shared" si="18"/>
        <v>5.2907914827138801E-4</v>
      </c>
    </row>
    <row r="638" spans="1:8">
      <c r="A638" t="s">
        <v>195</v>
      </c>
      <c r="B638" t="s">
        <v>639</v>
      </c>
      <c r="C638"/>
      <c r="D638">
        <v>170</v>
      </c>
      <c r="E638" s="114">
        <f t="shared" si="19"/>
        <v>170</v>
      </c>
      <c r="F638" s="70">
        <v>3857403.05</v>
      </c>
      <c r="G638" s="70">
        <v>231227.32</v>
      </c>
      <c r="H638" s="116">
        <f t="shared" si="18"/>
        <v>7.8240278604581025E-5</v>
      </c>
    </row>
    <row r="639" spans="1:8">
      <c r="A639" t="s">
        <v>195</v>
      </c>
      <c r="B639" t="s">
        <v>884</v>
      </c>
      <c r="C639"/>
      <c r="D639">
        <v>93</v>
      </c>
      <c r="E639" s="114">
        <f t="shared" si="19"/>
        <v>93</v>
      </c>
      <c r="F639" s="70">
        <v>1682435.58</v>
      </c>
      <c r="G639" s="70">
        <v>100946.11</v>
      </c>
      <c r="H639" s="116">
        <f t="shared" si="18"/>
        <v>3.4157087365146481E-5</v>
      </c>
    </row>
    <row r="640" spans="1:8">
      <c r="A640" t="s">
        <v>195</v>
      </c>
      <c r="B640" t="s">
        <v>640</v>
      </c>
      <c r="C640"/>
      <c r="D640">
        <v>103</v>
      </c>
      <c r="E640" s="114">
        <f t="shared" si="19"/>
        <v>103</v>
      </c>
      <c r="F640" s="70">
        <v>621059.17000000004</v>
      </c>
      <c r="G640" s="70">
        <v>37263.54</v>
      </c>
      <c r="H640" s="116">
        <f t="shared" si="18"/>
        <v>1.2608846356879236E-5</v>
      </c>
    </row>
    <row r="641" spans="1:8">
      <c r="A641" t="s">
        <v>195</v>
      </c>
      <c r="B641" t="s">
        <v>255</v>
      </c>
      <c r="C641">
        <v>45</v>
      </c>
      <c r="D641">
        <v>192</v>
      </c>
      <c r="E641" s="114">
        <f t="shared" si="19"/>
        <v>237</v>
      </c>
      <c r="F641" s="70">
        <v>1006559.11</v>
      </c>
      <c r="G641" s="70">
        <v>60342.82</v>
      </c>
      <c r="H641" s="116">
        <f t="shared" si="18"/>
        <v>2.0418171384705249E-5</v>
      </c>
    </row>
    <row r="642" spans="1:8">
      <c r="A642" t="s">
        <v>197</v>
      </c>
      <c r="B642" t="s">
        <v>641</v>
      </c>
      <c r="C642">
        <v>106</v>
      </c>
      <c r="D642">
        <v>832</v>
      </c>
      <c r="E642" s="114">
        <f t="shared" si="19"/>
        <v>938</v>
      </c>
      <c r="F642" s="70">
        <v>32274194.129999999</v>
      </c>
      <c r="G642" s="70">
        <v>1934689.49</v>
      </c>
      <c r="H642" s="116">
        <f t="shared" si="18"/>
        <v>6.5463996516914506E-4</v>
      </c>
    </row>
    <row r="643" spans="1:8">
      <c r="A643" t="s">
        <v>197</v>
      </c>
      <c r="B643" t="s">
        <v>88</v>
      </c>
      <c r="C643">
        <v>45</v>
      </c>
      <c r="D643">
        <v>577</v>
      </c>
      <c r="E643" s="114">
        <f t="shared" si="19"/>
        <v>622</v>
      </c>
      <c r="F643" s="70">
        <v>15446292.58</v>
      </c>
      <c r="G643" s="70">
        <v>918782.71</v>
      </c>
      <c r="H643" s="116">
        <f t="shared" si="18"/>
        <v>3.1088806983306283E-4</v>
      </c>
    </row>
    <row r="644" spans="1:8">
      <c r="A644" t="s">
        <v>197</v>
      </c>
      <c r="B644" t="s">
        <v>642</v>
      </c>
      <c r="C644"/>
      <c r="D644">
        <v>461</v>
      </c>
      <c r="E644" s="114">
        <f t="shared" si="19"/>
        <v>461</v>
      </c>
      <c r="F644" s="70">
        <v>13959888.699999999</v>
      </c>
      <c r="G644" s="70">
        <v>837593.35</v>
      </c>
      <c r="H644" s="116">
        <f t="shared" si="18"/>
        <v>2.8341606459541348E-4</v>
      </c>
    </row>
    <row r="645" spans="1:8">
      <c r="A645" t="s">
        <v>197</v>
      </c>
      <c r="B645" t="s">
        <v>644</v>
      </c>
      <c r="C645"/>
      <c r="D645">
        <v>294</v>
      </c>
      <c r="E645" s="114">
        <f t="shared" si="19"/>
        <v>294</v>
      </c>
      <c r="F645" s="70">
        <v>12290342.800000001</v>
      </c>
      <c r="G645" s="70">
        <v>737420.57</v>
      </c>
      <c r="H645" s="116">
        <f t="shared" si="18"/>
        <v>2.4952064853560096E-4</v>
      </c>
    </row>
    <row r="646" spans="1:8">
      <c r="A646" t="s">
        <v>197</v>
      </c>
      <c r="B646" t="s">
        <v>643</v>
      </c>
      <c r="C646"/>
      <c r="D646">
        <v>220</v>
      </c>
      <c r="E646" s="114">
        <f t="shared" si="19"/>
        <v>220</v>
      </c>
      <c r="F646" s="70">
        <v>6046248.8499999996</v>
      </c>
      <c r="G646" s="70">
        <v>362774.9</v>
      </c>
      <c r="H646" s="116">
        <f t="shared" si="18"/>
        <v>1.2275197086031626E-4</v>
      </c>
    </row>
    <row r="647" spans="1:8">
      <c r="A647" t="s">
        <v>197</v>
      </c>
      <c r="B647" t="s">
        <v>645</v>
      </c>
      <c r="C647"/>
      <c r="D647">
        <v>101</v>
      </c>
      <c r="E647" s="114">
        <f t="shared" si="19"/>
        <v>101</v>
      </c>
      <c r="F647" s="70">
        <v>2990570.27</v>
      </c>
      <c r="G647" s="70">
        <v>179434.23999999999</v>
      </c>
      <c r="H647" s="116">
        <f t="shared" si="18"/>
        <v>6.0715078688803971E-5</v>
      </c>
    </row>
    <row r="648" spans="1:8">
      <c r="A648" t="s">
        <v>197</v>
      </c>
      <c r="B648" t="s">
        <v>646</v>
      </c>
      <c r="C648"/>
      <c r="D648">
        <v>103</v>
      </c>
      <c r="E648" s="114">
        <f t="shared" si="19"/>
        <v>103</v>
      </c>
      <c r="F648" s="70">
        <v>1478363.45</v>
      </c>
      <c r="G648" s="70">
        <v>88701.83</v>
      </c>
      <c r="H648" s="116">
        <f t="shared" ref="H648:H711" si="20">G648/G$806</f>
        <v>3.0013996148621983E-5</v>
      </c>
    </row>
    <row r="649" spans="1:8">
      <c r="A649" t="s">
        <v>197</v>
      </c>
      <c r="B649" t="s">
        <v>917</v>
      </c>
      <c r="C649"/>
      <c r="D649">
        <v>83</v>
      </c>
      <c r="E649" s="114">
        <f t="shared" ref="E649:E712" si="21">D649+C649</f>
        <v>83</v>
      </c>
      <c r="F649" s="70">
        <v>1035657.75</v>
      </c>
      <c r="G649" s="70">
        <v>62139.41</v>
      </c>
      <c r="H649" s="116">
        <f t="shared" si="20"/>
        <v>2.1026082690939323E-5</v>
      </c>
    </row>
    <row r="650" spans="1:8">
      <c r="A650" t="s">
        <v>197</v>
      </c>
      <c r="B650" t="s">
        <v>255</v>
      </c>
      <c r="C650">
        <v>138</v>
      </c>
      <c r="D650">
        <v>101</v>
      </c>
      <c r="E650" s="114">
        <f t="shared" si="21"/>
        <v>239</v>
      </c>
      <c r="F650" s="70">
        <v>998858.21</v>
      </c>
      <c r="G650" s="70">
        <v>59931.519999999997</v>
      </c>
      <c r="H650" s="116">
        <f t="shared" si="20"/>
        <v>2.0278999998771857E-5</v>
      </c>
    </row>
    <row r="651" spans="1:8">
      <c r="A651" t="s">
        <v>198</v>
      </c>
      <c r="B651" t="s">
        <v>57</v>
      </c>
      <c r="C651">
        <v>2495</v>
      </c>
      <c r="D651">
        <v>20101</v>
      </c>
      <c r="E651" s="114">
        <f t="shared" si="21"/>
        <v>22596</v>
      </c>
      <c r="F651" s="70">
        <v>2473722140.2199998</v>
      </c>
      <c r="G651" s="70">
        <v>147987947.40000001</v>
      </c>
      <c r="H651" s="116">
        <f t="shared" si="20"/>
        <v>5.0074611575725923E-2</v>
      </c>
    </row>
    <row r="652" spans="1:8">
      <c r="A652" t="s">
        <v>198</v>
      </c>
      <c r="B652" t="s">
        <v>33</v>
      </c>
      <c r="C652">
        <v>854</v>
      </c>
      <c r="D652">
        <v>6100</v>
      </c>
      <c r="E652" s="114">
        <f t="shared" si="21"/>
        <v>6954</v>
      </c>
      <c r="F652" s="70">
        <v>454070436.75999999</v>
      </c>
      <c r="G652" s="70">
        <v>27070247.510000002</v>
      </c>
      <c r="H652" s="116">
        <f t="shared" si="20"/>
        <v>9.1597468113948036E-3</v>
      </c>
    </row>
    <row r="653" spans="1:8">
      <c r="A653" t="s">
        <v>198</v>
      </c>
      <c r="B653" t="s">
        <v>134</v>
      </c>
      <c r="C653">
        <v>51</v>
      </c>
      <c r="D653">
        <v>640</v>
      </c>
      <c r="E653" s="114">
        <f t="shared" si="21"/>
        <v>691</v>
      </c>
      <c r="F653" s="70">
        <v>86249055.760000005</v>
      </c>
      <c r="G653" s="70">
        <v>5159574.6399999997</v>
      </c>
      <c r="H653" s="116">
        <f t="shared" si="20"/>
        <v>1.7458428239134148E-3</v>
      </c>
    </row>
    <row r="654" spans="1:8">
      <c r="A654" t="s">
        <v>198</v>
      </c>
      <c r="B654" t="s">
        <v>64</v>
      </c>
      <c r="C654">
        <v>108</v>
      </c>
      <c r="D654">
        <v>1859</v>
      </c>
      <c r="E654" s="114">
        <f t="shared" si="21"/>
        <v>1967</v>
      </c>
      <c r="F654" s="70">
        <v>78371914.569999993</v>
      </c>
      <c r="G654" s="70">
        <v>4697404.7300000004</v>
      </c>
      <c r="H654" s="116">
        <f t="shared" si="20"/>
        <v>1.5894586106593145E-3</v>
      </c>
    </row>
    <row r="655" spans="1:8">
      <c r="A655" t="s">
        <v>198</v>
      </c>
      <c r="B655" t="s">
        <v>647</v>
      </c>
      <c r="C655">
        <v>90</v>
      </c>
      <c r="D655">
        <v>1045</v>
      </c>
      <c r="E655" s="114">
        <f t="shared" si="21"/>
        <v>1135</v>
      </c>
      <c r="F655" s="70">
        <v>37510341.640000001</v>
      </c>
      <c r="G655" s="70">
        <v>2210689.5099999998</v>
      </c>
      <c r="H655" s="116">
        <f t="shared" si="20"/>
        <v>7.4802996103844771E-4</v>
      </c>
    </row>
    <row r="656" spans="1:8">
      <c r="A656" t="s">
        <v>198</v>
      </c>
      <c r="B656" t="s">
        <v>648</v>
      </c>
      <c r="C656"/>
      <c r="D656">
        <v>575</v>
      </c>
      <c r="E656" s="114">
        <f t="shared" si="21"/>
        <v>575</v>
      </c>
      <c r="F656" s="70">
        <v>19222657.920000002</v>
      </c>
      <c r="G656" s="70">
        <v>1153359.5900000001</v>
      </c>
      <c r="H656" s="116">
        <f t="shared" si="20"/>
        <v>3.902617374662533E-4</v>
      </c>
    </row>
    <row r="657" spans="1:8">
      <c r="A657" t="s">
        <v>198</v>
      </c>
      <c r="B657" t="s">
        <v>652</v>
      </c>
      <c r="C657"/>
      <c r="D657">
        <v>200</v>
      </c>
      <c r="E657" s="114">
        <f t="shared" si="21"/>
        <v>200</v>
      </c>
      <c r="F657" s="70">
        <v>10839339.470000001</v>
      </c>
      <c r="G657" s="70">
        <v>650360.39</v>
      </c>
      <c r="H657" s="116">
        <f t="shared" si="20"/>
        <v>2.2006213671889625E-4</v>
      </c>
    </row>
    <row r="658" spans="1:8">
      <c r="A658" t="s">
        <v>198</v>
      </c>
      <c r="B658" t="s">
        <v>649</v>
      </c>
      <c r="C658">
        <v>36</v>
      </c>
      <c r="D658">
        <v>291</v>
      </c>
      <c r="E658" s="114">
        <f t="shared" si="21"/>
        <v>327</v>
      </c>
      <c r="F658" s="70">
        <v>5209432.2699999996</v>
      </c>
      <c r="G658" s="70">
        <v>311011.3</v>
      </c>
      <c r="H658" s="116">
        <f t="shared" si="20"/>
        <v>1.0523674607815776E-4</v>
      </c>
    </row>
    <row r="659" spans="1:8">
      <c r="A659" t="s">
        <v>198</v>
      </c>
      <c r="B659" t="s">
        <v>650</v>
      </c>
      <c r="C659"/>
      <c r="D659">
        <v>136</v>
      </c>
      <c r="E659" s="114">
        <f t="shared" si="21"/>
        <v>136</v>
      </c>
      <c r="F659" s="70">
        <v>3057092.07</v>
      </c>
      <c r="G659" s="70">
        <v>183425.54</v>
      </c>
      <c r="H659" s="116">
        <f t="shared" si="20"/>
        <v>6.2065612976856376E-5</v>
      </c>
    </row>
    <row r="660" spans="1:8">
      <c r="A660" t="s">
        <v>198</v>
      </c>
      <c r="B660" t="s">
        <v>651</v>
      </c>
      <c r="C660"/>
      <c r="D660">
        <v>140</v>
      </c>
      <c r="E660" s="114">
        <f t="shared" si="21"/>
        <v>140</v>
      </c>
      <c r="F660" s="70">
        <v>2100263.4</v>
      </c>
      <c r="G660" s="70">
        <v>126015.82</v>
      </c>
      <c r="H660" s="116">
        <f t="shared" si="20"/>
        <v>4.2639913248074382E-5</v>
      </c>
    </row>
    <row r="661" spans="1:8">
      <c r="A661" t="s">
        <v>198</v>
      </c>
      <c r="B661" t="s">
        <v>653</v>
      </c>
      <c r="C661"/>
      <c r="D661">
        <v>62</v>
      </c>
      <c r="E661" s="114">
        <f t="shared" si="21"/>
        <v>62</v>
      </c>
      <c r="F661" s="70">
        <v>391835.05</v>
      </c>
      <c r="G661" s="70">
        <v>23510.12</v>
      </c>
      <c r="H661" s="116">
        <f t="shared" si="20"/>
        <v>7.955108154292201E-6</v>
      </c>
    </row>
    <row r="662" spans="1:8">
      <c r="A662" t="s">
        <v>198</v>
      </c>
      <c r="B662" t="s">
        <v>255</v>
      </c>
      <c r="C662">
        <v>178</v>
      </c>
      <c r="D662">
        <v>458</v>
      </c>
      <c r="E662" s="114">
        <f t="shared" si="21"/>
        <v>636</v>
      </c>
      <c r="F662" s="70">
        <v>24214157.600000001</v>
      </c>
      <c r="G662" s="70">
        <v>1452849.51</v>
      </c>
      <c r="H662" s="116">
        <f t="shared" si="20"/>
        <v>4.9159999965803789E-4</v>
      </c>
    </row>
    <row r="663" spans="1:8">
      <c r="A663" t="s">
        <v>119</v>
      </c>
      <c r="B663" t="s">
        <v>77</v>
      </c>
      <c r="C663">
        <v>161</v>
      </c>
      <c r="D663">
        <v>1983</v>
      </c>
      <c r="E663" s="114">
        <f t="shared" si="21"/>
        <v>2144</v>
      </c>
      <c r="F663" s="70">
        <v>82754617.239999995</v>
      </c>
      <c r="G663" s="70">
        <v>4957273.0599999996</v>
      </c>
      <c r="H663" s="116">
        <f t="shared" si="20"/>
        <v>1.6773901342340683E-3</v>
      </c>
    </row>
    <row r="664" spans="1:8">
      <c r="A664" t="s">
        <v>119</v>
      </c>
      <c r="B664" t="s">
        <v>655</v>
      </c>
      <c r="C664"/>
      <c r="D664">
        <v>142</v>
      </c>
      <c r="E664" s="114">
        <f t="shared" si="21"/>
        <v>142</v>
      </c>
      <c r="F664" s="70">
        <v>4785070.12</v>
      </c>
      <c r="G664" s="70">
        <v>287104.21000000002</v>
      </c>
      <c r="H664" s="116">
        <f t="shared" si="20"/>
        <v>9.7147315373235905E-5</v>
      </c>
    </row>
    <row r="665" spans="1:8">
      <c r="A665" t="s">
        <v>119</v>
      </c>
      <c r="B665" t="s">
        <v>656</v>
      </c>
      <c r="C665"/>
      <c r="D665">
        <v>220</v>
      </c>
      <c r="E665" s="114">
        <f t="shared" si="21"/>
        <v>220</v>
      </c>
      <c r="F665" s="70">
        <v>4717927.41</v>
      </c>
      <c r="G665" s="70">
        <v>283075.68</v>
      </c>
      <c r="H665" s="116">
        <f t="shared" si="20"/>
        <v>9.5784183587740513E-5</v>
      </c>
    </row>
    <row r="666" spans="1:8">
      <c r="A666" t="s">
        <v>119</v>
      </c>
      <c r="B666" t="s">
        <v>65</v>
      </c>
      <c r="C666"/>
      <c r="D666">
        <v>214</v>
      </c>
      <c r="E666" s="114">
        <f t="shared" si="21"/>
        <v>214</v>
      </c>
      <c r="F666" s="70">
        <v>3996501.25</v>
      </c>
      <c r="G666" s="70">
        <v>239721.4</v>
      </c>
      <c r="H666" s="116">
        <f t="shared" si="20"/>
        <v>8.1114416425706997E-5</v>
      </c>
    </row>
    <row r="667" spans="1:8">
      <c r="A667" t="s">
        <v>119</v>
      </c>
      <c r="B667" t="s">
        <v>657</v>
      </c>
      <c r="C667"/>
      <c r="D667">
        <v>131</v>
      </c>
      <c r="E667" s="114">
        <f t="shared" si="21"/>
        <v>131</v>
      </c>
      <c r="F667" s="70">
        <v>3191963.65</v>
      </c>
      <c r="G667" s="70">
        <v>191517.82</v>
      </c>
      <c r="H667" s="116">
        <f t="shared" si="20"/>
        <v>6.4803793922543412E-5</v>
      </c>
    </row>
    <row r="668" spans="1:8">
      <c r="A668" t="s">
        <v>119</v>
      </c>
      <c r="B668" t="s">
        <v>658</v>
      </c>
      <c r="C668"/>
      <c r="D668">
        <v>134</v>
      </c>
      <c r="E668" s="114">
        <f t="shared" si="21"/>
        <v>134</v>
      </c>
      <c r="F668" s="70">
        <v>2467600.62</v>
      </c>
      <c r="G668" s="70">
        <v>148056.04999999999</v>
      </c>
      <c r="H668" s="116">
        <f t="shared" si="20"/>
        <v>5.0097655420189006E-5</v>
      </c>
    </row>
    <row r="669" spans="1:8">
      <c r="A669" t="s">
        <v>119</v>
      </c>
      <c r="B669" t="s">
        <v>654</v>
      </c>
      <c r="C669"/>
      <c r="D669">
        <v>147</v>
      </c>
      <c r="E669" s="114">
        <f t="shared" si="21"/>
        <v>147</v>
      </c>
      <c r="F669" s="70">
        <v>1379459.47</v>
      </c>
      <c r="G669" s="70">
        <v>82767.55</v>
      </c>
      <c r="H669" s="116">
        <f t="shared" si="20"/>
        <v>2.8006016639463667E-5</v>
      </c>
    </row>
    <row r="670" spans="1:8">
      <c r="A670" t="s">
        <v>119</v>
      </c>
      <c r="B670" t="s">
        <v>119</v>
      </c>
      <c r="C670"/>
      <c r="D670">
        <v>100</v>
      </c>
      <c r="E670" s="114">
        <f t="shared" si="21"/>
        <v>100</v>
      </c>
      <c r="F670" s="70">
        <v>728168</v>
      </c>
      <c r="G670" s="70">
        <v>43690.1</v>
      </c>
      <c r="H670" s="116">
        <f t="shared" si="20"/>
        <v>1.4783398416164686E-5</v>
      </c>
    </row>
    <row r="671" spans="1:8">
      <c r="A671" t="s">
        <v>119</v>
      </c>
      <c r="B671" t="s">
        <v>255</v>
      </c>
      <c r="C671">
        <v>89</v>
      </c>
      <c r="D671">
        <v>93</v>
      </c>
      <c r="E671" s="114">
        <f t="shared" si="21"/>
        <v>182</v>
      </c>
      <c r="F671" s="70">
        <v>3569695.22</v>
      </c>
      <c r="G671" s="70">
        <v>214181.74</v>
      </c>
      <c r="H671" s="116">
        <f t="shared" si="20"/>
        <v>7.2472573784161548E-5</v>
      </c>
    </row>
    <row r="672" spans="1:8">
      <c r="A672" t="s">
        <v>201</v>
      </c>
      <c r="B672" t="s">
        <v>123</v>
      </c>
      <c r="C672">
        <v>166</v>
      </c>
      <c r="D672">
        <v>2776</v>
      </c>
      <c r="E672" s="114">
        <f t="shared" si="21"/>
        <v>2942</v>
      </c>
      <c r="F672" s="70">
        <v>223376032.53999999</v>
      </c>
      <c r="G672" s="70">
        <v>13372265.449999999</v>
      </c>
      <c r="H672" s="116">
        <f t="shared" si="20"/>
        <v>4.5247671182731047E-3</v>
      </c>
    </row>
    <row r="673" spans="1:8">
      <c r="A673" t="s">
        <v>201</v>
      </c>
      <c r="B673" t="s">
        <v>108</v>
      </c>
      <c r="C673">
        <v>115</v>
      </c>
      <c r="D673">
        <v>1870</v>
      </c>
      <c r="E673" s="114">
        <f t="shared" si="21"/>
        <v>1985</v>
      </c>
      <c r="F673" s="70">
        <v>132586062.76000001</v>
      </c>
      <c r="G673" s="70">
        <v>7931947.2800000003</v>
      </c>
      <c r="H673" s="116">
        <f t="shared" si="20"/>
        <v>2.6839292392613844E-3</v>
      </c>
    </row>
    <row r="674" spans="1:8">
      <c r="A674" t="s">
        <v>201</v>
      </c>
      <c r="B674" t="s">
        <v>659</v>
      </c>
      <c r="C674">
        <v>96</v>
      </c>
      <c r="D674">
        <v>1658</v>
      </c>
      <c r="E674" s="114">
        <f t="shared" si="21"/>
        <v>1754</v>
      </c>
      <c r="F674" s="70">
        <v>92926055.900000006</v>
      </c>
      <c r="G674" s="70">
        <v>5562453.2199999997</v>
      </c>
      <c r="H674" s="116">
        <f t="shared" si="20"/>
        <v>1.8821646579554215E-3</v>
      </c>
    </row>
    <row r="675" spans="1:8">
      <c r="A675" t="s">
        <v>201</v>
      </c>
      <c r="B675" t="s">
        <v>661</v>
      </c>
      <c r="C675">
        <v>25</v>
      </c>
      <c r="D675">
        <v>874</v>
      </c>
      <c r="E675" s="114">
        <f t="shared" si="21"/>
        <v>899</v>
      </c>
      <c r="F675" s="70">
        <v>47625684.07</v>
      </c>
      <c r="G675" s="70">
        <v>2857541.11</v>
      </c>
      <c r="H675" s="116">
        <f t="shared" si="20"/>
        <v>9.6690483014915231E-4</v>
      </c>
    </row>
    <row r="676" spans="1:8">
      <c r="A676" t="s">
        <v>201</v>
      </c>
      <c r="B676" t="s">
        <v>660</v>
      </c>
      <c r="C676">
        <v>109</v>
      </c>
      <c r="D676">
        <v>779</v>
      </c>
      <c r="E676" s="114">
        <f t="shared" si="21"/>
        <v>888</v>
      </c>
      <c r="F676" s="70">
        <v>26752533.68</v>
      </c>
      <c r="G676" s="70">
        <v>1602539.7</v>
      </c>
      <c r="H676" s="116">
        <f t="shared" si="20"/>
        <v>5.4225059825500584E-4</v>
      </c>
    </row>
    <row r="677" spans="1:8">
      <c r="A677" t="s">
        <v>201</v>
      </c>
      <c r="B677" t="s">
        <v>665</v>
      </c>
      <c r="C677">
        <v>18</v>
      </c>
      <c r="D677">
        <v>222</v>
      </c>
      <c r="E677" s="114">
        <f t="shared" si="21"/>
        <v>240</v>
      </c>
      <c r="F677" s="70">
        <v>10054809.359999999</v>
      </c>
      <c r="G677" s="70">
        <v>603288.55000000005</v>
      </c>
      <c r="H677" s="116">
        <f t="shared" si="20"/>
        <v>2.0413446054278411E-4</v>
      </c>
    </row>
    <row r="678" spans="1:8">
      <c r="A678" t="s">
        <v>201</v>
      </c>
      <c r="B678" t="s">
        <v>662</v>
      </c>
      <c r="C678"/>
      <c r="D678">
        <v>427</v>
      </c>
      <c r="E678" s="114">
        <f t="shared" si="21"/>
        <v>427</v>
      </c>
      <c r="F678" s="70">
        <v>9587750.7899999991</v>
      </c>
      <c r="G678" s="70">
        <v>575265.13</v>
      </c>
      <c r="H678" s="116">
        <f t="shared" si="20"/>
        <v>1.946521892080076E-4</v>
      </c>
    </row>
    <row r="679" spans="1:8">
      <c r="A679" t="s">
        <v>201</v>
      </c>
      <c r="B679" t="s">
        <v>664</v>
      </c>
      <c r="C679"/>
      <c r="D679">
        <v>266</v>
      </c>
      <c r="E679" s="114">
        <f t="shared" si="21"/>
        <v>266</v>
      </c>
      <c r="F679" s="70">
        <v>7296428.3899999997</v>
      </c>
      <c r="G679" s="70">
        <v>437785.77</v>
      </c>
      <c r="H679" s="116">
        <f t="shared" si="20"/>
        <v>1.481333633669284E-4</v>
      </c>
    </row>
    <row r="680" spans="1:8">
      <c r="A680" t="s">
        <v>201</v>
      </c>
      <c r="B680" t="s">
        <v>666</v>
      </c>
      <c r="C680"/>
      <c r="D680">
        <v>192</v>
      </c>
      <c r="E680" s="114">
        <f t="shared" si="21"/>
        <v>192</v>
      </c>
      <c r="F680" s="70">
        <v>5583721.0700000003</v>
      </c>
      <c r="G680" s="70">
        <v>335023.26</v>
      </c>
      <c r="H680" s="116">
        <f t="shared" si="20"/>
        <v>1.133616615952431E-4</v>
      </c>
    </row>
    <row r="681" spans="1:8">
      <c r="A681" t="s">
        <v>201</v>
      </c>
      <c r="B681" t="s">
        <v>663</v>
      </c>
      <c r="C681"/>
      <c r="D681">
        <v>210</v>
      </c>
      <c r="E681" s="114">
        <f t="shared" si="21"/>
        <v>210</v>
      </c>
      <c r="F681" s="70">
        <v>4119178.76</v>
      </c>
      <c r="G681" s="70">
        <v>247150.78</v>
      </c>
      <c r="H681" s="116">
        <f t="shared" si="20"/>
        <v>8.3628292212786581E-5</v>
      </c>
    </row>
    <row r="682" spans="1:8">
      <c r="A682" t="s">
        <v>201</v>
      </c>
      <c r="B682" t="s">
        <v>667</v>
      </c>
      <c r="C682"/>
      <c r="D682">
        <v>112</v>
      </c>
      <c r="E682" s="114">
        <f t="shared" si="21"/>
        <v>112</v>
      </c>
      <c r="F682" s="70">
        <v>2992458.04</v>
      </c>
      <c r="G682" s="70">
        <v>179547.5</v>
      </c>
      <c r="H682" s="116">
        <f t="shared" si="20"/>
        <v>6.0753402421288329E-5</v>
      </c>
    </row>
    <row r="683" spans="1:8">
      <c r="A683" t="s">
        <v>201</v>
      </c>
      <c r="B683" t="s">
        <v>120</v>
      </c>
      <c r="C683"/>
      <c r="D683">
        <v>162</v>
      </c>
      <c r="E683" s="114">
        <f t="shared" si="21"/>
        <v>162</v>
      </c>
      <c r="F683" s="70">
        <v>1474182.49</v>
      </c>
      <c r="G683" s="70">
        <v>87987.56</v>
      </c>
      <c r="H683" s="116">
        <f t="shared" si="20"/>
        <v>2.9772308947477697E-5</v>
      </c>
    </row>
    <row r="684" spans="1:8">
      <c r="A684" t="s">
        <v>201</v>
      </c>
      <c r="B684" t="s">
        <v>255</v>
      </c>
      <c r="C684">
        <v>84</v>
      </c>
      <c r="D684">
        <v>39</v>
      </c>
      <c r="E684" s="114">
        <f t="shared" si="21"/>
        <v>123</v>
      </c>
      <c r="F684" s="70">
        <v>599488.84</v>
      </c>
      <c r="G684" s="70">
        <v>35969.32</v>
      </c>
      <c r="H684" s="116">
        <f t="shared" si="20"/>
        <v>1.2170921749286927E-5</v>
      </c>
    </row>
    <row r="685" spans="1:8">
      <c r="A685" t="s">
        <v>203</v>
      </c>
      <c r="B685" t="s">
        <v>27</v>
      </c>
      <c r="C685">
        <v>1297</v>
      </c>
      <c r="D685">
        <v>10638</v>
      </c>
      <c r="E685" s="114">
        <f t="shared" si="21"/>
        <v>11935</v>
      </c>
      <c r="F685" s="70">
        <v>1182498062.0699999</v>
      </c>
      <c r="G685" s="70">
        <v>70602243.629999995</v>
      </c>
      <c r="H685" s="116">
        <f t="shared" si="20"/>
        <v>2.3889647692667569E-2</v>
      </c>
    </row>
    <row r="686" spans="1:8">
      <c r="A686" t="s">
        <v>203</v>
      </c>
      <c r="B686" t="s">
        <v>102</v>
      </c>
      <c r="C686">
        <v>157</v>
      </c>
      <c r="D686">
        <v>1575</v>
      </c>
      <c r="E686" s="114">
        <f t="shared" si="21"/>
        <v>1732</v>
      </c>
      <c r="F686" s="70">
        <v>62767545.600000001</v>
      </c>
      <c r="G686" s="70">
        <v>3765740.82</v>
      </c>
      <c r="H686" s="116">
        <f t="shared" si="20"/>
        <v>1.2742119352913981E-3</v>
      </c>
    </row>
    <row r="687" spans="1:8">
      <c r="A687" t="s">
        <v>203</v>
      </c>
      <c r="B687" t="s">
        <v>128</v>
      </c>
      <c r="C687">
        <v>133</v>
      </c>
      <c r="D687">
        <v>1108</v>
      </c>
      <c r="E687" s="114">
        <f t="shared" si="21"/>
        <v>1241</v>
      </c>
      <c r="F687" s="70">
        <v>44335596.299999997</v>
      </c>
      <c r="G687" s="70">
        <v>2643443.13</v>
      </c>
      <c r="H687" s="116">
        <f t="shared" si="20"/>
        <v>8.9446059819646602E-4</v>
      </c>
    </row>
    <row r="688" spans="1:8">
      <c r="A688" t="s">
        <v>203</v>
      </c>
      <c r="B688" t="s">
        <v>668</v>
      </c>
      <c r="C688">
        <v>60</v>
      </c>
      <c r="D688">
        <v>784</v>
      </c>
      <c r="E688" s="114">
        <f t="shared" si="21"/>
        <v>844</v>
      </c>
      <c r="F688" s="70">
        <v>25538729.73</v>
      </c>
      <c r="G688" s="70">
        <v>1532323.76</v>
      </c>
      <c r="H688" s="116">
        <f t="shared" si="20"/>
        <v>5.1849166393840983E-4</v>
      </c>
    </row>
    <row r="689" spans="1:8">
      <c r="A689" t="s">
        <v>203</v>
      </c>
      <c r="B689" t="s">
        <v>669</v>
      </c>
      <c r="C689"/>
      <c r="D689">
        <v>330</v>
      </c>
      <c r="E689" s="114">
        <f t="shared" si="21"/>
        <v>330</v>
      </c>
      <c r="F689" s="70">
        <v>10788478.92</v>
      </c>
      <c r="G689" s="70">
        <v>647308.82999999996</v>
      </c>
      <c r="H689" s="116">
        <f t="shared" si="20"/>
        <v>2.1902958180895481E-4</v>
      </c>
    </row>
    <row r="690" spans="1:8">
      <c r="A690" t="s">
        <v>203</v>
      </c>
      <c r="B690" t="s">
        <v>670</v>
      </c>
      <c r="C690"/>
      <c r="D690">
        <v>332</v>
      </c>
      <c r="E690" s="114">
        <f t="shared" si="21"/>
        <v>332</v>
      </c>
      <c r="F690" s="70">
        <v>7160697.9900000002</v>
      </c>
      <c r="G690" s="70">
        <v>429641.92</v>
      </c>
      <c r="H690" s="116">
        <f t="shared" si="20"/>
        <v>1.4537773270479937E-4</v>
      </c>
    </row>
    <row r="691" spans="1:8">
      <c r="A691" t="s">
        <v>203</v>
      </c>
      <c r="B691" t="s">
        <v>673</v>
      </c>
      <c r="C691"/>
      <c r="D691">
        <v>113</v>
      </c>
      <c r="E691" s="114">
        <f t="shared" si="21"/>
        <v>113</v>
      </c>
      <c r="F691" s="70">
        <v>6231267.3700000001</v>
      </c>
      <c r="G691" s="70">
        <v>373876.07</v>
      </c>
      <c r="H691" s="116">
        <f t="shared" si="20"/>
        <v>1.2650826848828174E-4</v>
      </c>
    </row>
    <row r="692" spans="1:8">
      <c r="A692" t="s">
        <v>203</v>
      </c>
      <c r="B692" t="s">
        <v>672</v>
      </c>
      <c r="C692"/>
      <c r="D692">
        <v>215</v>
      </c>
      <c r="E692" s="114">
        <f t="shared" si="21"/>
        <v>215</v>
      </c>
      <c r="F692" s="70">
        <v>5666305.6799999997</v>
      </c>
      <c r="G692" s="70">
        <v>339978.35</v>
      </c>
      <c r="H692" s="116">
        <f t="shared" si="20"/>
        <v>1.1503831304850031E-4</v>
      </c>
    </row>
    <row r="693" spans="1:8">
      <c r="A693" t="s">
        <v>203</v>
      </c>
      <c r="B693" t="s">
        <v>674</v>
      </c>
      <c r="C693">
        <v>20</v>
      </c>
      <c r="D693">
        <v>242</v>
      </c>
      <c r="E693" s="114">
        <f t="shared" si="21"/>
        <v>262</v>
      </c>
      <c r="F693" s="70">
        <v>5100015.7699999996</v>
      </c>
      <c r="G693" s="70">
        <v>306000.93</v>
      </c>
      <c r="H693" s="116">
        <f t="shared" si="20"/>
        <v>1.035413895575181E-4</v>
      </c>
    </row>
    <row r="694" spans="1:8">
      <c r="A694" t="s">
        <v>203</v>
      </c>
      <c r="B694" t="s">
        <v>671</v>
      </c>
      <c r="C694"/>
      <c r="D694">
        <v>275</v>
      </c>
      <c r="E694" s="114">
        <f t="shared" si="21"/>
        <v>275</v>
      </c>
      <c r="F694" s="70">
        <v>3861184.03</v>
      </c>
      <c r="G694" s="70">
        <v>231671.02</v>
      </c>
      <c r="H694" s="116">
        <f t="shared" si="20"/>
        <v>7.8390413163148117E-5</v>
      </c>
    </row>
    <row r="695" spans="1:8">
      <c r="A695" t="s">
        <v>203</v>
      </c>
      <c r="B695" t="s">
        <v>676</v>
      </c>
      <c r="C695"/>
      <c r="D695">
        <v>152</v>
      </c>
      <c r="E695" s="114">
        <f t="shared" si="21"/>
        <v>152</v>
      </c>
      <c r="F695" s="70">
        <v>1964623.83</v>
      </c>
      <c r="G695" s="70">
        <v>117877.48</v>
      </c>
      <c r="H695" s="116">
        <f t="shared" si="20"/>
        <v>3.9886147002032147E-5</v>
      </c>
    </row>
    <row r="696" spans="1:8">
      <c r="A696" t="s">
        <v>203</v>
      </c>
      <c r="B696" t="s">
        <v>675</v>
      </c>
      <c r="C696"/>
      <c r="D696">
        <v>131</v>
      </c>
      <c r="E696" s="114">
        <f t="shared" si="21"/>
        <v>131</v>
      </c>
      <c r="F696" s="70">
        <v>1804590.97</v>
      </c>
      <c r="G696" s="70">
        <v>108275.48</v>
      </c>
      <c r="H696" s="116">
        <f t="shared" si="20"/>
        <v>3.6637122815957648E-5</v>
      </c>
    </row>
    <row r="697" spans="1:8">
      <c r="A697" t="s">
        <v>203</v>
      </c>
      <c r="B697" t="s">
        <v>677</v>
      </c>
      <c r="C697"/>
      <c r="D697">
        <v>100</v>
      </c>
      <c r="E697" s="114">
        <f t="shared" si="21"/>
        <v>100</v>
      </c>
      <c r="F697" s="70">
        <v>1451489.15</v>
      </c>
      <c r="G697" s="70">
        <v>87089.33</v>
      </c>
      <c r="H697" s="116">
        <f t="shared" si="20"/>
        <v>2.9468375288379833E-5</v>
      </c>
    </row>
    <row r="698" spans="1:8">
      <c r="A698" t="s">
        <v>203</v>
      </c>
      <c r="B698" t="s">
        <v>255</v>
      </c>
      <c r="C698">
        <v>176</v>
      </c>
      <c r="D698">
        <v>67</v>
      </c>
      <c r="E698" s="114">
        <f t="shared" si="21"/>
        <v>243</v>
      </c>
      <c r="F698" s="70">
        <v>1737818.43</v>
      </c>
      <c r="G698" s="70">
        <v>104269.1</v>
      </c>
      <c r="H698" s="116">
        <f t="shared" si="20"/>
        <v>3.5281485915457221E-5</v>
      </c>
    </row>
    <row r="699" spans="1:8">
      <c r="A699" t="s">
        <v>205</v>
      </c>
      <c r="B699" t="s">
        <v>132</v>
      </c>
      <c r="C699">
        <v>48</v>
      </c>
      <c r="D699">
        <v>823</v>
      </c>
      <c r="E699" s="114">
        <f t="shared" si="21"/>
        <v>871</v>
      </c>
      <c r="F699" s="70">
        <v>44545386.380000003</v>
      </c>
      <c r="G699" s="70">
        <v>2667479.7200000002</v>
      </c>
      <c r="H699" s="116">
        <f t="shared" si="20"/>
        <v>9.0259384775497032E-4</v>
      </c>
    </row>
    <row r="700" spans="1:8">
      <c r="A700" t="s">
        <v>205</v>
      </c>
      <c r="B700" t="s">
        <v>205</v>
      </c>
      <c r="C700">
        <v>60</v>
      </c>
      <c r="D700">
        <v>665</v>
      </c>
      <c r="E700" s="114">
        <f t="shared" si="21"/>
        <v>725</v>
      </c>
      <c r="F700" s="70">
        <v>20777300.960000001</v>
      </c>
      <c r="G700" s="70">
        <v>1246638.1499999999</v>
      </c>
      <c r="H700" s="116">
        <f t="shared" si="20"/>
        <v>4.2182435957437668E-4</v>
      </c>
    </row>
    <row r="701" spans="1:8">
      <c r="A701" t="s">
        <v>205</v>
      </c>
      <c r="B701" t="s">
        <v>678</v>
      </c>
      <c r="C701">
        <v>42</v>
      </c>
      <c r="D701">
        <v>529</v>
      </c>
      <c r="E701" s="114">
        <f t="shared" si="21"/>
        <v>571</v>
      </c>
      <c r="F701" s="70">
        <v>10249007.16</v>
      </c>
      <c r="G701" s="70">
        <v>614108</v>
      </c>
      <c r="H701" s="116">
        <f t="shared" si="20"/>
        <v>2.0779543270796048E-4</v>
      </c>
    </row>
    <row r="702" spans="1:8">
      <c r="A702" t="s">
        <v>205</v>
      </c>
      <c r="B702" t="s">
        <v>679</v>
      </c>
      <c r="C702">
        <v>38</v>
      </c>
      <c r="D702">
        <v>398</v>
      </c>
      <c r="E702" s="114">
        <f t="shared" si="21"/>
        <v>436</v>
      </c>
      <c r="F702" s="70">
        <v>10120346.210000001</v>
      </c>
      <c r="G702" s="70">
        <v>607220.88</v>
      </c>
      <c r="H702" s="116">
        <f t="shared" si="20"/>
        <v>2.054650411799041E-4</v>
      </c>
    </row>
    <row r="703" spans="1:8">
      <c r="A703" t="s">
        <v>205</v>
      </c>
      <c r="B703" t="s">
        <v>680</v>
      </c>
      <c r="C703"/>
      <c r="D703">
        <v>268</v>
      </c>
      <c r="E703" s="114">
        <f t="shared" si="21"/>
        <v>268</v>
      </c>
      <c r="F703" s="70">
        <v>9533015.8300000001</v>
      </c>
      <c r="G703" s="70">
        <v>571701.42000000004</v>
      </c>
      <c r="H703" s="116">
        <f t="shared" si="20"/>
        <v>1.9344633834546279E-4</v>
      </c>
    </row>
    <row r="704" spans="1:8">
      <c r="A704" t="s">
        <v>205</v>
      </c>
      <c r="B704" t="s">
        <v>682</v>
      </c>
      <c r="C704"/>
      <c r="D704">
        <v>119</v>
      </c>
      <c r="E704" s="114">
        <f t="shared" si="21"/>
        <v>119</v>
      </c>
      <c r="F704" s="70">
        <v>1431466.46</v>
      </c>
      <c r="G704" s="70">
        <v>85888.03</v>
      </c>
      <c r="H704" s="116">
        <f t="shared" si="20"/>
        <v>2.9061891977118505E-5</v>
      </c>
    </row>
    <row r="705" spans="1:8">
      <c r="A705" t="s">
        <v>205</v>
      </c>
      <c r="B705" t="s">
        <v>681</v>
      </c>
      <c r="C705"/>
      <c r="D705">
        <v>94</v>
      </c>
      <c r="E705" s="114">
        <f t="shared" si="21"/>
        <v>94</v>
      </c>
      <c r="F705" s="70">
        <v>1193936.04</v>
      </c>
      <c r="G705" s="70">
        <v>71636.160000000003</v>
      </c>
      <c r="H705" s="116">
        <f t="shared" si="20"/>
        <v>2.4239493484430572E-5</v>
      </c>
    </row>
    <row r="706" spans="1:8">
      <c r="A706" t="s">
        <v>205</v>
      </c>
      <c r="B706" t="s">
        <v>798</v>
      </c>
      <c r="C706"/>
      <c r="D706">
        <v>90</v>
      </c>
      <c r="E706" s="114">
        <f t="shared" si="21"/>
        <v>90</v>
      </c>
      <c r="F706" s="70">
        <v>991457.75</v>
      </c>
      <c r="G706" s="70">
        <v>59487.45</v>
      </c>
      <c r="H706" s="116">
        <f t="shared" si="20"/>
        <v>2.0128740243480239E-5</v>
      </c>
    </row>
    <row r="707" spans="1:8">
      <c r="A707" t="s">
        <v>205</v>
      </c>
      <c r="B707" t="s">
        <v>683</v>
      </c>
      <c r="C707"/>
      <c r="D707">
        <v>73</v>
      </c>
      <c r="E707" s="114">
        <f t="shared" si="21"/>
        <v>73</v>
      </c>
      <c r="F707" s="70">
        <v>642080.48</v>
      </c>
      <c r="G707" s="70">
        <v>38524.83</v>
      </c>
      <c r="H707" s="116">
        <f t="shared" si="20"/>
        <v>1.3035628455989202E-5</v>
      </c>
    </row>
    <row r="708" spans="1:8">
      <c r="A708" t="s">
        <v>205</v>
      </c>
      <c r="B708" t="s">
        <v>255</v>
      </c>
      <c r="C708">
        <v>106</v>
      </c>
      <c r="D708">
        <v>200</v>
      </c>
      <c r="E708" s="114">
        <f t="shared" si="21"/>
        <v>306</v>
      </c>
      <c r="F708" s="70">
        <v>3914462.38</v>
      </c>
      <c r="G708" s="70">
        <v>234867.79</v>
      </c>
      <c r="H708" s="116">
        <f t="shared" si="20"/>
        <v>7.9472102711921014E-5</v>
      </c>
    </row>
    <row r="709" spans="1:8">
      <c r="A709" t="s">
        <v>207</v>
      </c>
      <c r="B709" t="s">
        <v>684</v>
      </c>
      <c r="C709">
        <v>62</v>
      </c>
      <c r="D709">
        <v>721</v>
      </c>
      <c r="E709" s="114">
        <f t="shared" si="21"/>
        <v>783</v>
      </c>
      <c r="F709" s="70">
        <v>20397026.859999999</v>
      </c>
      <c r="G709" s="70">
        <v>1223598.73</v>
      </c>
      <c r="H709" s="116">
        <f t="shared" si="20"/>
        <v>4.1402852195584637E-4</v>
      </c>
    </row>
    <row r="710" spans="1:8">
      <c r="A710" t="s">
        <v>207</v>
      </c>
      <c r="B710" t="s">
        <v>685</v>
      </c>
      <c r="C710">
        <v>85</v>
      </c>
      <c r="D710">
        <v>504</v>
      </c>
      <c r="E710" s="114">
        <f t="shared" si="21"/>
        <v>589</v>
      </c>
      <c r="F710" s="70">
        <v>12881696.689999999</v>
      </c>
      <c r="G710" s="70">
        <v>772579.41</v>
      </c>
      <c r="H710" s="116">
        <f t="shared" si="20"/>
        <v>2.6141732855167302E-4</v>
      </c>
    </row>
    <row r="711" spans="1:8">
      <c r="A711" t="s">
        <v>207</v>
      </c>
      <c r="B711" t="s">
        <v>686</v>
      </c>
      <c r="C711"/>
      <c r="D711">
        <v>159</v>
      </c>
      <c r="E711" s="114">
        <f t="shared" si="21"/>
        <v>159</v>
      </c>
      <c r="F711" s="70">
        <v>1767781.65</v>
      </c>
      <c r="G711" s="70">
        <v>106066.92</v>
      </c>
      <c r="H711" s="116">
        <f t="shared" si="20"/>
        <v>3.588981341620794E-5</v>
      </c>
    </row>
    <row r="712" spans="1:8">
      <c r="A712" t="s">
        <v>207</v>
      </c>
      <c r="B712" t="s">
        <v>874</v>
      </c>
      <c r="C712"/>
      <c r="D712">
        <v>81</v>
      </c>
      <c r="E712" s="114">
        <f t="shared" si="21"/>
        <v>81</v>
      </c>
      <c r="F712" s="70">
        <v>868725.24</v>
      </c>
      <c r="G712" s="70">
        <v>52123.5</v>
      </c>
      <c r="H712" s="116">
        <f t="shared" ref="H712:H775" si="22">G712/G$806</f>
        <v>1.7637003974469277E-5</v>
      </c>
    </row>
    <row r="713" spans="1:8">
      <c r="A713" t="s">
        <v>207</v>
      </c>
      <c r="B713" t="s">
        <v>255</v>
      </c>
      <c r="C713">
        <v>51</v>
      </c>
      <c r="D713">
        <v>124</v>
      </c>
      <c r="E713" s="114">
        <f t="shared" ref="E713:E776" si="23">D713+C713</f>
        <v>175</v>
      </c>
      <c r="F713" s="70">
        <v>750946.55</v>
      </c>
      <c r="G713" s="70">
        <v>45056.81</v>
      </c>
      <c r="H713" s="116">
        <f t="shared" si="22"/>
        <v>1.5245851430677275E-5</v>
      </c>
    </row>
    <row r="714" spans="1:8">
      <c r="A714" t="s">
        <v>209</v>
      </c>
      <c r="B714" t="s">
        <v>56</v>
      </c>
      <c r="C714">
        <v>227</v>
      </c>
      <c r="D714">
        <v>2179</v>
      </c>
      <c r="E714" s="114">
        <f t="shared" si="23"/>
        <v>2406</v>
      </c>
      <c r="F714" s="70">
        <v>151610429.40000001</v>
      </c>
      <c r="G714" s="70">
        <v>9058484.4900000002</v>
      </c>
      <c r="H714" s="116">
        <f t="shared" si="22"/>
        <v>3.0651151007280459E-3</v>
      </c>
    </row>
    <row r="715" spans="1:8">
      <c r="A715" t="s">
        <v>209</v>
      </c>
      <c r="B715" t="s">
        <v>687</v>
      </c>
      <c r="C715"/>
      <c r="D715">
        <v>381</v>
      </c>
      <c r="E715" s="114">
        <f t="shared" si="23"/>
        <v>381</v>
      </c>
      <c r="F715" s="70">
        <v>6570440.29</v>
      </c>
      <c r="G715" s="70">
        <v>394226.51</v>
      </c>
      <c r="H715" s="116">
        <f t="shared" si="22"/>
        <v>1.3339423721951042E-4</v>
      </c>
    </row>
    <row r="716" spans="1:8">
      <c r="A716" t="s">
        <v>209</v>
      </c>
      <c r="B716" t="s">
        <v>255</v>
      </c>
      <c r="C716">
        <v>39</v>
      </c>
      <c r="D716">
        <v>213</v>
      </c>
      <c r="E716" s="114">
        <f t="shared" si="23"/>
        <v>252</v>
      </c>
      <c r="F716" s="70">
        <v>3299123.09</v>
      </c>
      <c r="G716" s="70">
        <v>197947.4</v>
      </c>
      <c r="H716" s="116">
        <f t="shared" si="22"/>
        <v>6.6979367857796562E-5</v>
      </c>
    </row>
    <row r="717" spans="1:8">
      <c r="A717" t="s">
        <v>211</v>
      </c>
      <c r="B717" t="s">
        <v>86</v>
      </c>
      <c r="C717">
        <v>80</v>
      </c>
      <c r="D717">
        <v>946</v>
      </c>
      <c r="E717" s="114">
        <f t="shared" si="23"/>
        <v>1026</v>
      </c>
      <c r="F717" s="70">
        <v>19409857.77</v>
      </c>
      <c r="G717" s="70">
        <v>1158515.8</v>
      </c>
      <c r="H717" s="116">
        <f t="shared" si="22"/>
        <v>3.9200644179852569E-4</v>
      </c>
    </row>
    <row r="718" spans="1:8">
      <c r="A718" t="s">
        <v>211</v>
      </c>
      <c r="B718" t="s">
        <v>38</v>
      </c>
      <c r="C718"/>
      <c r="D718">
        <v>206</v>
      </c>
      <c r="E718" s="114">
        <f t="shared" si="23"/>
        <v>206</v>
      </c>
      <c r="F718" s="70">
        <v>16946210.329999998</v>
      </c>
      <c r="G718" s="70">
        <v>1016026.42</v>
      </c>
      <c r="H718" s="116">
        <f t="shared" si="22"/>
        <v>3.4379237786614082E-4</v>
      </c>
    </row>
    <row r="719" spans="1:8">
      <c r="A719" t="s">
        <v>211</v>
      </c>
      <c r="B719" t="s">
        <v>688</v>
      </c>
      <c r="C719"/>
      <c r="D719">
        <v>183</v>
      </c>
      <c r="E719" s="114">
        <f t="shared" si="23"/>
        <v>183</v>
      </c>
      <c r="F719" s="70">
        <v>3694670.38</v>
      </c>
      <c r="G719" s="70">
        <v>221431.41</v>
      </c>
      <c r="H719" s="116">
        <f t="shared" si="22"/>
        <v>7.4925641183771921E-5</v>
      </c>
    </row>
    <row r="720" spans="1:8">
      <c r="A720" t="s">
        <v>211</v>
      </c>
      <c r="B720" t="s">
        <v>691</v>
      </c>
      <c r="C720"/>
      <c r="D720">
        <v>210</v>
      </c>
      <c r="E720" s="114">
        <f t="shared" si="23"/>
        <v>210</v>
      </c>
      <c r="F720" s="70">
        <v>3539362.79</v>
      </c>
      <c r="G720" s="70">
        <v>212361.79</v>
      </c>
      <c r="H720" s="116">
        <f t="shared" si="22"/>
        <v>7.1856758165806392E-5</v>
      </c>
    </row>
    <row r="721" spans="1:8">
      <c r="A721" t="s">
        <v>211</v>
      </c>
      <c r="B721" t="s">
        <v>689</v>
      </c>
      <c r="C721"/>
      <c r="D721">
        <v>203</v>
      </c>
      <c r="E721" s="114">
        <f t="shared" si="23"/>
        <v>203</v>
      </c>
      <c r="F721" s="70">
        <v>3462492.35</v>
      </c>
      <c r="G721" s="70">
        <v>207198.47</v>
      </c>
      <c r="H721" s="116">
        <f t="shared" si="22"/>
        <v>7.010964802620609E-5</v>
      </c>
    </row>
    <row r="722" spans="1:8">
      <c r="A722" t="s">
        <v>211</v>
      </c>
      <c r="B722" t="s">
        <v>690</v>
      </c>
      <c r="C722"/>
      <c r="D722">
        <v>100</v>
      </c>
      <c r="E722" s="114">
        <f t="shared" si="23"/>
        <v>100</v>
      </c>
      <c r="F722" s="70">
        <v>2453822.44</v>
      </c>
      <c r="G722" s="70">
        <v>147229.35999999999</v>
      </c>
      <c r="H722" s="116">
        <f t="shared" si="22"/>
        <v>4.9817928716961978E-5</v>
      </c>
    </row>
    <row r="723" spans="1:8">
      <c r="A723" t="s">
        <v>211</v>
      </c>
      <c r="B723" t="s">
        <v>692</v>
      </c>
      <c r="C723"/>
      <c r="D723">
        <v>103</v>
      </c>
      <c r="E723" s="114">
        <f t="shared" si="23"/>
        <v>103</v>
      </c>
      <c r="F723" s="70">
        <v>745976.12</v>
      </c>
      <c r="G723" s="70">
        <v>44758.559999999998</v>
      </c>
      <c r="H723" s="116">
        <f t="shared" si="22"/>
        <v>1.5144932719627835E-5</v>
      </c>
    </row>
    <row r="724" spans="1:8">
      <c r="A724" t="s">
        <v>211</v>
      </c>
      <c r="B724" t="s">
        <v>255</v>
      </c>
      <c r="C724">
        <v>138</v>
      </c>
      <c r="D724">
        <v>199</v>
      </c>
      <c r="E724" s="114">
        <f t="shared" si="23"/>
        <v>337</v>
      </c>
      <c r="F724" s="70">
        <v>6128904.2599999998</v>
      </c>
      <c r="G724" s="70">
        <v>367734.27</v>
      </c>
      <c r="H724" s="116">
        <f t="shared" si="22"/>
        <v>1.2443007053514362E-4</v>
      </c>
    </row>
    <row r="725" spans="1:8">
      <c r="A725" t="s">
        <v>213</v>
      </c>
      <c r="B725" t="s">
        <v>112</v>
      </c>
      <c r="C725">
        <v>755</v>
      </c>
      <c r="D725">
        <v>5174</v>
      </c>
      <c r="E725" s="114">
        <f t="shared" si="23"/>
        <v>5929</v>
      </c>
      <c r="F725" s="70">
        <v>452808290.72000003</v>
      </c>
      <c r="G725" s="70">
        <v>27094189.440000001</v>
      </c>
      <c r="H725" s="116">
        <f t="shared" si="22"/>
        <v>9.1678480308940019E-3</v>
      </c>
    </row>
    <row r="726" spans="1:8">
      <c r="A726" t="s">
        <v>213</v>
      </c>
      <c r="B726" t="s">
        <v>569</v>
      </c>
      <c r="C726"/>
      <c r="D726">
        <v>155</v>
      </c>
      <c r="E726" s="114">
        <f t="shared" si="23"/>
        <v>155</v>
      </c>
      <c r="F726" s="70">
        <v>11702853.6</v>
      </c>
      <c r="G726" s="70">
        <v>696503.25</v>
      </c>
      <c r="H726" s="116">
        <f t="shared" si="22"/>
        <v>2.3567547437299428E-4</v>
      </c>
    </row>
    <row r="727" spans="1:8">
      <c r="A727" t="s">
        <v>213</v>
      </c>
      <c r="B727" t="s">
        <v>693</v>
      </c>
      <c r="C727">
        <v>17</v>
      </c>
      <c r="D727">
        <v>231</v>
      </c>
      <c r="E727" s="114">
        <f t="shared" si="23"/>
        <v>248</v>
      </c>
      <c r="F727" s="70">
        <v>5091372.3600000003</v>
      </c>
      <c r="G727" s="70">
        <v>305482.37</v>
      </c>
      <c r="H727" s="116">
        <f t="shared" si="22"/>
        <v>1.0336592465625473E-4</v>
      </c>
    </row>
    <row r="728" spans="1:8">
      <c r="A728" t="s">
        <v>213</v>
      </c>
      <c r="B728" t="s">
        <v>694</v>
      </c>
      <c r="C728"/>
      <c r="D728">
        <v>151</v>
      </c>
      <c r="E728" s="114">
        <f t="shared" si="23"/>
        <v>151</v>
      </c>
      <c r="F728" s="70">
        <v>2025342.62</v>
      </c>
      <c r="G728" s="70">
        <v>121520.57</v>
      </c>
      <c r="H728" s="116">
        <f t="shared" si="22"/>
        <v>4.1118857637529559E-5</v>
      </c>
    </row>
    <row r="729" spans="1:8">
      <c r="A729" t="s">
        <v>213</v>
      </c>
      <c r="B729" t="s">
        <v>695</v>
      </c>
      <c r="C729"/>
      <c r="D729">
        <v>102</v>
      </c>
      <c r="E729" s="114">
        <f t="shared" si="23"/>
        <v>102</v>
      </c>
      <c r="F729" s="70">
        <v>1088096.19</v>
      </c>
      <c r="G729" s="70">
        <v>65285.81</v>
      </c>
      <c r="H729" s="116">
        <f t="shared" si="22"/>
        <v>2.209072856670112E-5</v>
      </c>
    </row>
    <row r="730" spans="1:8">
      <c r="A730" t="s">
        <v>213</v>
      </c>
      <c r="B730" t="s">
        <v>255</v>
      </c>
      <c r="C730">
        <v>64</v>
      </c>
      <c r="D730">
        <v>127</v>
      </c>
      <c r="E730" s="114">
        <f t="shared" si="23"/>
        <v>191</v>
      </c>
      <c r="F730" s="70">
        <v>989708.88</v>
      </c>
      <c r="G730" s="70">
        <v>59158.42</v>
      </c>
      <c r="H730" s="116">
        <f t="shared" si="22"/>
        <v>2.0017406518428781E-5</v>
      </c>
    </row>
    <row r="731" spans="1:8">
      <c r="A731" t="s">
        <v>215</v>
      </c>
      <c r="B731" t="s">
        <v>80</v>
      </c>
      <c r="C731">
        <v>489</v>
      </c>
      <c r="D731">
        <v>3893</v>
      </c>
      <c r="E731" s="114">
        <f t="shared" si="23"/>
        <v>4382</v>
      </c>
      <c r="F731" s="70">
        <v>273483244.29000002</v>
      </c>
      <c r="G731" s="70">
        <v>16377533.449999999</v>
      </c>
      <c r="H731" s="116">
        <f t="shared" si="22"/>
        <v>5.5416582261293562E-3</v>
      </c>
    </row>
    <row r="732" spans="1:8">
      <c r="A732" t="s">
        <v>215</v>
      </c>
      <c r="B732" t="s">
        <v>105</v>
      </c>
      <c r="C732">
        <v>129</v>
      </c>
      <c r="D732">
        <v>1773</v>
      </c>
      <c r="E732" s="114">
        <f t="shared" si="23"/>
        <v>1902</v>
      </c>
      <c r="F732" s="70">
        <v>110808329.68000001</v>
      </c>
      <c r="G732" s="70">
        <v>6648499.9500000002</v>
      </c>
      <c r="H732" s="116">
        <f t="shared" si="22"/>
        <v>2.2496497749078396E-3</v>
      </c>
    </row>
    <row r="733" spans="1:8">
      <c r="A733" t="s">
        <v>215</v>
      </c>
      <c r="B733" t="s">
        <v>39</v>
      </c>
      <c r="C733">
        <v>69</v>
      </c>
      <c r="D733">
        <v>916</v>
      </c>
      <c r="E733" s="114">
        <f t="shared" si="23"/>
        <v>985</v>
      </c>
      <c r="F733" s="70">
        <v>29759273.75</v>
      </c>
      <c r="G733" s="70">
        <v>1785556.51</v>
      </c>
      <c r="H733" s="116">
        <f t="shared" si="22"/>
        <v>6.0417790945561001E-4</v>
      </c>
    </row>
    <row r="734" spans="1:8">
      <c r="A734" t="s">
        <v>215</v>
      </c>
      <c r="B734" t="s">
        <v>698</v>
      </c>
      <c r="C734"/>
      <c r="D734">
        <v>169</v>
      </c>
      <c r="E734" s="114">
        <f t="shared" si="23"/>
        <v>169</v>
      </c>
      <c r="F734" s="70">
        <v>14198068.82</v>
      </c>
      <c r="G734" s="70">
        <v>851884.17</v>
      </c>
      <c r="H734" s="116">
        <f t="shared" si="22"/>
        <v>2.8825164258112866E-4</v>
      </c>
    </row>
    <row r="735" spans="1:8">
      <c r="A735" t="s">
        <v>215</v>
      </c>
      <c r="B735" t="s">
        <v>60</v>
      </c>
      <c r="C735"/>
      <c r="D735">
        <v>153</v>
      </c>
      <c r="E735" s="114">
        <f t="shared" si="23"/>
        <v>153</v>
      </c>
      <c r="F735" s="70">
        <v>7349125.0099999998</v>
      </c>
      <c r="G735" s="70">
        <v>440947.54</v>
      </c>
      <c r="H735" s="116">
        <f t="shared" si="22"/>
        <v>1.4920320998230069E-4</v>
      </c>
    </row>
    <row r="736" spans="1:8">
      <c r="A736" t="s">
        <v>215</v>
      </c>
      <c r="B736" t="s">
        <v>697</v>
      </c>
      <c r="C736">
        <v>24</v>
      </c>
      <c r="D736">
        <v>276</v>
      </c>
      <c r="E736" s="114">
        <f t="shared" si="23"/>
        <v>300</v>
      </c>
      <c r="F736" s="70">
        <v>5856715.2000000002</v>
      </c>
      <c r="G736" s="70">
        <v>351403.01</v>
      </c>
      <c r="H736" s="116">
        <f t="shared" si="22"/>
        <v>1.1890406983434471E-4</v>
      </c>
    </row>
    <row r="737" spans="1:8">
      <c r="A737" t="s">
        <v>215</v>
      </c>
      <c r="B737" t="s">
        <v>696</v>
      </c>
      <c r="C737">
        <v>26</v>
      </c>
      <c r="D737">
        <v>221</v>
      </c>
      <c r="E737" s="114">
        <f t="shared" si="23"/>
        <v>247</v>
      </c>
      <c r="F737" s="70">
        <v>5118776.37</v>
      </c>
      <c r="G737" s="70">
        <v>307126.61</v>
      </c>
      <c r="H737" s="116">
        <f t="shared" si="22"/>
        <v>1.039222853652436E-4</v>
      </c>
    </row>
    <row r="738" spans="1:8">
      <c r="A738" t="s">
        <v>215</v>
      </c>
      <c r="B738" t="s">
        <v>700</v>
      </c>
      <c r="C738"/>
      <c r="D738">
        <v>158</v>
      </c>
      <c r="E738" s="114">
        <f t="shared" si="23"/>
        <v>158</v>
      </c>
      <c r="F738" s="70">
        <v>3681244.17</v>
      </c>
      <c r="G738" s="70">
        <v>220874.65</v>
      </c>
      <c r="H738" s="116">
        <f t="shared" si="22"/>
        <v>7.4737250566625607E-5</v>
      </c>
    </row>
    <row r="739" spans="1:8">
      <c r="A739" t="s">
        <v>215</v>
      </c>
      <c r="B739" t="s">
        <v>699</v>
      </c>
      <c r="C739"/>
      <c r="D739">
        <v>158</v>
      </c>
      <c r="E739" s="114">
        <f t="shared" si="23"/>
        <v>158</v>
      </c>
      <c r="F739" s="70">
        <v>2585254.59</v>
      </c>
      <c r="G739" s="70">
        <v>155115.23000000001</v>
      </c>
      <c r="H739" s="116">
        <f t="shared" si="22"/>
        <v>5.2486266808842766E-5</v>
      </c>
    </row>
    <row r="740" spans="1:8">
      <c r="A740" t="s">
        <v>215</v>
      </c>
      <c r="B740" t="s">
        <v>701</v>
      </c>
      <c r="C740"/>
      <c r="D740">
        <v>89</v>
      </c>
      <c r="E740" s="114">
        <f t="shared" si="23"/>
        <v>89</v>
      </c>
      <c r="F740" s="70">
        <v>2366846.71</v>
      </c>
      <c r="G740" s="70">
        <v>142010.79999999999</v>
      </c>
      <c r="H740" s="116">
        <f t="shared" si="22"/>
        <v>4.8052127044760257E-5</v>
      </c>
    </row>
    <row r="741" spans="1:8">
      <c r="A741" t="s">
        <v>215</v>
      </c>
      <c r="B741" t="s">
        <v>255</v>
      </c>
      <c r="C741">
        <v>169</v>
      </c>
      <c r="D741">
        <v>391</v>
      </c>
      <c r="E741" s="114">
        <f t="shared" si="23"/>
        <v>560</v>
      </c>
      <c r="F741" s="70">
        <v>14590003.560000001</v>
      </c>
      <c r="G741" s="70">
        <v>875400.31</v>
      </c>
      <c r="H741" s="116">
        <f t="shared" si="22"/>
        <v>2.9620878771996576E-4</v>
      </c>
    </row>
    <row r="742" spans="1:8">
      <c r="A742" t="s">
        <v>217</v>
      </c>
      <c r="B742" t="s">
        <v>217</v>
      </c>
      <c r="C742">
        <v>243</v>
      </c>
      <c r="D742">
        <v>2393</v>
      </c>
      <c r="E742" s="114">
        <f t="shared" si="23"/>
        <v>2636</v>
      </c>
      <c r="F742" s="70">
        <v>125211716.69</v>
      </c>
      <c r="G742" s="70">
        <v>7504289.2699999996</v>
      </c>
      <c r="H742" s="116">
        <f t="shared" si="22"/>
        <v>2.5392228012423787E-3</v>
      </c>
    </row>
    <row r="743" spans="1:8">
      <c r="A743" t="s">
        <v>217</v>
      </c>
      <c r="B743" t="s">
        <v>702</v>
      </c>
      <c r="C743">
        <v>87</v>
      </c>
      <c r="D743">
        <v>1582</v>
      </c>
      <c r="E743" s="114">
        <f t="shared" si="23"/>
        <v>1669</v>
      </c>
      <c r="F743" s="70">
        <v>86645308.640000001</v>
      </c>
      <c r="G743" s="70">
        <v>5193595.5199999996</v>
      </c>
      <c r="H743" s="116">
        <f t="shared" si="22"/>
        <v>1.7573544529439853E-3</v>
      </c>
    </row>
    <row r="744" spans="1:8">
      <c r="A744" t="s">
        <v>217</v>
      </c>
      <c r="B744" t="s">
        <v>117</v>
      </c>
      <c r="C744">
        <v>57</v>
      </c>
      <c r="D744">
        <v>682</v>
      </c>
      <c r="E744" s="114">
        <f t="shared" si="23"/>
        <v>739</v>
      </c>
      <c r="F744" s="70">
        <v>37139180.380000003</v>
      </c>
      <c r="G744" s="70">
        <v>2195371.2200000002</v>
      </c>
      <c r="H744" s="116">
        <f t="shared" si="22"/>
        <v>7.4284671851612932E-4</v>
      </c>
    </row>
    <row r="745" spans="1:8">
      <c r="A745" t="s">
        <v>217</v>
      </c>
      <c r="B745" t="s">
        <v>703</v>
      </c>
      <c r="C745"/>
      <c r="D745">
        <v>565</v>
      </c>
      <c r="E745" s="114">
        <f t="shared" si="23"/>
        <v>565</v>
      </c>
      <c r="F745" s="70">
        <v>14825183.300000001</v>
      </c>
      <c r="G745" s="70">
        <v>889511</v>
      </c>
      <c r="H745" s="116">
        <f t="shared" si="22"/>
        <v>3.0098341520301092E-4</v>
      </c>
    </row>
    <row r="746" spans="1:8">
      <c r="A746" t="s">
        <v>217</v>
      </c>
      <c r="B746" t="s">
        <v>704</v>
      </c>
      <c r="C746"/>
      <c r="D746">
        <v>221</v>
      </c>
      <c r="E746" s="114">
        <f t="shared" si="23"/>
        <v>221</v>
      </c>
      <c r="F746" s="70">
        <v>3913929.42</v>
      </c>
      <c r="G746" s="70">
        <v>234703.09</v>
      </c>
      <c r="H746" s="116">
        <f t="shared" si="22"/>
        <v>7.9416373251033027E-5</v>
      </c>
    </row>
    <row r="747" spans="1:8">
      <c r="A747" t="s">
        <v>217</v>
      </c>
      <c r="B747" t="s">
        <v>705</v>
      </c>
      <c r="C747"/>
      <c r="D747">
        <v>198</v>
      </c>
      <c r="E747" s="114">
        <f t="shared" si="23"/>
        <v>198</v>
      </c>
      <c r="F747" s="70">
        <v>3131352.27</v>
      </c>
      <c r="G747" s="70">
        <v>186412.53</v>
      </c>
      <c r="H747" s="116">
        <f t="shared" si="22"/>
        <v>6.3076319366521297E-5</v>
      </c>
    </row>
    <row r="748" spans="1:8">
      <c r="A748" t="s">
        <v>217</v>
      </c>
      <c r="B748" t="s">
        <v>706</v>
      </c>
      <c r="C748"/>
      <c r="D748">
        <v>98</v>
      </c>
      <c r="E748" s="114">
        <f t="shared" si="23"/>
        <v>98</v>
      </c>
      <c r="F748" s="70">
        <v>629532.46</v>
      </c>
      <c r="G748" s="70">
        <v>37771.949999999997</v>
      </c>
      <c r="H748" s="116">
        <f t="shared" si="22"/>
        <v>1.278087680745642E-5</v>
      </c>
    </row>
    <row r="749" spans="1:8">
      <c r="A749" t="s">
        <v>217</v>
      </c>
      <c r="B749" t="s">
        <v>255</v>
      </c>
      <c r="C749">
        <v>129</v>
      </c>
      <c r="D749">
        <v>227</v>
      </c>
      <c r="E749" s="114">
        <f t="shared" si="23"/>
        <v>356</v>
      </c>
      <c r="F749" s="70">
        <v>5031386.09</v>
      </c>
      <c r="G749" s="70">
        <v>301883.2</v>
      </c>
      <c r="H749" s="116">
        <f t="shared" si="22"/>
        <v>1.0214807521032745E-4</v>
      </c>
    </row>
    <row r="750" spans="1:8">
      <c r="A750" t="s">
        <v>219</v>
      </c>
      <c r="B750" t="s">
        <v>707</v>
      </c>
      <c r="C750">
        <v>75</v>
      </c>
      <c r="D750">
        <v>833</v>
      </c>
      <c r="E750" s="114">
        <f t="shared" si="23"/>
        <v>908</v>
      </c>
      <c r="F750" s="70">
        <v>21684054.98</v>
      </c>
      <c r="G750" s="70">
        <v>1297809.31</v>
      </c>
      <c r="H750" s="116">
        <f t="shared" si="22"/>
        <v>4.3913912071471081E-4</v>
      </c>
    </row>
    <row r="751" spans="1:8">
      <c r="A751" t="s">
        <v>219</v>
      </c>
      <c r="B751" t="s">
        <v>709</v>
      </c>
      <c r="C751"/>
      <c r="D751">
        <v>420</v>
      </c>
      <c r="E751" s="114">
        <f t="shared" si="23"/>
        <v>420</v>
      </c>
      <c r="F751" s="70">
        <v>11956653.49</v>
      </c>
      <c r="G751" s="70">
        <v>717132.02</v>
      </c>
      <c r="H751" s="116">
        <f t="shared" si="22"/>
        <v>2.4265562149431983E-4</v>
      </c>
    </row>
    <row r="752" spans="1:8">
      <c r="A752" t="s">
        <v>219</v>
      </c>
      <c r="B752" t="s">
        <v>708</v>
      </c>
      <c r="C752"/>
      <c r="D752">
        <v>251</v>
      </c>
      <c r="E752" s="114">
        <f t="shared" si="23"/>
        <v>251</v>
      </c>
      <c r="F752" s="70">
        <v>5344313.8</v>
      </c>
      <c r="G752" s="70">
        <v>320658.86</v>
      </c>
      <c r="H752" s="116">
        <f t="shared" si="22"/>
        <v>1.0850118637982459E-4</v>
      </c>
    </row>
    <row r="753" spans="1:8">
      <c r="A753" t="s">
        <v>219</v>
      </c>
      <c r="B753" t="s">
        <v>826</v>
      </c>
      <c r="C753"/>
      <c r="D753">
        <v>123</v>
      </c>
      <c r="E753" s="114">
        <f t="shared" si="23"/>
        <v>123</v>
      </c>
      <c r="F753" s="70">
        <v>2630131.5699999998</v>
      </c>
      <c r="G753" s="70">
        <v>157807.87</v>
      </c>
      <c r="H753" s="116">
        <f t="shared" si="22"/>
        <v>5.3397374128608604E-5</v>
      </c>
    </row>
    <row r="754" spans="1:8">
      <c r="A754" t="s">
        <v>219</v>
      </c>
      <c r="B754" t="s">
        <v>710</v>
      </c>
      <c r="C754"/>
      <c r="D754">
        <v>151</v>
      </c>
      <c r="E754" s="114">
        <f t="shared" si="23"/>
        <v>151</v>
      </c>
      <c r="F754" s="70">
        <v>1629199.63</v>
      </c>
      <c r="G754" s="70">
        <v>97284.63</v>
      </c>
      <c r="H754" s="116">
        <f t="shared" si="22"/>
        <v>3.2918154114070869E-5</v>
      </c>
    </row>
    <row r="755" spans="1:8">
      <c r="A755" t="s">
        <v>219</v>
      </c>
      <c r="B755" t="s">
        <v>255</v>
      </c>
      <c r="C755">
        <v>62</v>
      </c>
      <c r="D755">
        <v>183</v>
      </c>
      <c r="E755" s="114">
        <f t="shared" si="23"/>
        <v>245</v>
      </c>
      <c r="F755" s="70">
        <v>6420319.8899999997</v>
      </c>
      <c r="G755" s="70">
        <v>381893.26</v>
      </c>
      <c r="H755" s="116">
        <f t="shared" si="22"/>
        <v>1.292210412662816E-4</v>
      </c>
    </row>
    <row r="756" spans="1:8">
      <c r="A756" t="s">
        <v>221</v>
      </c>
      <c r="B756" t="s">
        <v>71</v>
      </c>
      <c r="C756">
        <v>930</v>
      </c>
      <c r="D756">
        <v>6384</v>
      </c>
      <c r="E756" s="114">
        <f t="shared" si="23"/>
        <v>7314</v>
      </c>
      <c r="F756" s="70">
        <v>589243086.38</v>
      </c>
      <c r="G756" s="70">
        <v>35249626.700000003</v>
      </c>
      <c r="H756" s="116">
        <f t="shared" si="22"/>
        <v>1.1927399468693744E-2</v>
      </c>
    </row>
    <row r="757" spans="1:8">
      <c r="A757" t="s">
        <v>221</v>
      </c>
      <c r="B757" t="s">
        <v>711</v>
      </c>
      <c r="C757"/>
      <c r="D757">
        <v>401</v>
      </c>
      <c r="E757" s="114">
        <f t="shared" si="23"/>
        <v>401</v>
      </c>
      <c r="F757" s="70">
        <v>9027642.6099999994</v>
      </c>
      <c r="G757" s="70">
        <v>541658.61</v>
      </c>
      <c r="H757" s="116">
        <f t="shared" si="22"/>
        <v>1.8328076697411922E-4</v>
      </c>
    </row>
    <row r="758" spans="1:8">
      <c r="A758" t="s">
        <v>221</v>
      </c>
      <c r="B758" t="s">
        <v>712</v>
      </c>
      <c r="C758">
        <v>38</v>
      </c>
      <c r="D758">
        <v>220</v>
      </c>
      <c r="E758" s="114">
        <f t="shared" si="23"/>
        <v>258</v>
      </c>
      <c r="F758" s="70">
        <v>6457016.1600000001</v>
      </c>
      <c r="G758" s="70">
        <v>387421</v>
      </c>
      <c r="H758" s="116">
        <f t="shared" si="22"/>
        <v>1.3109146002844899E-4</v>
      </c>
    </row>
    <row r="759" spans="1:8">
      <c r="A759" t="s">
        <v>221</v>
      </c>
      <c r="B759" t="s">
        <v>715</v>
      </c>
      <c r="C759"/>
      <c r="D759">
        <v>91</v>
      </c>
      <c r="E759" s="114">
        <f t="shared" si="23"/>
        <v>91</v>
      </c>
      <c r="F759" s="70">
        <v>5875217.8300000001</v>
      </c>
      <c r="G759" s="70">
        <v>352513.06</v>
      </c>
      <c r="H759" s="116">
        <f t="shared" si="22"/>
        <v>1.1927967692638304E-4</v>
      </c>
    </row>
    <row r="760" spans="1:8">
      <c r="A760" t="s">
        <v>221</v>
      </c>
      <c r="B760" t="s">
        <v>714</v>
      </c>
      <c r="C760"/>
      <c r="D760">
        <v>118</v>
      </c>
      <c r="E760" s="114">
        <f t="shared" si="23"/>
        <v>118</v>
      </c>
      <c r="F760" s="70">
        <v>2426467.66</v>
      </c>
      <c r="G760" s="70">
        <v>145472.53</v>
      </c>
      <c r="H760" s="116">
        <f t="shared" si="22"/>
        <v>4.9223470983070991E-5</v>
      </c>
    </row>
    <row r="761" spans="1:8">
      <c r="A761" t="s">
        <v>221</v>
      </c>
      <c r="B761" t="s">
        <v>918</v>
      </c>
      <c r="C761"/>
      <c r="D761">
        <v>92</v>
      </c>
      <c r="E761" s="114">
        <f t="shared" si="23"/>
        <v>92</v>
      </c>
      <c r="F761" s="70">
        <v>1498674.73</v>
      </c>
      <c r="G761" s="70">
        <v>89920.53</v>
      </c>
      <c r="H761" s="116">
        <f t="shared" si="22"/>
        <v>3.0426367089631041E-5</v>
      </c>
    </row>
    <row r="762" spans="1:8">
      <c r="A762" t="s">
        <v>221</v>
      </c>
      <c r="B762" t="s">
        <v>716</v>
      </c>
      <c r="C762"/>
      <c r="D762">
        <v>85</v>
      </c>
      <c r="E762" s="114">
        <f t="shared" si="23"/>
        <v>85</v>
      </c>
      <c r="F762" s="70">
        <v>1430305.46</v>
      </c>
      <c r="G762" s="70">
        <v>85818.36</v>
      </c>
      <c r="H762" s="116">
        <f t="shared" si="22"/>
        <v>2.9038317772260784E-5</v>
      </c>
    </row>
    <row r="763" spans="1:8">
      <c r="A763" t="s">
        <v>221</v>
      </c>
      <c r="B763" t="s">
        <v>717</v>
      </c>
      <c r="C763"/>
      <c r="D763">
        <v>112</v>
      </c>
      <c r="E763" s="114">
        <f t="shared" si="23"/>
        <v>112</v>
      </c>
      <c r="F763" s="70">
        <v>1417439.68</v>
      </c>
      <c r="G763" s="70">
        <v>85046.38</v>
      </c>
      <c r="H763" s="116">
        <f t="shared" si="22"/>
        <v>2.8777103265786532E-5</v>
      </c>
    </row>
    <row r="764" spans="1:8">
      <c r="A764" t="s">
        <v>221</v>
      </c>
      <c r="B764" t="s">
        <v>919</v>
      </c>
      <c r="C764"/>
      <c r="D764">
        <v>57</v>
      </c>
      <c r="E764" s="114">
        <f t="shared" si="23"/>
        <v>57</v>
      </c>
      <c r="F764" s="70">
        <v>762403.02</v>
      </c>
      <c r="G764" s="70">
        <v>45744.21</v>
      </c>
      <c r="H764" s="116">
        <f t="shared" si="22"/>
        <v>1.5478446642665154E-5</v>
      </c>
    </row>
    <row r="765" spans="1:8">
      <c r="A765" t="s">
        <v>221</v>
      </c>
      <c r="B765" t="s">
        <v>713</v>
      </c>
      <c r="C765"/>
      <c r="D765">
        <v>101</v>
      </c>
      <c r="E765" s="114">
        <f t="shared" si="23"/>
        <v>101</v>
      </c>
      <c r="F765" s="70">
        <v>489265.08</v>
      </c>
      <c r="G765" s="70">
        <v>29355.919999999998</v>
      </c>
      <c r="H765" s="116">
        <f t="shared" si="22"/>
        <v>9.9331487278137895E-6</v>
      </c>
    </row>
    <row r="766" spans="1:8">
      <c r="A766" t="s">
        <v>221</v>
      </c>
      <c r="B766" t="s">
        <v>255</v>
      </c>
      <c r="C766">
        <v>112</v>
      </c>
      <c r="D766">
        <v>204</v>
      </c>
      <c r="E766" s="114">
        <f t="shared" si="23"/>
        <v>316</v>
      </c>
      <c r="F766" s="70">
        <v>7668477.2199999997</v>
      </c>
      <c r="G766" s="70">
        <v>460108.57</v>
      </c>
      <c r="H766" s="116">
        <f t="shared" si="22"/>
        <v>1.5568671861592898E-4</v>
      </c>
    </row>
    <row r="767" spans="1:8">
      <c r="A767" t="s">
        <v>223</v>
      </c>
      <c r="B767" t="s">
        <v>70</v>
      </c>
      <c r="C767">
        <v>129</v>
      </c>
      <c r="D767">
        <v>873</v>
      </c>
      <c r="E767" s="114">
        <f t="shared" si="23"/>
        <v>1002</v>
      </c>
      <c r="F767" s="70">
        <v>43066288.780000001</v>
      </c>
      <c r="G767" s="70">
        <v>2571884.5699999998</v>
      </c>
      <c r="H767" s="116">
        <f t="shared" si="22"/>
        <v>8.7024736218723224E-4</v>
      </c>
    </row>
    <row r="768" spans="1:8">
      <c r="A768" t="s">
        <v>223</v>
      </c>
      <c r="B768" t="s">
        <v>718</v>
      </c>
      <c r="C768">
        <v>71</v>
      </c>
      <c r="D768">
        <v>748</v>
      </c>
      <c r="E768" s="114">
        <f t="shared" si="23"/>
        <v>819</v>
      </c>
      <c r="F768" s="70">
        <v>39656688.460000001</v>
      </c>
      <c r="G768" s="70">
        <v>2379210.96</v>
      </c>
      <c r="H768" s="116">
        <f t="shared" si="22"/>
        <v>8.0505248415054355E-4</v>
      </c>
    </row>
    <row r="769" spans="1:8">
      <c r="A769" t="s">
        <v>223</v>
      </c>
      <c r="B769" t="s">
        <v>719</v>
      </c>
      <c r="C769"/>
      <c r="D769">
        <v>495</v>
      </c>
      <c r="E769" s="114">
        <f t="shared" si="23"/>
        <v>495</v>
      </c>
      <c r="F769" s="70">
        <v>13887685.359999999</v>
      </c>
      <c r="G769" s="70">
        <v>833169.49</v>
      </c>
      <c r="H769" s="116">
        <f t="shared" si="22"/>
        <v>2.8191916518531063E-4</v>
      </c>
    </row>
    <row r="770" spans="1:8">
      <c r="A770" t="s">
        <v>223</v>
      </c>
      <c r="B770" t="s">
        <v>720</v>
      </c>
      <c r="C770"/>
      <c r="D770">
        <v>142</v>
      </c>
      <c r="E770" s="114">
        <f t="shared" si="23"/>
        <v>142</v>
      </c>
      <c r="F770" s="70">
        <v>7644842.8099999996</v>
      </c>
      <c r="G770" s="70">
        <v>458690.61</v>
      </c>
      <c r="H770" s="116">
        <f t="shared" si="22"/>
        <v>1.5520692416322266E-4</v>
      </c>
    </row>
    <row r="771" spans="1:8">
      <c r="A771" t="s">
        <v>223</v>
      </c>
      <c r="B771" t="s">
        <v>721</v>
      </c>
      <c r="C771"/>
      <c r="D771">
        <v>100</v>
      </c>
      <c r="E771" s="114">
        <f t="shared" si="23"/>
        <v>100</v>
      </c>
      <c r="F771" s="70">
        <v>1912146.38</v>
      </c>
      <c r="G771" s="70">
        <v>114728.78</v>
      </c>
      <c r="H771" s="116">
        <f t="shared" si="22"/>
        <v>3.8820722876361164E-5</v>
      </c>
    </row>
    <row r="772" spans="1:8">
      <c r="A772" t="s">
        <v>223</v>
      </c>
      <c r="B772" t="s">
        <v>255</v>
      </c>
      <c r="C772">
        <v>96</v>
      </c>
      <c r="D772">
        <v>114</v>
      </c>
      <c r="E772" s="114">
        <f t="shared" si="23"/>
        <v>210</v>
      </c>
      <c r="F772" s="70">
        <v>1370198.81</v>
      </c>
      <c r="G772" s="70">
        <v>82211.95</v>
      </c>
      <c r="H772" s="116">
        <f t="shared" si="22"/>
        <v>2.7818018530967207E-5</v>
      </c>
    </row>
    <row r="773" spans="1:8">
      <c r="A773" t="s">
        <v>225</v>
      </c>
      <c r="B773" t="s">
        <v>58</v>
      </c>
      <c r="C773">
        <v>469</v>
      </c>
      <c r="D773">
        <v>3916</v>
      </c>
      <c r="E773" s="114">
        <f t="shared" si="23"/>
        <v>4385</v>
      </c>
      <c r="F773" s="70">
        <v>248731978.03</v>
      </c>
      <c r="G773" s="70">
        <v>14846142.550000001</v>
      </c>
      <c r="H773" s="116">
        <f t="shared" si="22"/>
        <v>5.0234822135867205E-3</v>
      </c>
    </row>
    <row r="774" spans="1:8">
      <c r="A774" t="s">
        <v>225</v>
      </c>
      <c r="B774" t="s">
        <v>723</v>
      </c>
      <c r="C774"/>
      <c r="D774">
        <v>472</v>
      </c>
      <c r="E774" s="114">
        <f t="shared" si="23"/>
        <v>472</v>
      </c>
      <c r="F774" s="70">
        <v>15645947.300000001</v>
      </c>
      <c r="G774" s="70">
        <v>938045.55</v>
      </c>
      <c r="H774" s="116">
        <f t="shared" si="22"/>
        <v>3.1740602786810588E-4</v>
      </c>
    </row>
    <row r="775" spans="1:8">
      <c r="A775" t="s">
        <v>225</v>
      </c>
      <c r="B775" t="s">
        <v>725</v>
      </c>
      <c r="C775"/>
      <c r="D775">
        <v>137</v>
      </c>
      <c r="E775" s="114">
        <f t="shared" si="23"/>
        <v>137</v>
      </c>
      <c r="F775" s="70">
        <v>11774804.49</v>
      </c>
      <c r="G775" s="70">
        <v>706488.24</v>
      </c>
      <c r="H775" s="116">
        <f t="shared" si="22"/>
        <v>2.390540907037287E-4</v>
      </c>
    </row>
    <row r="776" spans="1:8">
      <c r="A776" t="s">
        <v>225</v>
      </c>
      <c r="B776" t="s">
        <v>722</v>
      </c>
      <c r="C776"/>
      <c r="D776">
        <v>435</v>
      </c>
      <c r="E776" s="114">
        <f t="shared" si="23"/>
        <v>435</v>
      </c>
      <c r="F776" s="70">
        <v>11551318.039999999</v>
      </c>
      <c r="G776" s="70">
        <v>693037.44</v>
      </c>
      <c r="H776" s="116">
        <f t="shared" ref="H776:H804" si="24">G776/G$806</f>
        <v>2.3450274988701854E-4</v>
      </c>
    </row>
    <row r="777" spans="1:8">
      <c r="A777" t="s">
        <v>225</v>
      </c>
      <c r="B777" t="s">
        <v>724</v>
      </c>
      <c r="C777"/>
      <c r="D777">
        <v>293</v>
      </c>
      <c r="E777" s="114">
        <f t="shared" ref="E777:E804" si="25">D777+C777</f>
        <v>293</v>
      </c>
      <c r="F777" s="70">
        <v>5294619.67</v>
      </c>
      <c r="G777" s="70">
        <v>317584.71999999997</v>
      </c>
      <c r="H777" s="116">
        <f t="shared" si="24"/>
        <v>1.0746099108599214E-4</v>
      </c>
    </row>
    <row r="778" spans="1:8">
      <c r="A778" t="s">
        <v>225</v>
      </c>
      <c r="B778" t="s">
        <v>726</v>
      </c>
      <c r="C778"/>
      <c r="D778">
        <v>164</v>
      </c>
      <c r="E778" s="114">
        <f t="shared" si="25"/>
        <v>164</v>
      </c>
      <c r="F778" s="70">
        <v>2142473.62</v>
      </c>
      <c r="G778" s="70">
        <v>128548.46</v>
      </c>
      <c r="H778" s="116">
        <f t="shared" si="24"/>
        <v>4.3496881443723171E-5</v>
      </c>
    </row>
    <row r="779" spans="1:8">
      <c r="A779" t="s">
        <v>225</v>
      </c>
      <c r="B779" t="s">
        <v>255</v>
      </c>
      <c r="C779">
        <v>131</v>
      </c>
      <c r="D779">
        <v>202</v>
      </c>
      <c r="E779" s="114">
        <f t="shared" si="25"/>
        <v>333</v>
      </c>
      <c r="F779" s="70">
        <v>4646385.4400000004</v>
      </c>
      <c r="G779" s="70">
        <v>278783.11</v>
      </c>
      <c r="H779" s="116">
        <f t="shared" si="24"/>
        <v>9.4331708712670962E-5</v>
      </c>
    </row>
    <row r="780" spans="1:8">
      <c r="A780" t="s">
        <v>227</v>
      </c>
      <c r="B780" t="s">
        <v>124</v>
      </c>
      <c r="C780">
        <v>2272</v>
      </c>
      <c r="D780">
        <v>16604</v>
      </c>
      <c r="E780" s="114">
        <f t="shared" si="25"/>
        <v>18876</v>
      </c>
      <c r="F780" s="70">
        <v>1891145368.6400001</v>
      </c>
      <c r="G780" s="70">
        <v>113113032.81</v>
      </c>
      <c r="H780" s="116">
        <f t="shared" si="24"/>
        <v>3.8274003265978754E-2</v>
      </c>
    </row>
    <row r="781" spans="1:8">
      <c r="A781" t="s">
        <v>227</v>
      </c>
      <c r="B781" t="s">
        <v>118</v>
      </c>
      <c r="C781">
        <v>96</v>
      </c>
      <c r="D781">
        <v>1013</v>
      </c>
      <c r="E781" s="114">
        <f t="shared" si="25"/>
        <v>1109</v>
      </c>
      <c r="F781" s="70">
        <v>41276706.210000001</v>
      </c>
      <c r="G781" s="70">
        <v>2472860.08</v>
      </c>
      <c r="H781" s="116">
        <f t="shared" si="24"/>
        <v>8.3674049247012218E-4</v>
      </c>
    </row>
    <row r="782" spans="1:8">
      <c r="A782" t="s">
        <v>227</v>
      </c>
      <c r="B782" t="s">
        <v>729</v>
      </c>
      <c r="C782">
        <v>66</v>
      </c>
      <c r="D782">
        <v>378</v>
      </c>
      <c r="E782" s="114">
        <f t="shared" si="25"/>
        <v>444</v>
      </c>
      <c r="F782" s="70">
        <v>14088638.960000001</v>
      </c>
      <c r="G782" s="70">
        <v>845253.18</v>
      </c>
      <c r="H782" s="116">
        <f t="shared" si="24"/>
        <v>2.8600791763969791E-4</v>
      </c>
    </row>
    <row r="783" spans="1:8">
      <c r="A783" t="s">
        <v>227</v>
      </c>
      <c r="B783" t="s">
        <v>727</v>
      </c>
      <c r="C783">
        <v>70</v>
      </c>
      <c r="D783">
        <v>458</v>
      </c>
      <c r="E783" s="114">
        <f t="shared" si="25"/>
        <v>528</v>
      </c>
      <c r="F783" s="70">
        <v>12952012.699999999</v>
      </c>
      <c r="G783" s="70">
        <v>777120.88</v>
      </c>
      <c r="H783" s="116">
        <f t="shared" si="24"/>
        <v>2.6295402360169712E-4</v>
      </c>
    </row>
    <row r="784" spans="1:8">
      <c r="A784" t="s">
        <v>227</v>
      </c>
      <c r="B784" t="s">
        <v>730</v>
      </c>
      <c r="C784"/>
      <c r="D784">
        <v>340</v>
      </c>
      <c r="E784" s="114">
        <f t="shared" si="25"/>
        <v>340</v>
      </c>
      <c r="F784" s="70">
        <v>11289351.65</v>
      </c>
      <c r="G784" s="70">
        <v>677361.14</v>
      </c>
      <c r="H784" s="116">
        <f t="shared" si="24"/>
        <v>2.2919836769079281E-4</v>
      </c>
    </row>
    <row r="785" spans="1:8">
      <c r="A785" t="s">
        <v>227</v>
      </c>
      <c r="B785" t="s">
        <v>731</v>
      </c>
      <c r="C785"/>
      <c r="D785">
        <v>281</v>
      </c>
      <c r="E785" s="114">
        <f t="shared" si="25"/>
        <v>281</v>
      </c>
      <c r="F785" s="70">
        <v>6891202.9800000004</v>
      </c>
      <c r="G785" s="70">
        <v>413249</v>
      </c>
      <c r="H785" s="116">
        <f t="shared" si="24"/>
        <v>1.3983086813904388E-4</v>
      </c>
    </row>
    <row r="786" spans="1:8">
      <c r="A786" t="s">
        <v>227</v>
      </c>
      <c r="B786" t="s">
        <v>728</v>
      </c>
      <c r="C786">
        <v>27</v>
      </c>
      <c r="D786">
        <v>225</v>
      </c>
      <c r="E786" s="114">
        <f t="shared" si="25"/>
        <v>252</v>
      </c>
      <c r="F786" s="70">
        <v>4430571.78</v>
      </c>
      <c r="G786" s="70">
        <v>265834.34999999998</v>
      </c>
      <c r="H786" s="116">
        <f t="shared" si="24"/>
        <v>8.9950242932659087E-5</v>
      </c>
    </row>
    <row r="787" spans="1:8">
      <c r="A787" t="s">
        <v>227</v>
      </c>
      <c r="B787" t="s">
        <v>732</v>
      </c>
      <c r="C787"/>
      <c r="D787">
        <v>160</v>
      </c>
      <c r="E787" s="114">
        <f t="shared" si="25"/>
        <v>160</v>
      </c>
      <c r="F787" s="70">
        <v>3897301.78</v>
      </c>
      <c r="G787" s="70">
        <v>233838.11</v>
      </c>
      <c r="H787" s="116">
        <f t="shared" si="24"/>
        <v>7.9123690378665729E-5</v>
      </c>
    </row>
    <row r="788" spans="1:8">
      <c r="A788" t="s">
        <v>227</v>
      </c>
      <c r="B788" t="s">
        <v>733</v>
      </c>
      <c r="C788"/>
      <c r="D788">
        <v>137</v>
      </c>
      <c r="E788" s="114">
        <f t="shared" si="25"/>
        <v>137</v>
      </c>
      <c r="F788" s="70">
        <v>3559949.08</v>
      </c>
      <c r="G788" s="70">
        <v>213597</v>
      </c>
      <c r="H788" s="116">
        <f t="shared" si="24"/>
        <v>7.2274715587685278E-5</v>
      </c>
    </row>
    <row r="789" spans="1:8">
      <c r="A789" t="s">
        <v>227</v>
      </c>
      <c r="B789" t="s">
        <v>735</v>
      </c>
      <c r="C789"/>
      <c r="D789">
        <v>81</v>
      </c>
      <c r="E789" s="114">
        <f t="shared" si="25"/>
        <v>81</v>
      </c>
      <c r="F789" s="70">
        <v>1255685.95</v>
      </c>
      <c r="G789" s="70">
        <v>75266.12</v>
      </c>
      <c r="H789" s="116">
        <f t="shared" si="24"/>
        <v>2.5467761328055126E-5</v>
      </c>
    </row>
    <row r="790" spans="1:8">
      <c r="A790" t="s">
        <v>227</v>
      </c>
      <c r="B790" t="s">
        <v>734</v>
      </c>
      <c r="C790"/>
      <c r="D790">
        <v>92</v>
      </c>
      <c r="E790" s="114">
        <f t="shared" si="25"/>
        <v>92</v>
      </c>
      <c r="F790" s="70">
        <v>1171023.96</v>
      </c>
      <c r="G790" s="70">
        <v>70261.440000000002</v>
      </c>
      <c r="H790" s="116">
        <f t="shared" si="24"/>
        <v>2.3774330130016873E-5</v>
      </c>
    </row>
    <row r="791" spans="1:8">
      <c r="A791" t="s">
        <v>227</v>
      </c>
      <c r="B791" t="s">
        <v>885</v>
      </c>
      <c r="C791"/>
      <c r="D791">
        <v>66</v>
      </c>
      <c r="E791" s="114">
        <f t="shared" si="25"/>
        <v>66</v>
      </c>
      <c r="F791" s="70">
        <v>473616.93</v>
      </c>
      <c r="G791" s="70">
        <v>28417.02</v>
      </c>
      <c r="H791" s="116">
        <f t="shared" si="24"/>
        <v>9.6154535801044233E-6</v>
      </c>
    </row>
    <row r="792" spans="1:8">
      <c r="A792" t="s">
        <v>227</v>
      </c>
      <c r="B792" t="s">
        <v>255</v>
      </c>
      <c r="C792">
        <v>144</v>
      </c>
      <c r="D792">
        <v>216</v>
      </c>
      <c r="E792" s="114">
        <f t="shared" si="25"/>
        <v>360</v>
      </c>
      <c r="F792" s="70">
        <v>5032937.99</v>
      </c>
      <c r="G792" s="70">
        <v>301976.3</v>
      </c>
      <c r="H792" s="116">
        <f t="shared" si="24"/>
        <v>1.0217957741317306E-4</v>
      </c>
    </row>
    <row r="793" spans="1:8">
      <c r="A793" t="s">
        <v>229</v>
      </c>
      <c r="B793" t="s">
        <v>740</v>
      </c>
      <c r="C793">
        <v>76</v>
      </c>
      <c r="D793">
        <v>852</v>
      </c>
      <c r="E793" s="114">
        <f t="shared" si="25"/>
        <v>928</v>
      </c>
      <c r="F793" s="70">
        <v>36670497.82</v>
      </c>
      <c r="G793" s="70">
        <v>2157723.81</v>
      </c>
      <c r="H793" s="116">
        <f t="shared" si="24"/>
        <v>7.3010798224940737E-4</v>
      </c>
    </row>
    <row r="794" spans="1:8">
      <c r="A794" t="s">
        <v>229</v>
      </c>
      <c r="B794" t="s">
        <v>738</v>
      </c>
      <c r="C794"/>
      <c r="D794">
        <v>111</v>
      </c>
      <c r="E794" s="114">
        <f t="shared" si="25"/>
        <v>111</v>
      </c>
      <c r="F794" s="70">
        <v>10128283.060000001</v>
      </c>
      <c r="G794" s="70">
        <v>607697</v>
      </c>
      <c r="H794" s="116">
        <f t="shared" si="24"/>
        <v>2.056261456784954E-4</v>
      </c>
    </row>
    <row r="795" spans="1:8">
      <c r="A795" t="s">
        <v>229</v>
      </c>
      <c r="B795" t="s">
        <v>739</v>
      </c>
      <c r="C795">
        <v>49</v>
      </c>
      <c r="D795">
        <v>220</v>
      </c>
      <c r="E795" s="114">
        <f t="shared" si="25"/>
        <v>269</v>
      </c>
      <c r="F795" s="70">
        <v>6554149.4500000002</v>
      </c>
      <c r="G795" s="70">
        <v>393248.99</v>
      </c>
      <c r="H795" s="116">
        <f t="shared" si="24"/>
        <v>1.330634742407173E-4</v>
      </c>
    </row>
    <row r="796" spans="1:8">
      <c r="A796" t="s">
        <v>229</v>
      </c>
      <c r="B796" t="s">
        <v>736</v>
      </c>
      <c r="C796"/>
      <c r="D796">
        <v>87</v>
      </c>
      <c r="E796" s="114">
        <f t="shared" si="25"/>
        <v>87</v>
      </c>
      <c r="F796" s="70">
        <v>1854120.9</v>
      </c>
      <c r="G796" s="70">
        <v>111247.26</v>
      </c>
      <c r="H796" s="116">
        <f t="shared" si="24"/>
        <v>3.7642682605136203E-5</v>
      </c>
    </row>
    <row r="797" spans="1:8">
      <c r="A797" t="s">
        <v>229</v>
      </c>
      <c r="B797" t="s">
        <v>737</v>
      </c>
      <c r="C797"/>
      <c r="D797">
        <v>168</v>
      </c>
      <c r="E797" s="114">
        <f t="shared" si="25"/>
        <v>168</v>
      </c>
      <c r="F797" s="70">
        <v>1615362.15</v>
      </c>
      <c r="G797" s="70">
        <v>96921.78</v>
      </c>
      <c r="H797" s="116">
        <f t="shared" si="24"/>
        <v>3.2795376731659168E-5</v>
      </c>
    </row>
    <row r="798" spans="1:8">
      <c r="A798" t="s">
        <v>229</v>
      </c>
      <c r="B798" t="s">
        <v>255</v>
      </c>
      <c r="C798">
        <v>24</v>
      </c>
      <c r="D798">
        <v>130</v>
      </c>
      <c r="E798" s="114">
        <f t="shared" si="25"/>
        <v>154</v>
      </c>
      <c r="F798" s="70">
        <v>1119327.44</v>
      </c>
      <c r="G798" s="70">
        <v>67159.66</v>
      </c>
      <c r="H798" s="116">
        <f t="shared" si="24"/>
        <v>2.272478230249322E-5</v>
      </c>
    </row>
    <row r="799" spans="1:8">
      <c r="A799" t="s">
        <v>231</v>
      </c>
      <c r="B799" t="s">
        <v>743</v>
      </c>
      <c r="C799">
        <v>110</v>
      </c>
      <c r="D799">
        <v>836</v>
      </c>
      <c r="E799" s="114">
        <f t="shared" si="25"/>
        <v>946</v>
      </c>
      <c r="F799" s="70">
        <v>41149832.359999999</v>
      </c>
      <c r="G799" s="70">
        <v>2464219.56</v>
      </c>
      <c r="H799" s="116">
        <f t="shared" si="24"/>
        <v>8.3381680381564797E-4</v>
      </c>
    </row>
    <row r="800" spans="1:8">
      <c r="A800" t="s">
        <v>231</v>
      </c>
      <c r="B800" t="s">
        <v>742</v>
      </c>
      <c r="C800">
        <v>141</v>
      </c>
      <c r="D800">
        <v>1016</v>
      </c>
      <c r="E800" s="114">
        <f t="shared" si="25"/>
        <v>1157</v>
      </c>
      <c r="F800" s="70">
        <v>31200267.629999999</v>
      </c>
      <c r="G800" s="70">
        <v>1864703.6</v>
      </c>
      <c r="H800" s="116">
        <f t="shared" si="24"/>
        <v>6.3095887276194359E-4</v>
      </c>
    </row>
    <row r="801" spans="1:8">
      <c r="A801" t="s">
        <v>231</v>
      </c>
      <c r="B801" t="s">
        <v>741</v>
      </c>
      <c r="C801">
        <v>89</v>
      </c>
      <c r="D801">
        <v>881</v>
      </c>
      <c r="E801" s="114">
        <f t="shared" si="25"/>
        <v>970</v>
      </c>
      <c r="F801" s="70">
        <v>23815075.890000001</v>
      </c>
      <c r="G801" s="70">
        <v>1428888.94</v>
      </c>
      <c r="H801" s="116">
        <f t="shared" si="24"/>
        <v>4.8349247295087993E-4</v>
      </c>
    </row>
    <row r="802" spans="1:8">
      <c r="A802" t="s">
        <v>231</v>
      </c>
      <c r="B802" t="s">
        <v>744</v>
      </c>
      <c r="C802"/>
      <c r="D802">
        <v>203</v>
      </c>
      <c r="E802" s="114">
        <f t="shared" si="25"/>
        <v>203</v>
      </c>
      <c r="F802" s="70">
        <v>11685425.029999999</v>
      </c>
      <c r="G802" s="70">
        <v>701125.53</v>
      </c>
      <c r="H802" s="116">
        <f t="shared" si="24"/>
        <v>2.3723951306439279E-4</v>
      </c>
    </row>
    <row r="803" spans="1:8">
      <c r="A803" t="s">
        <v>231</v>
      </c>
      <c r="B803" t="s">
        <v>433</v>
      </c>
      <c r="C803"/>
      <c r="D803">
        <v>105</v>
      </c>
      <c r="E803" s="114">
        <f t="shared" si="25"/>
        <v>105</v>
      </c>
      <c r="F803" s="70">
        <v>1444699.39</v>
      </c>
      <c r="G803" s="70">
        <v>86681.95</v>
      </c>
      <c r="H803" s="116">
        <f t="shared" si="24"/>
        <v>2.9330530310987308E-5</v>
      </c>
    </row>
    <row r="804" spans="1:8">
      <c r="A804" t="s">
        <v>231</v>
      </c>
      <c r="B804" t="s">
        <v>255</v>
      </c>
      <c r="C804">
        <v>54</v>
      </c>
      <c r="D804">
        <v>124</v>
      </c>
      <c r="E804" s="114">
        <f t="shared" si="25"/>
        <v>178</v>
      </c>
      <c r="F804" s="70">
        <v>1549281.71</v>
      </c>
      <c r="G804" s="70">
        <v>92956.94</v>
      </c>
      <c r="H804" s="116">
        <f t="shared" si="24"/>
        <v>3.1453795701257628E-5</v>
      </c>
    </row>
    <row r="805" spans="1:8">
      <c r="A805" s="106"/>
      <c r="B805" s="106"/>
      <c r="C805" s="106"/>
      <c r="D805" s="106"/>
      <c r="E805" s="117"/>
      <c r="F805" s="70"/>
      <c r="G805" s="70"/>
      <c r="H805" s="116"/>
    </row>
    <row r="806" spans="1:8">
      <c r="A806" s="106" t="s">
        <v>886</v>
      </c>
      <c r="B806" s="106" t="s">
        <v>829</v>
      </c>
      <c r="C806" s="117">
        <f>SUM(C8:C805)</f>
        <v>74130</v>
      </c>
      <c r="D806" s="117">
        <f>SUM(D8:D805)</f>
        <v>648528</v>
      </c>
      <c r="E806" s="117">
        <f>SUM(E8:E805)</f>
        <v>722658</v>
      </c>
      <c r="F806" s="70">
        <f>SUM(F8:F805)</f>
        <v>49423489544.070007</v>
      </c>
      <c r="G806" s="70">
        <f>SUM(G8:G805)</f>
        <v>2955348883.2600026</v>
      </c>
      <c r="H806" s="116">
        <f>G806/G$806</f>
        <v>1</v>
      </c>
    </row>
    <row r="808" spans="1:8">
      <c r="A808" s="11" t="s">
        <v>901</v>
      </c>
      <c r="G808" s="70"/>
    </row>
    <row r="823" ht="12.75" customHeight="1"/>
  </sheetData>
  <autoFilter ref="A7:H804" xr:uid="{00000000-0009-0000-0000-000001000000}"/>
  <mergeCells count="4">
    <mergeCell ref="A1:H1"/>
    <mergeCell ref="A2:H2"/>
    <mergeCell ref="A3:H3"/>
    <mergeCell ref="A5:H5"/>
  </mergeCells>
  <conditionalFormatting sqref="B8:G806">
    <cfRule type="expression" dxfId="0" priority="1">
      <formula>$B8="Other"</formula>
    </cfRule>
  </conditionalFormatting>
  <printOptions horizontalCentered="1"/>
  <pageMargins left="0.7" right="0.7" top="0.75" bottom="0.75" header="0.3" footer="0.3"/>
  <pageSetup scale="56" orientation="portrait" r:id="rId1"/>
  <rowBreaks count="12" manualBreakCount="12">
    <brk id="57" max="16383" man="1"/>
    <brk id="115" max="16383" man="1"/>
    <brk id="180" max="16383" man="1"/>
    <brk id="241" max="16383" man="1"/>
    <brk id="301" max="16383" man="1"/>
    <brk id="369" max="16383" man="1"/>
    <brk id="440" max="16383" man="1"/>
    <brk id="515" max="16383" man="1"/>
    <brk id="579" max="16383" man="1"/>
    <brk id="641" max="16383" man="1"/>
    <brk id="710" max="5" man="1"/>
    <brk id="7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3E3A-3225-4331-B29C-2CA3D7C1F114}">
  <sheetPr>
    <tabColor theme="6" tint="0.59999389629810485"/>
  </sheetPr>
  <dimension ref="A1:N1298"/>
  <sheetViews>
    <sheetView zoomScaleNormal="100" workbookViewId="0">
      <pane xSplit="2" ySplit="7" topLeftCell="C1280" activePane="bottomRight" state="frozen"/>
      <selection activeCell="K231" sqref="K231"/>
      <selection pane="topRight" activeCell="K231" sqref="K231"/>
      <selection pane="bottomLeft" activeCell="K231" sqref="K231"/>
      <selection pane="bottomRight" activeCell="F1300" sqref="F1300"/>
    </sheetView>
  </sheetViews>
  <sheetFormatPr defaultRowHeight="14.25"/>
  <cols>
    <col min="1" max="1" width="15.7109375" style="4" customWidth="1"/>
    <col min="2" max="2" width="25.7109375" style="4" customWidth="1"/>
    <col min="3" max="3" width="10.85546875" style="4" customWidth="1"/>
    <col min="4" max="4" width="11.28515625" style="4" customWidth="1"/>
    <col min="5" max="5" width="9.5703125" style="4" customWidth="1"/>
    <col min="6" max="6" width="16.7109375" style="102" customWidth="1"/>
    <col min="7" max="7" width="15.28515625" style="102" customWidth="1"/>
    <col min="8" max="8" width="12.140625" style="102" customWidth="1"/>
    <col min="9" max="258" width="9.140625" style="4"/>
    <col min="259" max="259" width="20.7109375" style="4" customWidth="1"/>
    <col min="260" max="260" width="25.7109375" style="4" customWidth="1"/>
    <col min="261" max="264" width="20.7109375" style="4" customWidth="1"/>
    <col min="265" max="514" width="9.140625" style="4"/>
    <col min="515" max="515" width="20.7109375" style="4" customWidth="1"/>
    <col min="516" max="516" width="25.7109375" style="4" customWidth="1"/>
    <col min="517" max="520" width="20.7109375" style="4" customWidth="1"/>
    <col min="521" max="770" width="9.140625" style="4"/>
    <col min="771" max="771" width="20.7109375" style="4" customWidth="1"/>
    <col min="772" max="772" width="25.7109375" style="4" customWidth="1"/>
    <col min="773" max="776" width="20.7109375" style="4" customWidth="1"/>
    <col min="777" max="1026" width="9.140625" style="4"/>
    <col min="1027" max="1027" width="20.7109375" style="4" customWidth="1"/>
    <col min="1028" max="1028" width="25.7109375" style="4" customWidth="1"/>
    <col min="1029" max="1032" width="20.7109375" style="4" customWidth="1"/>
    <col min="1033" max="1282" width="9.140625" style="4"/>
    <col min="1283" max="1283" width="20.7109375" style="4" customWidth="1"/>
    <col min="1284" max="1284" width="25.7109375" style="4" customWidth="1"/>
    <col min="1285" max="1288" width="20.7109375" style="4" customWidth="1"/>
    <col min="1289" max="1538" width="9.140625" style="4"/>
    <col min="1539" max="1539" width="20.7109375" style="4" customWidth="1"/>
    <col min="1540" max="1540" width="25.7109375" style="4" customWidth="1"/>
    <col min="1541" max="1544" width="20.7109375" style="4" customWidth="1"/>
    <col min="1545" max="1794" width="9.140625" style="4"/>
    <col min="1795" max="1795" width="20.7109375" style="4" customWidth="1"/>
    <col min="1796" max="1796" width="25.7109375" style="4" customWidth="1"/>
    <col min="1797" max="1800" width="20.7109375" style="4" customWidth="1"/>
    <col min="1801" max="2050" width="9.140625" style="4"/>
    <col min="2051" max="2051" width="20.7109375" style="4" customWidth="1"/>
    <col min="2052" max="2052" width="25.7109375" style="4" customWidth="1"/>
    <col min="2053" max="2056" width="20.7109375" style="4" customWidth="1"/>
    <col min="2057" max="2306" width="9.140625" style="4"/>
    <col min="2307" max="2307" width="20.7109375" style="4" customWidth="1"/>
    <col min="2308" max="2308" width="25.7109375" style="4" customWidth="1"/>
    <col min="2309" max="2312" width="20.7109375" style="4" customWidth="1"/>
    <col min="2313" max="2562" width="9.140625" style="4"/>
    <col min="2563" max="2563" width="20.7109375" style="4" customWidth="1"/>
    <col min="2564" max="2564" width="25.7109375" style="4" customWidth="1"/>
    <col min="2565" max="2568" width="20.7109375" style="4" customWidth="1"/>
    <col min="2569" max="2818" width="9.140625" style="4"/>
    <col min="2819" max="2819" width="20.7109375" style="4" customWidth="1"/>
    <col min="2820" max="2820" width="25.7109375" style="4" customWidth="1"/>
    <col min="2821" max="2824" width="20.7109375" style="4" customWidth="1"/>
    <col min="2825" max="3074" width="9.140625" style="4"/>
    <col min="3075" max="3075" width="20.7109375" style="4" customWidth="1"/>
    <col min="3076" max="3076" width="25.7109375" style="4" customWidth="1"/>
    <col min="3077" max="3080" width="20.7109375" style="4" customWidth="1"/>
    <col min="3081" max="3330" width="9.140625" style="4"/>
    <col min="3331" max="3331" width="20.7109375" style="4" customWidth="1"/>
    <col min="3332" max="3332" width="25.7109375" style="4" customWidth="1"/>
    <col min="3333" max="3336" width="20.7109375" style="4" customWidth="1"/>
    <col min="3337" max="3586" width="9.140625" style="4"/>
    <col min="3587" max="3587" width="20.7109375" style="4" customWidth="1"/>
    <col min="3588" max="3588" width="25.7109375" style="4" customWidth="1"/>
    <col min="3589" max="3592" width="20.7109375" style="4" customWidth="1"/>
    <col min="3593" max="3842" width="9.140625" style="4"/>
    <col min="3843" max="3843" width="20.7109375" style="4" customWidth="1"/>
    <col min="3844" max="3844" width="25.7109375" style="4" customWidth="1"/>
    <col min="3845" max="3848" width="20.7109375" style="4" customWidth="1"/>
    <col min="3849" max="4098" width="9.140625" style="4"/>
    <col min="4099" max="4099" width="20.7109375" style="4" customWidth="1"/>
    <col min="4100" max="4100" width="25.7109375" style="4" customWidth="1"/>
    <col min="4101" max="4104" width="20.7109375" style="4" customWidth="1"/>
    <col min="4105" max="4354" width="9.140625" style="4"/>
    <col min="4355" max="4355" width="20.7109375" style="4" customWidth="1"/>
    <col min="4356" max="4356" width="25.7109375" style="4" customWidth="1"/>
    <col min="4357" max="4360" width="20.7109375" style="4" customWidth="1"/>
    <col min="4361" max="4610" width="9.140625" style="4"/>
    <col min="4611" max="4611" width="20.7109375" style="4" customWidth="1"/>
    <col min="4612" max="4612" width="25.7109375" style="4" customWidth="1"/>
    <col min="4613" max="4616" width="20.7109375" style="4" customWidth="1"/>
    <col min="4617" max="4866" width="9.140625" style="4"/>
    <col min="4867" max="4867" width="20.7109375" style="4" customWidth="1"/>
    <col min="4868" max="4868" width="25.7109375" style="4" customWidth="1"/>
    <col min="4869" max="4872" width="20.7109375" style="4" customWidth="1"/>
    <col min="4873" max="5122" width="9.140625" style="4"/>
    <col min="5123" max="5123" width="20.7109375" style="4" customWidth="1"/>
    <col min="5124" max="5124" width="25.7109375" style="4" customWidth="1"/>
    <col min="5125" max="5128" width="20.7109375" style="4" customWidth="1"/>
    <col min="5129" max="5378" width="9.140625" style="4"/>
    <col min="5379" max="5379" width="20.7109375" style="4" customWidth="1"/>
    <col min="5380" max="5380" width="25.7109375" style="4" customWidth="1"/>
    <col min="5381" max="5384" width="20.7109375" style="4" customWidth="1"/>
    <col min="5385" max="5634" width="9.140625" style="4"/>
    <col min="5635" max="5635" width="20.7109375" style="4" customWidth="1"/>
    <col min="5636" max="5636" width="25.7109375" style="4" customWidth="1"/>
    <col min="5637" max="5640" width="20.7109375" style="4" customWidth="1"/>
    <col min="5641" max="5890" width="9.140625" style="4"/>
    <col min="5891" max="5891" width="20.7109375" style="4" customWidth="1"/>
    <col min="5892" max="5892" width="25.7109375" style="4" customWidth="1"/>
    <col min="5893" max="5896" width="20.7109375" style="4" customWidth="1"/>
    <col min="5897" max="6146" width="9.140625" style="4"/>
    <col min="6147" max="6147" width="20.7109375" style="4" customWidth="1"/>
    <col min="6148" max="6148" width="25.7109375" style="4" customWidth="1"/>
    <col min="6149" max="6152" width="20.7109375" style="4" customWidth="1"/>
    <col min="6153" max="6402" width="9.140625" style="4"/>
    <col min="6403" max="6403" width="20.7109375" style="4" customWidth="1"/>
    <col min="6404" max="6404" width="25.7109375" style="4" customWidth="1"/>
    <col min="6405" max="6408" width="20.7109375" style="4" customWidth="1"/>
    <col min="6409" max="6658" width="9.140625" style="4"/>
    <col min="6659" max="6659" width="20.7109375" style="4" customWidth="1"/>
    <col min="6660" max="6660" width="25.7109375" style="4" customWidth="1"/>
    <col min="6661" max="6664" width="20.7109375" style="4" customWidth="1"/>
    <col min="6665" max="6914" width="9.140625" style="4"/>
    <col min="6915" max="6915" width="20.7109375" style="4" customWidth="1"/>
    <col min="6916" max="6916" width="25.7109375" style="4" customWidth="1"/>
    <col min="6917" max="6920" width="20.7109375" style="4" customWidth="1"/>
    <col min="6921" max="7170" width="9.140625" style="4"/>
    <col min="7171" max="7171" width="20.7109375" style="4" customWidth="1"/>
    <col min="7172" max="7172" width="25.7109375" style="4" customWidth="1"/>
    <col min="7173" max="7176" width="20.7109375" style="4" customWidth="1"/>
    <col min="7177" max="7426" width="9.140625" style="4"/>
    <col min="7427" max="7427" width="20.7109375" style="4" customWidth="1"/>
    <col min="7428" max="7428" width="25.7109375" style="4" customWidth="1"/>
    <col min="7429" max="7432" width="20.7109375" style="4" customWidth="1"/>
    <col min="7433" max="7682" width="9.140625" style="4"/>
    <col min="7683" max="7683" width="20.7109375" style="4" customWidth="1"/>
    <col min="7684" max="7684" width="25.7109375" style="4" customWidth="1"/>
    <col min="7685" max="7688" width="20.7109375" style="4" customWidth="1"/>
    <col min="7689" max="7938" width="9.140625" style="4"/>
    <col min="7939" max="7939" width="20.7109375" style="4" customWidth="1"/>
    <col min="7940" max="7940" width="25.7109375" style="4" customWidth="1"/>
    <col min="7941" max="7944" width="20.7109375" style="4" customWidth="1"/>
    <col min="7945" max="8194" width="9.140625" style="4"/>
    <col min="8195" max="8195" width="20.7109375" style="4" customWidth="1"/>
    <col min="8196" max="8196" width="25.7109375" style="4" customWidth="1"/>
    <col min="8197" max="8200" width="20.7109375" style="4" customWidth="1"/>
    <col min="8201" max="8450" width="9.140625" style="4"/>
    <col min="8451" max="8451" width="20.7109375" style="4" customWidth="1"/>
    <col min="8452" max="8452" width="25.7109375" style="4" customWidth="1"/>
    <col min="8453" max="8456" width="20.7109375" style="4" customWidth="1"/>
    <col min="8457" max="8706" width="9.140625" style="4"/>
    <col min="8707" max="8707" width="20.7109375" style="4" customWidth="1"/>
    <col min="8708" max="8708" width="25.7109375" style="4" customWidth="1"/>
    <col min="8709" max="8712" width="20.7109375" style="4" customWidth="1"/>
    <col min="8713" max="8962" width="9.140625" style="4"/>
    <col min="8963" max="8963" width="20.7109375" style="4" customWidth="1"/>
    <col min="8964" max="8964" width="25.7109375" style="4" customWidth="1"/>
    <col min="8965" max="8968" width="20.7109375" style="4" customWidth="1"/>
    <col min="8969" max="9218" width="9.140625" style="4"/>
    <col min="9219" max="9219" width="20.7109375" style="4" customWidth="1"/>
    <col min="9220" max="9220" width="25.7109375" style="4" customWidth="1"/>
    <col min="9221" max="9224" width="20.7109375" style="4" customWidth="1"/>
    <col min="9225" max="9474" width="9.140625" style="4"/>
    <col min="9475" max="9475" width="20.7109375" style="4" customWidth="1"/>
    <col min="9476" max="9476" width="25.7109375" style="4" customWidth="1"/>
    <col min="9477" max="9480" width="20.7109375" style="4" customWidth="1"/>
    <col min="9481" max="9730" width="9.140625" style="4"/>
    <col min="9731" max="9731" width="20.7109375" style="4" customWidth="1"/>
    <col min="9732" max="9732" width="25.7109375" style="4" customWidth="1"/>
    <col min="9733" max="9736" width="20.7109375" style="4" customWidth="1"/>
    <col min="9737" max="9986" width="9.140625" style="4"/>
    <col min="9987" max="9987" width="20.7109375" style="4" customWidth="1"/>
    <col min="9988" max="9988" width="25.7109375" style="4" customWidth="1"/>
    <col min="9989" max="9992" width="20.7109375" style="4" customWidth="1"/>
    <col min="9993" max="10242" width="9.140625" style="4"/>
    <col min="10243" max="10243" width="20.7109375" style="4" customWidth="1"/>
    <col min="10244" max="10244" width="25.7109375" style="4" customWidth="1"/>
    <col min="10245" max="10248" width="20.7109375" style="4" customWidth="1"/>
    <col min="10249" max="10498" width="9.140625" style="4"/>
    <col min="10499" max="10499" width="20.7109375" style="4" customWidth="1"/>
    <col min="10500" max="10500" width="25.7109375" style="4" customWidth="1"/>
    <col min="10501" max="10504" width="20.7109375" style="4" customWidth="1"/>
    <col min="10505" max="10754" width="9.140625" style="4"/>
    <col min="10755" max="10755" width="20.7109375" style="4" customWidth="1"/>
    <col min="10756" max="10756" width="25.7109375" style="4" customWidth="1"/>
    <col min="10757" max="10760" width="20.7109375" style="4" customWidth="1"/>
    <col min="10761" max="11010" width="9.140625" style="4"/>
    <col min="11011" max="11011" width="20.7109375" style="4" customWidth="1"/>
    <col min="11012" max="11012" width="25.7109375" style="4" customWidth="1"/>
    <col min="11013" max="11016" width="20.7109375" style="4" customWidth="1"/>
    <col min="11017" max="11266" width="9.140625" style="4"/>
    <col min="11267" max="11267" width="20.7109375" style="4" customWidth="1"/>
    <col min="11268" max="11268" width="25.7109375" style="4" customWidth="1"/>
    <col min="11269" max="11272" width="20.7109375" style="4" customWidth="1"/>
    <col min="11273" max="11522" width="9.140625" style="4"/>
    <col min="11523" max="11523" width="20.7109375" style="4" customWidth="1"/>
    <col min="11524" max="11524" width="25.7109375" style="4" customWidth="1"/>
    <col min="11525" max="11528" width="20.7109375" style="4" customWidth="1"/>
    <col min="11529" max="11778" width="9.140625" style="4"/>
    <col min="11779" max="11779" width="20.7109375" style="4" customWidth="1"/>
    <col min="11780" max="11780" width="25.7109375" style="4" customWidth="1"/>
    <col min="11781" max="11784" width="20.7109375" style="4" customWidth="1"/>
    <col min="11785" max="12034" width="9.140625" style="4"/>
    <col min="12035" max="12035" width="20.7109375" style="4" customWidth="1"/>
    <col min="12036" max="12036" width="25.7109375" style="4" customWidth="1"/>
    <col min="12037" max="12040" width="20.7109375" style="4" customWidth="1"/>
    <col min="12041" max="12290" width="9.140625" style="4"/>
    <col min="12291" max="12291" width="20.7109375" style="4" customWidth="1"/>
    <col min="12292" max="12292" width="25.7109375" style="4" customWidth="1"/>
    <col min="12293" max="12296" width="20.7109375" style="4" customWidth="1"/>
    <col min="12297" max="12546" width="9.140625" style="4"/>
    <col min="12547" max="12547" width="20.7109375" style="4" customWidth="1"/>
    <col min="12548" max="12548" width="25.7109375" style="4" customWidth="1"/>
    <col min="12549" max="12552" width="20.7109375" style="4" customWidth="1"/>
    <col min="12553" max="12802" width="9.140625" style="4"/>
    <col min="12803" max="12803" width="20.7109375" style="4" customWidth="1"/>
    <col min="12804" max="12804" width="25.7109375" style="4" customWidth="1"/>
    <col min="12805" max="12808" width="20.7109375" style="4" customWidth="1"/>
    <col min="12809" max="13058" width="9.140625" style="4"/>
    <col min="13059" max="13059" width="20.7109375" style="4" customWidth="1"/>
    <col min="13060" max="13060" width="25.7109375" style="4" customWidth="1"/>
    <col min="13061" max="13064" width="20.7109375" style="4" customWidth="1"/>
    <col min="13065" max="13314" width="9.140625" style="4"/>
    <col min="13315" max="13315" width="20.7109375" style="4" customWidth="1"/>
    <col min="13316" max="13316" width="25.7109375" style="4" customWidth="1"/>
    <col min="13317" max="13320" width="20.7109375" style="4" customWidth="1"/>
    <col min="13321" max="13570" width="9.140625" style="4"/>
    <col min="13571" max="13571" width="20.7109375" style="4" customWidth="1"/>
    <col min="13572" max="13572" width="25.7109375" style="4" customWidth="1"/>
    <col min="13573" max="13576" width="20.7109375" style="4" customWidth="1"/>
    <col min="13577" max="13826" width="9.140625" style="4"/>
    <col min="13827" max="13827" width="20.7109375" style="4" customWidth="1"/>
    <col min="13828" max="13828" width="25.7109375" style="4" customWidth="1"/>
    <col min="13829" max="13832" width="20.7109375" style="4" customWidth="1"/>
    <col min="13833" max="14082" width="9.140625" style="4"/>
    <col min="14083" max="14083" width="20.7109375" style="4" customWidth="1"/>
    <col min="14084" max="14084" width="25.7109375" style="4" customWidth="1"/>
    <col min="14085" max="14088" width="20.7109375" style="4" customWidth="1"/>
    <col min="14089" max="14338" width="9.140625" style="4"/>
    <col min="14339" max="14339" width="20.7109375" style="4" customWidth="1"/>
    <col min="14340" max="14340" width="25.7109375" style="4" customWidth="1"/>
    <col min="14341" max="14344" width="20.7109375" style="4" customWidth="1"/>
    <col min="14345" max="14594" width="9.140625" style="4"/>
    <col min="14595" max="14595" width="20.7109375" style="4" customWidth="1"/>
    <col min="14596" max="14596" width="25.7109375" style="4" customWidth="1"/>
    <col min="14597" max="14600" width="20.7109375" style="4" customWidth="1"/>
    <col min="14601" max="14850" width="9.140625" style="4"/>
    <col min="14851" max="14851" width="20.7109375" style="4" customWidth="1"/>
    <col min="14852" max="14852" width="25.7109375" style="4" customWidth="1"/>
    <col min="14853" max="14856" width="20.7109375" style="4" customWidth="1"/>
    <col min="14857" max="15106" width="9.140625" style="4"/>
    <col min="15107" max="15107" width="20.7109375" style="4" customWidth="1"/>
    <col min="15108" max="15108" width="25.7109375" style="4" customWidth="1"/>
    <col min="15109" max="15112" width="20.7109375" style="4" customWidth="1"/>
    <col min="15113" max="15362" width="9.140625" style="4"/>
    <col min="15363" max="15363" width="20.7109375" style="4" customWidth="1"/>
    <col min="15364" max="15364" width="25.7109375" style="4" customWidth="1"/>
    <col min="15365" max="15368" width="20.7109375" style="4" customWidth="1"/>
    <col min="15369" max="15618" width="9.140625" style="4"/>
    <col min="15619" max="15619" width="20.7109375" style="4" customWidth="1"/>
    <col min="15620" max="15620" width="25.7109375" style="4" customWidth="1"/>
    <col min="15621" max="15624" width="20.7109375" style="4" customWidth="1"/>
    <col min="15625" max="15874" width="9.140625" style="4"/>
    <col min="15875" max="15875" width="20.7109375" style="4" customWidth="1"/>
    <col min="15876" max="15876" width="25.7109375" style="4" customWidth="1"/>
    <col min="15877" max="15880" width="20.7109375" style="4" customWidth="1"/>
    <col min="15881" max="16130" width="9.140625" style="4"/>
    <col min="16131" max="16131" width="20.7109375" style="4" customWidth="1"/>
    <col min="16132" max="16132" width="25.7109375" style="4" customWidth="1"/>
    <col min="16133" max="16136" width="20.7109375" style="4" customWidth="1"/>
    <col min="16137" max="16384" width="9.140625" style="4"/>
  </cols>
  <sheetData>
    <row r="1" spans="1:14" ht="15">
      <c r="A1" s="134" t="s">
        <v>820</v>
      </c>
      <c r="B1" s="134"/>
      <c r="C1" s="134"/>
      <c r="D1" s="134"/>
      <c r="E1" s="134"/>
      <c r="F1" s="134"/>
      <c r="G1" s="134"/>
      <c r="H1" s="134"/>
      <c r="I1" s="118"/>
      <c r="J1" s="88"/>
      <c r="K1" s="88"/>
      <c r="L1" s="88"/>
      <c r="M1" s="88"/>
      <c r="N1" s="88"/>
    </row>
    <row r="2" spans="1:14" ht="15">
      <c r="A2" s="134" t="s">
        <v>860</v>
      </c>
      <c r="B2" s="134"/>
      <c r="C2" s="134"/>
      <c r="D2" s="134"/>
      <c r="E2" s="134"/>
      <c r="F2" s="134"/>
      <c r="G2" s="134"/>
      <c r="H2" s="134"/>
      <c r="I2" s="118"/>
      <c r="J2" s="88"/>
      <c r="K2" s="88"/>
      <c r="L2" s="88"/>
      <c r="M2" s="88"/>
      <c r="N2" s="88"/>
    </row>
    <row r="3" spans="1:14" ht="15">
      <c r="A3" s="134" t="s">
        <v>905</v>
      </c>
      <c r="B3" s="134"/>
      <c r="C3" s="134"/>
      <c r="D3" s="134"/>
      <c r="E3" s="134"/>
      <c r="F3" s="134"/>
      <c r="G3" s="134"/>
      <c r="H3" s="134"/>
      <c r="I3" s="118"/>
      <c r="J3" s="88"/>
      <c r="K3" s="88"/>
      <c r="L3" s="88"/>
      <c r="M3" s="88"/>
      <c r="N3" s="88"/>
    </row>
    <row r="4" spans="1:14" ht="15">
      <c r="A4" s="118"/>
      <c r="B4" s="118"/>
      <c r="C4" s="118"/>
      <c r="D4" s="118"/>
      <c r="E4" s="118"/>
      <c r="F4" s="101"/>
      <c r="G4" s="101"/>
      <c r="H4" s="101"/>
      <c r="I4" s="118"/>
      <c r="J4" s="88"/>
      <c r="K4" s="88"/>
      <c r="L4" s="88"/>
      <c r="M4" s="88"/>
      <c r="N4" s="88"/>
    </row>
    <row r="5" spans="1:14" ht="60" customHeight="1">
      <c r="A5" s="133" t="s">
        <v>861</v>
      </c>
      <c r="B5" s="133"/>
      <c r="C5" s="133"/>
      <c r="D5" s="133"/>
      <c r="E5" s="133"/>
      <c r="F5" s="133"/>
      <c r="G5" s="133"/>
      <c r="H5" s="133"/>
      <c r="I5" s="118"/>
      <c r="J5" s="88"/>
      <c r="K5" s="88"/>
      <c r="L5" s="88"/>
      <c r="M5" s="88"/>
      <c r="N5" s="88"/>
    </row>
    <row r="6" spans="1:14" ht="15">
      <c r="A6" s="36"/>
      <c r="E6" s="100"/>
      <c r="F6" s="96"/>
      <c r="G6" s="96"/>
      <c r="J6" s="88"/>
      <c r="K6" s="88"/>
      <c r="L6" s="88"/>
      <c r="M6" s="88"/>
      <c r="N6" s="88"/>
    </row>
    <row r="7" spans="1:14" ht="44.25" customHeight="1">
      <c r="A7" s="103" t="s">
        <v>815</v>
      </c>
      <c r="B7" s="104" t="s">
        <v>238</v>
      </c>
      <c r="C7" s="104" t="s">
        <v>889</v>
      </c>
      <c r="D7" s="104" t="s">
        <v>890</v>
      </c>
      <c r="E7" s="90" t="s">
        <v>248</v>
      </c>
      <c r="F7" s="91" t="s">
        <v>147</v>
      </c>
      <c r="G7" s="91" t="s">
        <v>148</v>
      </c>
      <c r="H7" s="91" t="s">
        <v>249</v>
      </c>
      <c r="I7" s="105"/>
      <c r="J7" s="88"/>
      <c r="K7" s="88"/>
      <c r="L7" s="88"/>
      <c r="M7" s="88"/>
      <c r="N7" s="88"/>
    </row>
    <row r="8" spans="1:14">
      <c r="A8" s="106" t="s">
        <v>24</v>
      </c>
      <c r="B8" s="106" t="s">
        <v>240</v>
      </c>
      <c r="C8" s="107" t="s">
        <v>234</v>
      </c>
      <c r="D8" s="107" t="s">
        <v>234</v>
      </c>
      <c r="E8" s="107" t="s">
        <v>234</v>
      </c>
      <c r="F8" s="108" t="s">
        <v>234</v>
      </c>
      <c r="G8" s="108" t="s">
        <v>234</v>
      </c>
      <c r="H8" s="109" t="s">
        <v>234</v>
      </c>
    </row>
    <row r="9" spans="1:14">
      <c r="A9" s="106" t="s">
        <v>24</v>
      </c>
      <c r="B9" s="106" t="s">
        <v>241</v>
      </c>
      <c r="C9" s="107" t="s">
        <v>234</v>
      </c>
      <c r="D9" s="107" t="s">
        <v>234</v>
      </c>
      <c r="E9" s="107" t="s">
        <v>234</v>
      </c>
      <c r="F9" s="108" t="s">
        <v>234</v>
      </c>
      <c r="G9" s="108" t="s">
        <v>234</v>
      </c>
      <c r="H9" s="109" t="s">
        <v>234</v>
      </c>
    </row>
    <row r="10" spans="1:14">
      <c r="A10" s="106" t="s">
        <v>24</v>
      </c>
      <c r="B10" s="106" t="s">
        <v>920</v>
      </c>
      <c r="C10" s="107">
        <v>1</v>
      </c>
      <c r="D10" s="107">
        <v>193</v>
      </c>
      <c r="E10" s="107">
        <v>194</v>
      </c>
      <c r="F10" s="108">
        <v>9385348</v>
      </c>
      <c r="G10" s="108">
        <v>563121</v>
      </c>
      <c r="H10" s="109">
        <v>2.1050272090198757E-4</v>
      </c>
    </row>
    <row r="11" spans="1:14">
      <c r="A11" s="106" t="s">
        <v>24</v>
      </c>
      <c r="B11" s="106" t="s">
        <v>242</v>
      </c>
      <c r="C11" s="107">
        <v>0</v>
      </c>
      <c r="D11" s="107">
        <v>135</v>
      </c>
      <c r="E11" s="107">
        <v>135</v>
      </c>
      <c r="F11" s="108">
        <v>17803413</v>
      </c>
      <c r="G11" s="108">
        <v>1068205</v>
      </c>
      <c r="H11" s="109">
        <v>3.9931037730986347E-4</v>
      </c>
    </row>
    <row r="12" spans="1:14">
      <c r="A12" s="106" t="s">
        <v>24</v>
      </c>
      <c r="B12" s="106" t="s">
        <v>243</v>
      </c>
      <c r="C12" s="107" t="s">
        <v>234</v>
      </c>
      <c r="D12" s="107" t="s">
        <v>234</v>
      </c>
      <c r="E12" s="107" t="s">
        <v>234</v>
      </c>
      <c r="F12" s="108" t="s">
        <v>234</v>
      </c>
      <c r="G12" s="108" t="s">
        <v>234</v>
      </c>
      <c r="H12" s="109" t="s">
        <v>234</v>
      </c>
    </row>
    <row r="13" spans="1:14">
      <c r="A13" s="106" t="s">
        <v>24</v>
      </c>
      <c r="B13" s="106" t="s">
        <v>244</v>
      </c>
      <c r="C13" s="107" t="s">
        <v>234</v>
      </c>
      <c r="D13" s="107" t="s">
        <v>234</v>
      </c>
      <c r="E13" s="107" t="s">
        <v>234</v>
      </c>
      <c r="F13" s="108" t="s">
        <v>234</v>
      </c>
      <c r="G13" s="108" t="s">
        <v>234</v>
      </c>
      <c r="H13" s="109" t="s">
        <v>234</v>
      </c>
    </row>
    <row r="14" spans="1:14">
      <c r="A14" s="106" t="s">
        <v>24</v>
      </c>
      <c r="B14" s="106" t="s">
        <v>245</v>
      </c>
      <c r="C14" s="107">
        <v>80</v>
      </c>
      <c r="D14" s="107">
        <v>447</v>
      </c>
      <c r="E14" s="107">
        <v>527</v>
      </c>
      <c r="F14" s="108">
        <v>16062630</v>
      </c>
      <c r="G14" s="108">
        <v>963758</v>
      </c>
      <c r="H14" s="109">
        <v>3.6026658798208152E-4</v>
      </c>
    </row>
    <row r="15" spans="1:14">
      <c r="A15" s="106" t="s">
        <v>24</v>
      </c>
      <c r="B15" s="106" t="s">
        <v>246</v>
      </c>
      <c r="C15" s="107">
        <v>0</v>
      </c>
      <c r="D15" s="107">
        <v>122</v>
      </c>
      <c r="E15" s="107">
        <v>122</v>
      </c>
      <c r="F15" s="108">
        <v>12417823</v>
      </c>
      <c r="G15" s="108">
        <v>745069</v>
      </c>
      <c r="H15" s="109">
        <v>2.7851749758883612E-4</v>
      </c>
    </row>
    <row r="16" spans="1:14">
      <c r="A16" s="106" t="s">
        <v>24</v>
      </c>
      <c r="B16" s="106" t="s">
        <v>250</v>
      </c>
      <c r="C16" s="107">
        <v>68</v>
      </c>
      <c r="D16" s="107">
        <v>685</v>
      </c>
      <c r="E16" s="107">
        <v>753</v>
      </c>
      <c r="F16" s="108">
        <v>9050790</v>
      </c>
      <c r="G16" s="108">
        <v>514242</v>
      </c>
      <c r="H16" s="109">
        <v>1.9223104839293846E-4</v>
      </c>
    </row>
    <row r="17" spans="1:8">
      <c r="A17" s="106" t="s">
        <v>24</v>
      </c>
      <c r="B17" s="106" t="s">
        <v>817</v>
      </c>
      <c r="C17" s="107">
        <v>31</v>
      </c>
      <c r="D17" s="107">
        <v>294</v>
      </c>
      <c r="E17" s="107">
        <v>325</v>
      </c>
      <c r="F17" s="108">
        <v>4614554</v>
      </c>
      <c r="G17" s="108">
        <v>276873</v>
      </c>
      <c r="H17" s="109">
        <v>1.0349910559949994E-4</v>
      </c>
    </row>
    <row r="18" spans="1:8">
      <c r="A18" s="106" t="s">
        <v>24</v>
      </c>
      <c r="B18" s="106" t="s">
        <v>921</v>
      </c>
      <c r="C18" s="107">
        <v>0</v>
      </c>
      <c r="D18" s="107">
        <v>193</v>
      </c>
      <c r="E18" s="107">
        <v>193</v>
      </c>
      <c r="F18" s="108">
        <v>6770868</v>
      </c>
      <c r="G18" s="108">
        <v>406252</v>
      </c>
      <c r="H18" s="109">
        <v>1.518628347582034E-4</v>
      </c>
    </row>
    <row r="19" spans="1:8">
      <c r="A19" s="106" t="s">
        <v>24</v>
      </c>
      <c r="B19" s="106" t="s">
        <v>251</v>
      </c>
      <c r="C19" s="107">
        <v>33</v>
      </c>
      <c r="D19" s="107">
        <v>63</v>
      </c>
      <c r="E19" s="107">
        <v>96</v>
      </c>
      <c r="F19" s="108">
        <v>5665177</v>
      </c>
      <c r="G19" s="108">
        <v>339911</v>
      </c>
      <c r="H19" s="109">
        <v>1.2706361574957336E-4</v>
      </c>
    </row>
    <row r="20" spans="1:8">
      <c r="A20" s="106" t="s">
        <v>24</v>
      </c>
      <c r="B20" s="106" t="s">
        <v>865</v>
      </c>
      <c r="C20" s="107">
        <v>228</v>
      </c>
      <c r="D20" s="107">
        <v>2196</v>
      </c>
      <c r="E20" s="107">
        <v>2424</v>
      </c>
      <c r="F20" s="108">
        <v>88016974</v>
      </c>
      <c r="G20" s="108">
        <v>5252213</v>
      </c>
      <c r="H20" s="109">
        <v>1.9633526848701981E-3</v>
      </c>
    </row>
    <row r="21" spans="1:8">
      <c r="A21" s="106" t="s">
        <v>150</v>
      </c>
      <c r="B21" s="106" t="s">
        <v>240</v>
      </c>
      <c r="C21" s="107" t="s">
        <v>234</v>
      </c>
      <c r="D21" s="107" t="s">
        <v>234</v>
      </c>
      <c r="E21" s="107" t="s">
        <v>234</v>
      </c>
      <c r="F21" s="108" t="s">
        <v>234</v>
      </c>
      <c r="G21" s="108" t="s">
        <v>234</v>
      </c>
      <c r="H21" s="109" t="s">
        <v>234</v>
      </c>
    </row>
    <row r="22" spans="1:8">
      <c r="A22" s="106" t="s">
        <v>150</v>
      </c>
      <c r="B22" s="106" t="s">
        <v>241</v>
      </c>
      <c r="C22" s="107">
        <v>0</v>
      </c>
      <c r="D22" s="107">
        <v>60</v>
      </c>
      <c r="E22" s="107">
        <v>60</v>
      </c>
      <c r="F22" s="108">
        <v>3630293</v>
      </c>
      <c r="G22" s="108">
        <v>217818</v>
      </c>
      <c r="H22" s="109">
        <v>8.1423498078439857E-5</v>
      </c>
    </row>
    <row r="23" spans="1:8">
      <c r="A23" s="106" t="s">
        <v>150</v>
      </c>
      <c r="B23" s="106" t="s">
        <v>920</v>
      </c>
      <c r="C23" s="107">
        <v>0</v>
      </c>
      <c r="D23" s="107">
        <v>118</v>
      </c>
      <c r="E23" s="107">
        <v>118</v>
      </c>
      <c r="F23" s="108">
        <v>3055363</v>
      </c>
      <c r="G23" s="108">
        <v>183322</v>
      </c>
      <c r="H23" s="109">
        <v>6.8528397628918417E-5</v>
      </c>
    </row>
    <row r="24" spans="1:8">
      <c r="A24" s="106" t="s">
        <v>150</v>
      </c>
      <c r="B24" s="106" t="s">
        <v>242</v>
      </c>
      <c r="C24" s="107" t="s">
        <v>234</v>
      </c>
      <c r="D24" s="107" t="s">
        <v>234</v>
      </c>
      <c r="E24" s="107" t="s">
        <v>234</v>
      </c>
      <c r="F24" s="108" t="s">
        <v>234</v>
      </c>
      <c r="G24" s="108" t="s">
        <v>234</v>
      </c>
      <c r="H24" s="109" t="s">
        <v>234</v>
      </c>
    </row>
    <row r="25" spans="1:8">
      <c r="A25" s="106" t="s">
        <v>150</v>
      </c>
      <c r="B25" s="106" t="s">
        <v>243</v>
      </c>
      <c r="C25" s="107" t="s">
        <v>234</v>
      </c>
      <c r="D25" s="107" t="s">
        <v>234</v>
      </c>
      <c r="E25" s="107" t="s">
        <v>234</v>
      </c>
      <c r="F25" s="108" t="s">
        <v>234</v>
      </c>
      <c r="G25" s="108" t="s">
        <v>234</v>
      </c>
      <c r="H25" s="109" t="s">
        <v>234</v>
      </c>
    </row>
    <row r="26" spans="1:8">
      <c r="A26" s="106" t="s">
        <v>150</v>
      </c>
      <c r="B26" s="106" t="s">
        <v>244</v>
      </c>
      <c r="C26" s="107" t="s">
        <v>234</v>
      </c>
      <c r="D26" s="107" t="s">
        <v>234</v>
      </c>
      <c r="E26" s="107" t="s">
        <v>234</v>
      </c>
      <c r="F26" s="108" t="s">
        <v>234</v>
      </c>
      <c r="G26" s="108" t="s">
        <v>234</v>
      </c>
      <c r="H26" s="109" t="s">
        <v>234</v>
      </c>
    </row>
    <row r="27" spans="1:8">
      <c r="A27" s="106" t="s">
        <v>150</v>
      </c>
      <c r="B27" s="106" t="s">
        <v>245</v>
      </c>
      <c r="C27" s="107">
        <v>47</v>
      </c>
      <c r="D27" s="107">
        <v>193</v>
      </c>
      <c r="E27" s="107">
        <v>240</v>
      </c>
      <c r="F27" s="108">
        <v>4654816</v>
      </c>
      <c r="G27" s="108">
        <v>279289</v>
      </c>
      <c r="H27" s="109">
        <v>1.0440224111335788E-4</v>
      </c>
    </row>
    <row r="28" spans="1:8">
      <c r="A28" s="106" t="s">
        <v>150</v>
      </c>
      <c r="B28" s="106" t="s">
        <v>246</v>
      </c>
      <c r="C28" s="107" t="s">
        <v>234</v>
      </c>
      <c r="D28" s="107" t="s">
        <v>234</v>
      </c>
      <c r="E28" s="107" t="s">
        <v>234</v>
      </c>
      <c r="F28" s="108" t="s">
        <v>234</v>
      </c>
      <c r="G28" s="108" t="s">
        <v>234</v>
      </c>
      <c r="H28" s="109" t="s">
        <v>234</v>
      </c>
    </row>
    <row r="29" spans="1:8">
      <c r="A29" s="106" t="s">
        <v>150</v>
      </c>
      <c r="B29" s="106" t="s">
        <v>250</v>
      </c>
      <c r="C29" s="107">
        <v>31</v>
      </c>
      <c r="D29" s="107">
        <v>429</v>
      </c>
      <c r="E29" s="107">
        <v>460</v>
      </c>
      <c r="F29" s="108">
        <v>7853120</v>
      </c>
      <c r="G29" s="108">
        <v>461942</v>
      </c>
      <c r="H29" s="109">
        <v>1.726805569298711E-4</v>
      </c>
    </row>
    <row r="30" spans="1:8">
      <c r="A30" s="106" t="s">
        <v>150</v>
      </c>
      <c r="B30" s="106" t="s">
        <v>817</v>
      </c>
      <c r="C30" s="107">
        <v>10</v>
      </c>
      <c r="D30" s="107">
        <v>77</v>
      </c>
      <c r="E30" s="107">
        <v>87</v>
      </c>
      <c r="F30" s="108">
        <v>991048</v>
      </c>
      <c r="G30" s="108">
        <v>59463</v>
      </c>
      <c r="H30" s="109">
        <v>2.2228123783334109E-5</v>
      </c>
    </row>
    <row r="31" spans="1:8">
      <c r="A31" s="106" t="s">
        <v>150</v>
      </c>
      <c r="B31" s="106" t="s">
        <v>921</v>
      </c>
      <c r="C31" s="107">
        <v>37</v>
      </c>
      <c r="D31" s="107">
        <v>104</v>
      </c>
      <c r="E31" s="107">
        <v>141</v>
      </c>
      <c r="F31" s="108">
        <v>7566014</v>
      </c>
      <c r="G31" s="108">
        <v>453961</v>
      </c>
      <c r="H31" s="109">
        <v>1.6969714445631967E-4</v>
      </c>
    </row>
    <row r="32" spans="1:8">
      <c r="A32" s="106" t="s">
        <v>150</v>
      </c>
      <c r="B32" s="106" t="s">
        <v>251</v>
      </c>
      <c r="C32" s="107">
        <v>0</v>
      </c>
      <c r="D32" s="107">
        <v>57</v>
      </c>
      <c r="E32" s="107">
        <v>57</v>
      </c>
      <c r="F32" s="108">
        <v>3053258</v>
      </c>
      <c r="G32" s="108">
        <v>183195</v>
      </c>
      <c r="H32" s="109">
        <v>6.848092320414194E-5</v>
      </c>
    </row>
    <row r="33" spans="1:8">
      <c r="A33" s="106" t="s">
        <v>150</v>
      </c>
      <c r="B33" s="106" t="s">
        <v>865</v>
      </c>
      <c r="C33" s="107">
        <v>137</v>
      </c>
      <c r="D33" s="107">
        <v>1141</v>
      </c>
      <c r="E33" s="107">
        <v>1278</v>
      </c>
      <c r="F33" s="108">
        <v>36350557</v>
      </c>
      <c r="G33" s="108">
        <v>2171788</v>
      </c>
      <c r="H33" s="109">
        <v>8.1184555934210546E-4</v>
      </c>
    </row>
    <row r="34" spans="1:8">
      <c r="A34" s="106" t="s">
        <v>152</v>
      </c>
      <c r="B34" s="106" t="s">
        <v>240</v>
      </c>
      <c r="C34" s="107" t="s">
        <v>234</v>
      </c>
      <c r="D34" s="107" t="s">
        <v>234</v>
      </c>
      <c r="E34" s="107" t="s">
        <v>234</v>
      </c>
      <c r="F34" s="108" t="s">
        <v>234</v>
      </c>
      <c r="G34" s="108" t="s">
        <v>234</v>
      </c>
      <c r="H34" s="109" t="s">
        <v>234</v>
      </c>
    </row>
    <row r="35" spans="1:8">
      <c r="A35" s="106" t="s">
        <v>152</v>
      </c>
      <c r="B35" s="106" t="s">
        <v>241</v>
      </c>
      <c r="C35" s="107">
        <v>0</v>
      </c>
      <c r="D35" s="107">
        <v>157</v>
      </c>
      <c r="E35" s="107">
        <v>157</v>
      </c>
      <c r="F35" s="108">
        <v>18400561</v>
      </c>
      <c r="G35" s="108">
        <v>1104034</v>
      </c>
      <c r="H35" s="109">
        <v>4.1270377231235371E-4</v>
      </c>
    </row>
    <row r="36" spans="1:8">
      <c r="A36" s="106" t="s">
        <v>152</v>
      </c>
      <c r="B36" s="106" t="s">
        <v>920</v>
      </c>
      <c r="C36" s="107">
        <v>16</v>
      </c>
      <c r="D36" s="107">
        <v>483</v>
      </c>
      <c r="E36" s="107">
        <v>499</v>
      </c>
      <c r="F36" s="108">
        <v>11040285</v>
      </c>
      <c r="G36" s="108">
        <v>662411</v>
      </c>
      <c r="H36" s="109">
        <v>2.4761874953235005E-4</v>
      </c>
    </row>
    <row r="37" spans="1:8">
      <c r="A37" s="106" t="s">
        <v>152</v>
      </c>
      <c r="B37" s="106" t="s">
        <v>242</v>
      </c>
      <c r="C37" s="107">
        <v>0</v>
      </c>
      <c r="D37" s="107">
        <v>196</v>
      </c>
      <c r="E37" s="107">
        <v>196</v>
      </c>
      <c r="F37" s="108">
        <v>21853183</v>
      </c>
      <c r="G37" s="108">
        <v>1311191</v>
      </c>
      <c r="H37" s="109">
        <v>4.9014203541014806E-4</v>
      </c>
    </row>
    <row r="38" spans="1:8">
      <c r="A38" s="106" t="s">
        <v>152</v>
      </c>
      <c r="B38" s="106" t="s">
        <v>243</v>
      </c>
      <c r="C38" s="107" t="s">
        <v>234</v>
      </c>
      <c r="D38" s="107" t="s">
        <v>234</v>
      </c>
      <c r="E38" s="107" t="s">
        <v>234</v>
      </c>
      <c r="F38" s="108" t="s">
        <v>234</v>
      </c>
      <c r="G38" s="108" t="s">
        <v>234</v>
      </c>
      <c r="H38" s="109" t="s">
        <v>234</v>
      </c>
    </row>
    <row r="39" spans="1:8">
      <c r="A39" s="106" t="s">
        <v>152</v>
      </c>
      <c r="B39" s="106" t="s">
        <v>244</v>
      </c>
      <c r="C39" s="107">
        <v>2</v>
      </c>
      <c r="D39" s="107">
        <v>89</v>
      </c>
      <c r="E39" s="107">
        <v>91</v>
      </c>
      <c r="F39" s="108">
        <v>7051506</v>
      </c>
      <c r="G39" s="108">
        <v>423090</v>
      </c>
      <c r="H39" s="109">
        <v>1.5815712109195346E-4</v>
      </c>
    </row>
    <row r="40" spans="1:8">
      <c r="A40" s="106" t="s">
        <v>152</v>
      </c>
      <c r="B40" s="106" t="s">
        <v>245</v>
      </c>
      <c r="C40" s="107">
        <v>68</v>
      </c>
      <c r="D40" s="107">
        <v>640</v>
      </c>
      <c r="E40" s="107">
        <v>708</v>
      </c>
      <c r="F40" s="108">
        <v>11296225</v>
      </c>
      <c r="G40" s="108">
        <v>677774</v>
      </c>
      <c r="H40" s="109">
        <v>2.5336165967283005E-4</v>
      </c>
    </row>
    <row r="41" spans="1:8">
      <c r="A41" s="106" t="s">
        <v>152</v>
      </c>
      <c r="B41" s="106" t="s">
        <v>246</v>
      </c>
      <c r="C41" s="107">
        <v>8</v>
      </c>
      <c r="D41" s="107">
        <v>109</v>
      </c>
      <c r="E41" s="107">
        <v>117</v>
      </c>
      <c r="F41" s="108">
        <v>12339210</v>
      </c>
      <c r="G41" s="108">
        <v>740353</v>
      </c>
      <c r="H41" s="109">
        <v>2.767545890278452E-4</v>
      </c>
    </row>
    <row r="42" spans="1:8">
      <c r="A42" s="106" t="s">
        <v>152</v>
      </c>
      <c r="B42" s="106" t="s">
        <v>250</v>
      </c>
      <c r="C42" s="107">
        <v>69</v>
      </c>
      <c r="D42" s="107">
        <v>1600</v>
      </c>
      <c r="E42" s="107">
        <v>1669</v>
      </c>
      <c r="F42" s="108">
        <v>21594643</v>
      </c>
      <c r="G42" s="108">
        <v>1281728</v>
      </c>
      <c r="H42" s="109">
        <v>4.7912834267637458E-4</v>
      </c>
    </row>
    <row r="43" spans="1:8">
      <c r="A43" s="106" t="s">
        <v>152</v>
      </c>
      <c r="B43" s="106" t="s">
        <v>817</v>
      </c>
      <c r="C43" s="107">
        <v>42</v>
      </c>
      <c r="D43" s="107">
        <v>523</v>
      </c>
      <c r="E43" s="107">
        <v>565</v>
      </c>
      <c r="F43" s="108">
        <v>20994890</v>
      </c>
      <c r="G43" s="108">
        <v>1259693</v>
      </c>
      <c r="H43" s="109">
        <v>4.7089134307047229E-4</v>
      </c>
    </row>
    <row r="44" spans="1:8">
      <c r="A44" s="106" t="s">
        <v>152</v>
      </c>
      <c r="B44" s="106" t="s">
        <v>921</v>
      </c>
      <c r="C44" s="107">
        <v>2</v>
      </c>
      <c r="D44" s="107">
        <v>193</v>
      </c>
      <c r="E44" s="107">
        <v>195</v>
      </c>
      <c r="F44" s="108">
        <v>6956282</v>
      </c>
      <c r="G44" s="108">
        <v>417377</v>
      </c>
      <c r="H44" s="109">
        <v>1.5602151960574878E-4</v>
      </c>
    </row>
    <row r="45" spans="1:8">
      <c r="A45" s="106" t="s">
        <v>152</v>
      </c>
      <c r="B45" s="106" t="s">
        <v>251</v>
      </c>
      <c r="C45" s="107">
        <v>7</v>
      </c>
      <c r="D45" s="107">
        <v>79</v>
      </c>
      <c r="E45" s="107">
        <v>86</v>
      </c>
      <c r="F45" s="108">
        <v>1976108</v>
      </c>
      <c r="G45" s="108">
        <v>118566</v>
      </c>
      <c r="H45" s="109">
        <v>4.4321674394073495E-5</v>
      </c>
    </row>
    <row r="46" spans="1:8">
      <c r="A46" s="106" t="s">
        <v>152</v>
      </c>
      <c r="B46" s="106" t="s">
        <v>865</v>
      </c>
      <c r="C46" s="107">
        <v>217</v>
      </c>
      <c r="D46" s="107">
        <v>4152</v>
      </c>
      <c r="E46" s="107">
        <v>4369</v>
      </c>
      <c r="F46" s="108">
        <v>135643855</v>
      </c>
      <c r="G46" s="108">
        <v>8124566</v>
      </c>
      <c r="H46" s="109">
        <v>3.0370795071534848E-3</v>
      </c>
    </row>
    <row r="47" spans="1:8">
      <c r="A47" s="106" t="s">
        <v>153</v>
      </c>
      <c r="B47" s="106" t="s">
        <v>240</v>
      </c>
      <c r="C47" s="107" t="s">
        <v>234</v>
      </c>
      <c r="D47" s="107" t="s">
        <v>234</v>
      </c>
      <c r="E47" s="107" t="s">
        <v>234</v>
      </c>
      <c r="F47" s="108" t="s">
        <v>234</v>
      </c>
      <c r="G47" s="108" t="s">
        <v>234</v>
      </c>
      <c r="H47" s="109" t="s">
        <v>234</v>
      </c>
    </row>
    <row r="48" spans="1:8">
      <c r="A48" s="106" t="s">
        <v>153</v>
      </c>
      <c r="B48" s="106" t="s">
        <v>241</v>
      </c>
      <c r="C48" s="107">
        <v>1</v>
      </c>
      <c r="D48" s="107">
        <v>63</v>
      </c>
      <c r="E48" s="107">
        <v>64</v>
      </c>
      <c r="F48" s="108">
        <v>14756978</v>
      </c>
      <c r="G48" s="108">
        <v>885419</v>
      </c>
      <c r="H48" s="109">
        <v>3.3098234418236388E-4</v>
      </c>
    </row>
    <row r="49" spans="1:8">
      <c r="A49" s="106" t="s">
        <v>153</v>
      </c>
      <c r="B49" s="106" t="s">
        <v>920</v>
      </c>
      <c r="C49" s="107">
        <v>6</v>
      </c>
      <c r="D49" s="107">
        <v>274</v>
      </c>
      <c r="E49" s="107">
        <v>280</v>
      </c>
      <c r="F49" s="108">
        <v>14198093</v>
      </c>
      <c r="G49" s="108">
        <v>851419</v>
      </c>
      <c r="H49" s="109">
        <v>3.1827265565952849E-4</v>
      </c>
    </row>
    <row r="50" spans="1:8">
      <c r="A50" s="106" t="s">
        <v>153</v>
      </c>
      <c r="B50" s="106" t="s">
        <v>242</v>
      </c>
      <c r="C50" s="107">
        <v>25</v>
      </c>
      <c r="D50" s="107">
        <v>202</v>
      </c>
      <c r="E50" s="107">
        <v>227</v>
      </c>
      <c r="F50" s="108">
        <v>16616080</v>
      </c>
      <c r="G50" s="108">
        <v>996587</v>
      </c>
      <c r="H50" s="109">
        <v>3.7253853987961573E-4</v>
      </c>
    </row>
    <row r="51" spans="1:8">
      <c r="A51" s="106" t="s">
        <v>153</v>
      </c>
      <c r="B51" s="106" t="s">
        <v>243</v>
      </c>
      <c r="C51" s="107" t="s">
        <v>234</v>
      </c>
      <c r="D51" s="107" t="s">
        <v>234</v>
      </c>
      <c r="E51" s="107" t="s">
        <v>234</v>
      </c>
      <c r="F51" s="108" t="s">
        <v>234</v>
      </c>
      <c r="G51" s="108" t="s">
        <v>234</v>
      </c>
      <c r="H51" s="109" t="s">
        <v>234</v>
      </c>
    </row>
    <row r="52" spans="1:8">
      <c r="A52" s="106" t="s">
        <v>153</v>
      </c>
      <c r="B52" s="106" t="s">
        <v>244</v>
      </c>
      <c r="C52" s="107">
        <v>14</v>
      </c>
      <c r="D52" s="107">
        <v>107</v>
      </c>
      <c r="E52" s="107">
        <v>121</v>
      </c>
      <c r="F52" s="108">
        <v>4393429</v>
      </c>
      <c r="G52" s="108">
        <v>263606</v>
      </c>
      <c r="H52" s="109">
        <v>9.8539710375015918E-5</v>
      </c>
    </row>
    <row r="53" spans="1:8">
      <c r="A53" s="106" t="s">
        <v>153</v>
      </c>
      <c r="B53" s="106" t="s">
        <v>245</v>
      </c>
      <c r="C53" s="107">
        <v>73</v>
      </c>
      <c r="D53" s="107">
        <v>402</v>
      </c>
      <c r="E53" s="107">
        <v>475</v>
      </c>
      <c r="F53" s="108">
        <v>12931240</v>
      </c>
      <c r="G53" s="108">
        <v>775875</v>
      </c>
      <c r="H53" s="109">
        <v>2.9003322301926162E-4</v>
      </c>
    </row>
    <row r="54" spans="1:8">
      <c r="A54" s="106" t="s">
        <v>153</v>
      </c>
      <c r="B54" s="106" t="s">
        <v>246</v>
      </c>
      <c r="C54" s="107">
        <v>2</v>
      </c>
      <c r="D54" s="107">
        <v>116</v>
      </c>
      <c r="E54" s="107">
        <v>118</v>
      </c>
      <c r="F54" s="108">
        <v>3026526</v>
      </c>
      <c r="G54" s="108">
        <v>180733</v>
      </c>
      <c r="H54" s="109">
        <v>6.7560592229341329E-5</v>
      </c>
    </row>
    <row r="55" spans="1:8">
      <c r="A55" s="106" t="s">
        <v>153</v>
      </c>
      <c r="B55" s="106" t="s">
        <v>250</v>
      </c>
      <c r="C55" s="107">
        <v>60</v>
      </c>
      <c r="D55" s="107">
        <v>1069</v>
      </c>
      <c r="E55" s="107">
        <v>1129</v>
      </c>
      <c r="F55" s="108">
        <v>16478661</v>
      </c>
      <c r="G55" s="108">
        <v>950221</v>
      </c>
      <c r="H55" s="109">
        <v>3.5520626287815148E-4</v>
      </c>
    </row>
    <row r="56" spans="1:8">
      <c r="A56" s="106" t="s">
        <v>153</v>
      </c>
      <c r="B56" s="106" t="s">
        <v>817</v>
      </c>
      <c r="C56" s="107">
        <v>34</v>
      </c>
      <c r="D56" s="107">
        <v>367</v>
      </c>
      <c r="E56" s="107">
        <v>401</v>
      </c>
      <c r="F56" s="108">
        <v>7599618</v>
      </c>
      <c r="G56" s="108">
        <v>455845</v>
      </c>
      <c r="H56" s="109">
        <v>1.7040141072623206E-4</v>
      </c>
    </row>
    <row r="57" spans="1:8">
      <c r="A57" s="106" t="s">
        <v>153</v>
      </c>
      <c r="B57" s="106" t="s">
        <v>921</v>
      </c>
      <c r="C57" s="107">
        <v>26</v>
      </c>
      <c r="D57" s="107">
        <v>192</v>
      </c>
      <c r="E57" s="107">
        <v>218</v>
      </c>
      <c r="F57" s="108">
        <v>15703785</v>
      </c>
      <c r="G57" s="108">
        <v>942227</v>
      </c>
      <c r="H57" s="109">
        <v>3.522179908178119E-4</v>
      </c>
    </row>
    <row r="58" spans="1:8">
      <c r="A58" s="106" t="s">
        <v>153</v>
      </c>
      <c r="B58" s="106" t="s">
        <v>251</v>
      </c>
      <c r="C58" s="107">
        <v>11</v>
      </c>
      <c r="D58" s="107">
        <v>140</v>
      </c>
      <c r="E58" s="107">
        <v>151</v>
      </c>
      <c r="F58" s="108">
        <v>20234105</v>
      </c>
      <c r="G58" s="108">
        <v>1214046</v>
      </c>
      <c r="H58" s="109">
        <v>4.5382783859982919E-4</v>
      </c>
    </row>
    <row r="59" spans="1:8">
      <c r="A59" s="106" t="s">
        <v>153</v>
      </c>
      <c r="B59" s="106" t="s">
        <v>865</v>
      </c>
      <c r="C59" s="107">
        <v>267</v>
      </c>
      <c r="D59" s="107">
        <v>3020</v>
      </c>
      <c r="E59" s="107">
        <v>3287</v>
      </c>
      <c r="F59" s="108">
        <v>159952970</v>
      </c>
      <c r="G59" s="108">
        <v>9556844</v>
      </c>
      <c r="H59" s="109">
        <v>3.572485602980238E-3</v>
      </c>
    </row>
    <row r="60" spans="1:8">
      <c r="A60" s="106" t="s">
        <v>155</v>
      </c>
      <c r="B60" s="106" t="s">
        <v>240</v>
      </c>
      <c r="C60" s="107" t="s">
        <v>234</v>
      </c>
      <c r="D60" s="107" t="s">
        <v>234</v>
      </c>
      <c r="E60" s="107" t="s">
        <v>234</v>
      </c>
      <c r="F60" s="108" t="s">
        <v>234</v>
      </c>
      <c r="G60" s="108" t="s">
        <v>234</v>
      </c>
      <c r="H60" s="109" t="s">
        <v>234</v>
      </c>
    </row>
    <row r="61" spans="1:8">
      <c r="A61" s="106" t="s">
        <v>155</v>
      </c>
      <c r="B61" s="106" t="s">
        <v>241</v>
      </c>
      <c r="C61" s="107" t="s">
        <v>234</v>
      </c>
      <c r="D61" s="107" t="s">
        <v>234</v>
      </c>
      <c r="E61" s="107" t="s">
        <v>234</v>
      </c>
      <c r="F61" s="108" t="s">
        <v>234</v>
      </c>
      <c r="G61" s="108" t="s">
        <v>234</v>
      </c>
      <c r="H61" s="109" t="s">
        <v>234</v>
      </c>
    </row>
    <row r="62" spans="1:8">
      <c r="A62" s="106" t="s">
        <v>155</v>
      </c>
      <c r="B62" s="106" t="s">
        <v>920</v>
      </c>
      <c r="C62" s="107">
        <v>11</v>
      </c>
      <c r="D62" s="107">
        <v>122</v>
      </c>
      <c r="E62" s="107">
        <v>133</v>
      </c>
      <c r="F62" s="108">
        <v>2979805</v>
      </c>
      <c r="G62" s="108">
        <v>178788</v>
      </c>
      <c r="H62" s="109">
        <v>6.6833523282961479E-5</v>
      </c>
    </row>
    <row r="63" spans="1:8">
      <c r="A63" s="106" t="s">
        <v>155</v>
      </c>
      <c r="B63" s="106" t="s">
        <v>242</v>
      </c>
      <c r="C63" s="107" t="s">
        <v>234</v>
      </c>
      <c r="D63" s="107" t="s">
        <v>234</v>
      </c>
      <c r="E63" s="107" t="s">
        <v>234</v>
      </c>
      <c r="F63" s="108" t="s">
        <v>234</v>
      </c>
      <c r="G63" s="108" t="s">
        <v>234</v>
      </c>
      <c r="H63" s="109" t="s">
        <v>234</v>
      </c>
    </row>
    <row r="64" spans="1:8">
      <c r="A64" s="106" t="s">
        <v>155</v>
      </c>
      <c r="B64" s="106" t="s">
        <v>243</v>
      </c>
      <c r="C64" s="107" t="s">
        <v>234</v>
      </c>
      <c r="D64" s="107" t="s">
        <v>234</v>
      </c>
      <c r="E64" s="107" t="s">
        <v>234</v>
      </c>
      <c r="F64" s="108" t="s">
        <v>234</v>
      </c>
      <c r="G64" s="108" t="s">
        <v>234</v>
      </c>
      <c r="H64" s="109" t="s">
        <v>234</v>
      </c>
    </row>
    <row r="65" spans="1:8">
      <c r="A65" s="106" t="s">
        <v>155</v>
      </c>
      <c r="B65" s="106" t="s">
        <v>244</v>
      </c>
      <c r="C65" s="107" t="s">
        <v>234</v>
      </c>
      <c r="D65" s="107" t="s">
        <v>234</v>
      </c>
      <c r="E65" s="107" t="s">
        <v>234</v>
      </c>
      <c r="F65" s="108" t="s">
        <v>234</v>
      </c>
      <c r="G65" s="108" t="s">
        <v>234</v>
      </c>
      <c r="H65" s="109" t="s">
        <v>234</v>
      </c>
    </row>
    <row r="66" spans="1:8">
      <c r="A66" s="106" t="s">
        <v>155</v>
      </c>
      <c r="B66" s="106" t="s">
        <v>245</v>
      </c>
      <c r="C66" s="107">
        <v>39</v>
      </c>
      <c r="D66" s="107">
        <v>256</v>
      </c>
      <c r="E66" s="107">
        <v>295</v>
      </c>
      <c r="F66" s="108">
        <v>4463936</v>
      </c>
      <c r="G66" s="108">
        <v>267836</v>
      </c>
      <c r="H66" s="109">
        <v>1.0012094515300397E-4</v>
      </c>
    </row>
    <row r="67" spans="1:8">
      <c r="A67" s="106" t="s">
        <v>155</v>
      </c>
      <c r="B67" s="106" t="s">
        <v>246</v>
      </c>
      <c r="C67" s="107">
        <v>1</v>
      </c>
      <c r="D67" s="107">
        <v>80</v>
      </c>
      <c r="E67" s="107">
        <v>81</v>
      </c>
      <c r="F67" s="108">
        <v>6467896</v>
      </c>
      <c r="G67" s="108">
        <v>388074</v>
      </c>
      <c r="H67" s="109">
        <v>1.4506763717090629E-4</v>
      </c>
    </row>
    <row r="68" spans="1:8">
      <c r="A68" s="106" t="s">
        <v>155</v>
      </c>
      <c r="B68" s="106" t="s">
        <v>250</v>
      </c>
      <c r="C68" s="107">
        <v>11</v>
      </c>
      <c r="D68" s="107">
        <v>512</v>
      </c>
      <c r="E68" s="107">
        <v>523</v>
      </c>
      <c r="F68" s="108">
        <v>10489873</v>
      </c>
      <c r="G68" s="108">
        <v>621715</v>
      </c>
      <c r="H68" s="109">
        <v>2.3240599999925274E-4</v>
      </c>
    </row>
    <row r="69" spans="1:8">
      <c r="A69" s="106" t="s">
        <v>155</v>
      </c>
      <c r="B69" s="106" t="s">
        <v>817</v>
      </c>
      <c r="C69" s="107">
        <v>7</v>
      </c>
      <c r="D69" s="107">
        <v>201</v>
      </c>
      <c r="E69" s="107">
        <v>208</v>
      </c>
      <c r="F69" s="108">
        <v>1570466</v>
      </c>
      <c r="G69" s="108">
        <v>93798</v>
      </c>
      <c r="H69" s="109">
        <v>3.5063040119556243E-5</v>
      </c>
    </row>
    <row r="70" spans="1:8">
      <c r="A70" s="106" t="s">
        <v>155</v>
      </c>
      <c r="B70" s="106" t="s">
        <v>921</v>
      </c>
      <c r="C70" s="107">
        <v>9</v>
      </c>
      <c r="D70" s="107">
        <v>137</v>
      </c>
      <c r="E70" s="107">
        <v>146</v>
      </c>
      <c r="F70" s="108">
        <v>5000750</v>
      </c>
      <c r="G70" s="108">
        <v>300045</v>
      </c>
      <c r="H70" s="109">
        <v>1.1216113214218057E-4</v>
      </c>
    </row>
    <row r="71" spans="1:8">
      <c r="A71" s="106" t="s">
        <v>155</v>
      </c>
      <c r="B71" s="106" t="s">
        <v>251</v>
      </c>
      <c r="C71" s="107">
        <v>30</v>
      </c>
      <c r="D71" s="107">
        <v>76</v>
      </c>
      <c r="E71" s="107">
        <v>106</v>
      </c>
      <c r="F71" s="108">
        <v>3257709</v>
      </c>
      <c r="G71" s="108">
        <v>195463</v>
      </c>
      <c r="H71" s="109">
        <v>7.3066877874675604E-5</v>
      </c>
    </row>
    <row r="72" spans="1:8">
      <c r="A72" s="106" t="s">
        <v>155</v>
      </c>
      <c r="B72" s="106" t="s">
        <v>865</v>
      </c>
      <c r="C72" s="107">
        <v>125</v>
      </c>
      <c r="D72" s="107">
        <v>1536</v>
      </c>
      <c r="E72" s="107">
        <v>1661</v>
      </c>
      <c r="F72" s="108">
        <v>49398792</v>
      </c>
      <c r="G72" s="108">
        <v>2955820</v>
      </c>
      <c r="H72" s="109">
        <v>1.1049279861637426E-3</v>
      </c>
    </row>
    <row r="73" spans="1:8">
      <c r="A73" s="106" t="s">
        <v>157</v>
      </c>
      <c r="B73" s="106" t="s">
        <v>240</v>
      </c>
      <c r="C73" s="107" t="s">
        <v>234</v>
      </c>
      <c r="D73" s="107" t="s">
        <v>234</v>
      </c>
      <c r="E73" s="107" t="s">
        <v>234</v>
      </c>
      <c r="F73" s="108" t="s">
        <v>234</v>
      </c>
      <c r="G73" s="108" t="s">
        <v>234</v>
      </c>
      <c r="H73" s="109" t="s">
        <v>234</v>
      </c>
    </row>
    <row r="74" spans="1:8">
      <c r="A74" s="106" t="s">
        <v>157</v>
      </c>
      <c r="B74" s="106" t="s">
        <v>241</v>
      </c>
      <c r="C74" s="107">
        <v>0</v>
      </c>
      <c r="D74" s="107">
        <v>72</v>
      </c>
      <c r="E74" s="107">
        <v>72</v>
      </c>
      <c r="F74" s="108">
        <v>11002370</v>
      </c>
      <c r="G74" s="108">
        <v>660142</v>
      </c>
      <c r="H74" s="109">
        <v>2.4677056473063492E-4</v>
      </c>
    </row>
    <row r="75" spans="1:8">
      <c r="A75" s="106" t="s">
        <v>157</v>
      </c>
      <c r="B75" s="106" t="s">
        <v>920</v>
      </c>
      <c r="C75" s="107">
        <v>12</v>
      </c>
      <c r="D75" s="107">
        <v>388</v>
      </c>
      <c r="E75" s="107">
        <v>400</v>
      </c>
      <c r="F75" s="108">
        <v>11566510</v>
      </c>
      <c r="G75" s="108">
        <v>693991</v>
      </c>
      <c r="H75" s="109">
        <v>2.5942380728385419E-4</v>
      </c>
    </row>
    <row r="76" spans="1:8">
      <c r="A76" s="106" t="s">
        <v>157</v>
      </c>
      <c r="B76" s="106" t="s">
        <v>242</v>
      </c>
      <c r="C76" s="107">
        <v>4</v>
      </c>
      <c r="D76" s="107">
        <v>301</v>
      </c>
      <c r="E76" s="107">
        <v>305</v>
      </c>
      <c r="F76" s="108">
        <v>29721844</v>
      </c>
      <c r="G76" s="108">
        <v>1783311</v>
      </c>
      <c r="H76" s="109">
        <v>6.6662727498076682E-4</v>
      </c>
    </row>
    <row r="77" spans="1:8">
      <c r="A77" s="106" t="s">
        <v>157</v>
      </c>
      <c r="B77" s="106" t="s">
        <v>243</v>
      </c>
      <c r="C77" s="107" t="s">
        <v>234</v>
      </c>
      <c r="D77" s="107" t="s">
        <v>234</v>
      </c>
      <c r="E77" s="107" t="s">
        <v>234</v>
      </c>
      <c r="F77" s="108" t="s">
        <v>234</v>
      </c>
      <c r="G77" s="108" t="s">
        <v>234</v>
      </c>
      <c r="H77" s="109" t="s">
        <v>234</v>
      </c>
    </row>
    <row r="78" spans="1:8">
      <c r="A78" s="106" t="s">
        <v>157</v>
      </c>
      <c r="B78" s="106" t="s">
        <v>244</v>
      </c>
      <c r="C78" s="107">
        <v>14</v>
      </c>
      <c r="D78" s="107">
        <v>139</v>
      </c>
      <c r="E78" s="107">
        <v>153</v>
      </c>
      <c r="F78" s="108">
        <v>9690977</v>
      </c>
      <c r="G78" s="108">
        <v>581459</v>
      </c>
      <c r="H78" s="109">
        <v>2.1735772878821567E-4</v>
      </c>
    </row>
    <row r="79" spans="1:8">
      <c r="A79" s="106" t="s">
        <v>157</v>
      </c>
      <c r="B79" s="106" t="s">
        <v>245</v>
      </c>
      <c r="C79" s="107">
        <v>125</v>
      </c>
      <c r="D79" s="107">
        <v>986</v>
      </c>
      <c r="E79" s="107">
        <v>1111</v>
      </c>
      <c r="F79" s="108">
        <v>32762487</v>
      </c>
      <c r="G79" s="108">
        <v>1965749</v>
      </c>
      <c r="H79" s="109">
        <v>7.3482522070809149E-4</v>
      </c>
    </row>
    <row r="80" spans="1:8">
      <c r="A80" s="106" t="s">
        <v>157</v>
      </c>
      <c r="B80" s="106" t="s">
        <v>246</v>
      </c>
      <c r="C80" s="107">
        <v>0</v>
      </c>
      <c r="D80" s="107">
        <v>218</v>
      </c>
      <c r="E80" s="107">
        <v>218</v>
      </c>
      <c r="F80" s="108">
        <v>16649941</v>
      </c>
      <c r="G80" s="108">
        <v>998997</v>
      </c>
      <c r="H80" s="109">
        <v>3.7343943250726377E-4</v>
      </c>
    </row>
    <row r="81" spans="1:8">
      <c r="A81" s="106" t="s">
        <v>157</v>
      </c>
      <c r="B81" s="106" t="s">
        <v>250</v>
      </c>
      <c r="C81" s="107">
        <v>109</v>
      </c>
      <c r="D81" s="107">
        <v>1635</v>
      </c>
      <c r="E81" s="107">
        <v>1744</v>
      </c>
      <c r="F81" s="108">
        <v>18142888</v>
      </c>
      <c r="G81" s="108">
        <v>1080221</v>
      </c>
      <c r="H81" s="109">
        <v>4.0380213075958082E-4</v>
      </c>
    </row>
    <row r="82" spans="1:8">
      <c r="A82" s="106" t="s">
        <v>157</v>
      </c>
      <c r="B82" s="106" t="s">
        <v>817</v>
      </c>
      <c r="C82" s="107">
        <v>56</v>
      </c>
      <c r="D82" s="107">
        <v>554</v>
      </c>
      <c r="E82" s="107">
        <v>610</v>
      </c>
      <c r="F82" s="108">
        <v>10694026</v>
      </c>
      <c r="G82" s="108">
        <v>641557</v>
      </c>
      <c r="H82" s="109">
        <v>2.3982322469543214E-4</v>
      </c>
    </row>
    <row r="83" spans="1:8">
      <c r="A83" s="106" t="s">
        <v>157</v>
      </c>
      <c r="B83" s="106" t="s">
        <v>921</v>
      </c>
      <c r="C83" s="107">
        <v>13</v>
      </c>
      <c r="D83" s="107">
        <v>485</v>
      </c>
      <c r="E83" s="107">
        <v>498</v>
      </c>
      <c r="F83" s="108">
        <v>20127085</v>
      </c>
      <c r="G83" s="108">
        <v>1207625</v>
      </c>
      <c r="H83" s="109">
        <v>4.5142757654085489E-4</v>
      </c>
    </row>
    <row r="84" spans="1:8">
      <c r="A84" s="106" t="s">
        <v>157</v>
      </c>
      <c r="B84" s="106" t="s">
        <v>251</v>
      </c>
      <c r="C84" s="107">
        <v>18</v>
      </c>
      <c r="D84" s="107">
        <v>237</v>
      </c>
      <c r="E84" s="107">
        <v>255</v>
      </c>
      <c r="F84" s="108">
        <v>18337536</v>
      </c>
      <c r="G84" s="108">
        <v>1100252</v>
      </c>
      <c r="H84" s="109">
        <v>4.1129000637137248E-4</v>
      </c>
    </row>
    <row r="85" spans="1:8">
      <c r="A85" s="106" t="s">
        <v>157</v>
      </c>
      <c r="B85" s="106" t="s">
        <v>865</v>
      </c>
      <c r="C85" s="107">
        <v>353</v>
      </c>
      <c r="D85" s="107">
        <v>5122</v>
      </c>
      <c r="E85" s="107">
        <v>5475</v>
      </c>
      <c r="F85" s="108">
        <v>181213220</v>
      </c>
      <c r="G85" s="108">
        <v>10864357</v>
      </c>
      <c r="H85" s="109">
        <v>4.0612527491437102E-3</v>
      </c>
    </row>
    <row r="86" spans="1:8">
      <c r="A86" s="106" t="s">
        <v>159</v>
      </c>
      <c r="B86" s="106" t="s">
        <v>240</v>
      </c>
      <c r="C86" s="107">
        <v>224</v>
      </c>
      <c r="D86" s="107">
        <v>543</v>
      </c>
      <c r="E86" s="107">
        <v>767</v>
      </c>
      <c r="F86" s="108">
        <v>46230448</v>
      </c>
      <c r="G86" s="108">
        <v>2773827</v>
      </c>
      <c r="H86" s="109">
        <v>1.0368963878303198E-3</v>
      </c>
    </row>
    <row r="87" spans="1:8">
      <c r="A87" s="106" t="s">
        <v>159</v>
      </c>
      <c r="B87" s="106" t="s">
        <v>241</v>
      </c>
      <c r="C87" s="107">
        <v>24</v>
      </c>
      <c r="D87" s="107">
        <v>361</v>
      </c>
      <c r="E87" s="107">
        <v>385</v>
      </c>
      <c r="F87" s="108">
        <v>320299713</v>
      </c>
      <c r="G87" s="108">
        <v>19217983</v>
      </c>
      <c r="H87" s="109">
        <v>7.1839581755042733E-3</v>
      </c>
    </row>
    <row r="88" spans="1:8">
      <c r="A88" s="106" t="s">
        <v>159</v>
      </c>
      <c r="B88" s="106" t="s">
        <v>920</v>
      </c>
      <c r="C88" s="107">
        <v>250</v>
      </c>
      <c r="D88" s="107">
        <v>3280</v>
      </c>
      <c r="E88" s="107">
        <v>3530</v>
      </c>
      <c r="F88" s="108">
        <v>267832942</v>
      </c>
      <c r="G88" s="108">
        <v>16069977</v>
      </c>
      <c r="H88" s="109">
        <v>6.0071883011508353E-3</v>
      </c>
    </row>
    <row r="89" spans="1:8">
      <c r="A89" s="106" t="s">
        <v>159</v>
      </c>
      <c r="B89" s="106" t="s">
        <v>242</v>
      </c>
      <c r="C89" s="107">
        <v>199</v>
      </c>
      <c r="D89" s="107">
        <v>1334</v>
      </c>
      <c r="E89" s="107">
        <v>1533</v>
      </c>
      <c r="F89" s="108">
        <v>241982013</v>
      </c>
      <c r="G89" s="108">
        <v>14518921</v>
      </c>
      <c r="H89" s="109">
        <v>5.4273812822839256E-3</v>
      </c>
    </row>
    <row r="90" spans="1:8">
      <c r="A90" s="106" t="s">
        <v>159</v>
      </c>
      <c r="B90" s="106" t="s">
        <v>243</v>
      </c>
      <c r="C90" s="107">
        <v>21</v>
      </c>
      <c r="D90" s="107">
        <v>335</v>
      </c>
      <c r="E90" s="107">
        <v>356</v>
      </c>
      <c r="F90" s="108">
        <v>243316795</v>
      </c>
      <c r="G90" s="108">
        <v>14599008</v>
      </c>
      <c r="H90" s="109">
        <v>5.4573189535994642E-3</v>
      </c>
    </row>
    <row r="91" spans="1:8">
      <c r="A91" s="106" t="s">
        <v>159</v>
      </c>
      <c r="B91" s="106" t="s">
        <v>244</v>
      </c>
      <c r="C91" s="107">
        <v>52</v>
      </c>
      <c r="D91" s="107">
        <v>683</v>
      </c>
      <c r="E91" s="107">
        <v>735</v>
      </c>
      <c r="F91" s="108">
        <v>104053515</v>
      </c>
      <c r="G91" s="108">
        <v>6243211</v>
      </c>
      <c r="H91" s="109">
        <v>2.3338019762452807E-3</v>
      </c>
    </row>
    <row r="92" spans="1:8">
      <c r="A92" s="106" t="s">
        <v>159</v>
      </c>
      <c r="B92" s="106" t="s">
        <v>245</v>
      </c>
      <c r="C92" s="107">
        <v>572</v>
      </c>
      <c r="D92" s="107">
        <v>3139</v>
      </c>
      <c r="E92" s="107">
        <v>3711</v>
      </c>
      <c r="F92" s="108">
        <v>163868461</v>
      </c>
      <c r="G92" s="108">
        <v>9832108</v>
      </c>
      <c r="H92" s="109">
        <v>3.675383241261113E-3</v>
      </c>
    </row>
    <row r="93" spans="1:8">
      <c r="A93" s="106" t="s">
        <v>159</v>
      </c>
      <c r="B93" s="106" t="s">
        <v>246</v>
      </c>
      <c r="C93" s="107">
        <v>23</v>
      </c>
      <c r="D93" s="107">
        <v>824</v>
      </c>
      <c r="E93" s="107">
        <v>847</v>
      </c>
      <c r="F93" s="108">
        <v>125206169</v>
      </c>
      <c r="G93" s="108">
        <v>7512370</v>
      </c>
      <c r="H93" s="109">
        <v>2.8082318461262576E-3</v>
      </c>
    </row>
    <row r="94" spans="1:8">
      <c r="A94" s="106" t="s">
        <v>159</v>
      </c>
      <c r="B94" s="106" t="s">
        <v>250</v>
      </c>
      <c r="C94" s="107">
        <v>918</v>
      </c>
      <c r="D94" s="107">
        <v>8243</v>
      </c>
      <c r="E94" s="107">
        <v>9161</v>
      </c>
      <c r="F94" s="108">
        <v>285985739</v>
      </c>
      <c r="G94" s="108">
        <v>16748329</v>
      </c>
      <c r="H94" s="109">
        <v>6.2607660255285533E-3</v>
      </c>
    </row>
    <row r="95" spans="1:8">
      <c r="A95" s="106" t="s">
        <v>159</v>
      </c>
      <c r="B95" s="106" t="s">
        <v>817</v>
      </c>
      <c r="C95" s="107">
        <v>585</v>
      </c>
      <c r="D95" s="107">
        <v>3231</v>
      </c>
      <c r="E95" s="107">
        <v>3816</v>
      </c>
      <c r="F95" s="108">
        <v>242929058</v>
      </c>
      <c r="G95" s="108">
        <v>14575743</v>
      </c>
      <c r="H95" s="109">
        <v>5.4486221623205296E-3</v>
      </c>
    </row>
    <row r="96" spans="1:8">
      <c r="A96" s="106" t="s">
        <v>159</v>
      </c>
      <c r="B96" s="106" t="s">
        <v>921</v>
      </c>
      <c r="C96" s="107">
        <v>61</v>
      </c>
      <c r="D96" s="107">
        <v>822</v>
      </c>
      <c r="E96" s="107">
        <v>883</v>
      </c>
      <c r="F96" s="108">
        <v>184787866</v>
      </c>
      <c r="G96" s="108">
        <v>11087272</v>
      </c>
      <c r="H96" s="109">
        <v>4.14458157905747E-3</v>
      </c>
    </row>
    <row r="97" spans="1:8">
      <c r="A97" s="106" t="s">
        <v>159</v>
      </c>
      <c r="B97" s="106" t="s">
        <v>251</v>
      </c>
      <c r="C97" s="107">
        <v>101</v>
      </c>
      <c r="D97" s="107">
        <v>1041</v>
      </c>
      <c r="E97" s="107">
        <v>1142</v>
      </c>
      <c r="F97" s="108">
        <v>164055684</v>
      </c>
      <c r="G97" s="108">
        <v>9843341</v>
      </c>
      <c r="H97" s="109">
        <v>3.6795822980604368E-3</v>
      </c>
    </row>
    <row r="98" spans="1:8">
      <c r="A98" s="106" t="s">
        <v>159</v>
      </c>
      <c r="B98" s="106" t="s">
        <v>865</v>
      </c>
      <c r="C98" s="107">
        <v>3030</v>
      </c>
      <c r="D98" s="107">
        <v>23836</v>
      </c>
      <c r="E98" s="107">
        <v>26866</v>
      </c>
      <c r="F98" s="108">
        <v>2390548404</v>
      </c>
      <c r="G98" s="108">
        <v>143022090</v>
      </c>
      <c r="H98" s="109">
        <v>5.3463712228968459E-2</v>
      </c>
    </row>
    <row r="99" spans="1:8">
      <c r="A99" s="106" t="s">
        <v>36</v>
      </c>
      <c r="B99" s="106" t="s">
        <v>240</v>
      </c>
      <c r="C99" s="107">
        <v>9</v>
      </c>
      <c r="D99" s="107">
        <v>82</v>
      </c>
      <c r="E99" s="107">
        <v>91</v>
      </c>
      <c r="F99" s="108">
        <v>3526671</v>
      </c>
      <c r="G99" s="108">
        <v>211600</v>
      </c>
      <c r="H99" s="109">
        <v>7.9099120336234259E-5</v>
      </c>
    </row>
    <row r="100" spans="1:8">
      <c r="A100" s="106" t="s">
        <v>36</v>
      </c>
      <c r="B100" s="106" t="s">
        <v>241</v>
      </c>
      <c r="C100" s="107">
        <v>0</v>
      </c>
      <c r="D100" s="107">
        <v>99</v>
      </c>
      <c r="E100" s="107">
        <v>99</v>
      </c>
      <c r="F100" s="108">
        <v>12283853</v>
      </c>
      <c r="G100" s="108">
        <v>737031</v>
      </c>
      <c r="H100" s="109">
        <v>2.755127776962905E-4</v>
      </c>
    </row>
    <row r="101" spans="1:8">
      <c r="A101" s="106" t="s">
        <v>36</v>
      </c>
      <c r="B101" s="106" t="s">
        <v>920</v>
      </c>
      <c r="C101" s="107">
        <v>20</v>
      </c>
      <c r="D101" s="107">
        <v>415</v>
      </c>
      <c r="E101" s="107">
        <v>435</v>
      </c>
      <c r="F101" s="108">
        <v>20835273</v>
      </c>
      <c r="G101" s="108">
        <v>1250116</v>
      </c>
      <c r="H101" s="109">
        <v>4.6731132286508421E-4</v>
      </c>
    </row>
    <row r="102" spans="1:8">
      <c r="A102" s="106" t="s">
        <v>36</v>
      </c>
      <c r="B102" s="106" t="s">
        <v>242</v>
      </c>
      <c r="C102" s="107">
        <v>12</v>
      </c>
      <c r="D102" s="107">
        <v>226</v>
      </c>
      <c r="E102" s="107">
        <v>238</v>
      </c>
      <c r="F102" s="108">
        <v>29563392</v>
      </c>
      <c r="G102" s="108">
        <v>1773804</v>
      </c>
      <c r="H102" s="109">
        <v>6.6307342178116102E-4</v>
      </c>
    </row>
    <row r="103" spans="1:8">
      <c r="A103" s="106" t="s">
        <v>36</v>
      </c>
      <c r="B103" s="106" t="s">
        <v>243</v>
      </c>
      <c r="C103" s="107">
        <v>0</v>
      </c>
      <c r="D103" s="107">
        <v>52</v>
      </c>
      <c r="E103" s="107">
        <v>52</v>
      </c>
      <c r="F103" s="108">
        <v>32779965</v>
      </c>
      <c r="G103" s="108">
        <v>1966798</v>
      </c>
      <c r="H103" s="109">
        <v>7.3521735198045772E-4</v>
      </c>
    </row>
    <row r="104" spans="1:8">
      <c r="A104" s="106" t="s">
        <v>36</v>
      </c>
      <c r="B104" s="106" t="s">
        <v>244</v>
      </c>
      <c r="C104" s="107">
        <v>18</v>
      </c>
      <c r="D104" s="107">
        <v>74</v>
      </c>
      <c r="E104" s="107">
        <v>92</v>
      </c>
      <c r="F104" s="108">
        <v>26841839</v>
      </c>
      <c r="G104" s="108">
        <v>1610510</v>
      </c>
      <c r="H104" s="109">
        <v>6.0203177832092924E-4</v>
      </c>
    </row>
    <row r="105" spans="1:8">
      <c r="A105" s="106" t="s">
        <v>36</v>
      </c>
      <c r="B105" s="106" t="s">
        <v>245</v>
      </c>
      <c r="C105" s="107">
        <v>173</v>
      </c>
      <c r="D105" s="107">
        <v>1050</v>
      </c>
      <c r="E105" s="107">
        <v>1223</v>
      </c>
      <c r="F105" s="108">
        <v>69996226</v>
      </c>
      <c r="G105" s="108">
        <v>4199774</v>
      </c>
      <c r="H105" s="109">
        <v>1.5699358648912471E-3</v>
      </c>
    </row>
    <row r="106" spans="1:8">
      <c r="A106" s="106" t="s">
        <v>36</v>
      </c>
      <c r="B106" s="106" t="s">
        <v>246</v>
      </c>
      <c r="C106" s="107">
        <v>5</v>
      </c>
      <c r="D106" s="107">
        <v>117</v>
      </c>
      <c r="E106" s="107">
        <v>122</v>
      </c>
      <c r="F106" s="108">
        <v>19520371</v>
      </c>
      <c r="G106" s="108">
        <v>1171222</v>
      </c>
      <c r="H106" s="109">
        <v>4.3781961209094969E-4</v>
      </c>
    </row>
    <row r="107" spans="1:8">
      <c r="A107" s="106" t="s">
        <v>36</v>
      </c>
      <c r="B107" s="106" t="s">
        <v>250</v>
      </c>
      <c r="C107" s="107">
        <v>188</v>
      </c>
      <c r="D107" s="107">
        <v>1585</v>
      </c>
      <c r="E107" s="107">
        <v>1773</v>
      </c>
      <c r="F107" s="108">
        <v>27785206</v>
      </c>
      <c r="G107" s="108">
        <v>1637783</v>
      </c>
      <c r="H107" s="109">
        <v>6.122268175880848E-4</v>
      </c>
    </row>
    <row r="108" spans="1:8">
      <c r="A108" s="106" t="s">
        <v>36</v>
      </c>
      <c r="B108" s="106" t="s">
        <v>817</v>
      </c>
      <c r="C108" s="107">
        <v>110</v>
      </c>
      <c r="D108" s="107">
        <v>616</v>
      </c>
      <c r="E108" s="107">
        <v>726</v>
      </c>
      <c r="F108" s="108">
        <v>13892391</v>
      </c>
      <c r="G108" s="108">
        <v>833544</v>
      </c>
      <c r="H108" s="109">
        <v>3.11590723825832E-4</v>
      </c>
    </row>
    <row r="109" spans="1:8">
      <c r="A109" s="106" t="s">
        <v>36</v>
      </c>
      <c r="B109" s="106" t="s">
        <v>921</v>
      </c>
      <c r="C109" s="107">
        <v>20</v>
      </c>
      <c r="D109" s="107">
        <v>286</v>
      </c>
      <c r="E109" s="107">
        <v>306</v>
      </c>
      <c r="F109" s="108">
        <v>15103572</v>
      </c>
      <c r="G109" s="108">
        <v>905838</v>
      </c>
      <c r="H109" s="109">
        <v>3.3861525976906315E-4</v>
      </c>
    </row>
    <row r="110" spans="1:8">
      <c r="A110" s="106" t="s">
        <v>36</v>
      </c>
      <c r="B110" s="106" t="s">
        <v>251</v>
      </c>
      <c r="C110" s="107">
        <v>19</v>
      </c>
      <c r="D110" s="107">
        <v>110</v>
      </c>
      <c r="E110" s="107">
        <v>129</v>
      </c>
      <c r="F110" s="108">
        <v>9420021</v>
      </c>
      <c r="G110" s="108">
        <v>565201</v>
      </c>
      <c r="H110" s="109">
        <v>2.1128025478809044E-4</v>
      </c>
    </row>
    <row r="111" spans="1:8">
      <c r="A111" s="106" t="s">
        <v>36</v>
      </c>
      <c r="B111" s="106" t="s">
        <v>865</v>
      </c>
      <c r="C111" s="107">
        <v>574</v>
      </c>
      <c r="D111" s="107">
        <v>4712</v>
      </c>
      <c r="E111" s="107">
        <v>5286</v>
      </c>
      <c r="F111" s="108">
        <v>281548781</v>
      </c>
      <c r="G111" s="108">
        <v>16863222</v>
      </c>
      <c r="H111" s="109">
        <v>6.303714679747793E-3</v>
      </c>
    </row>
    <row r="112" spans="1:8">
      <c r="A112" s="106" t="s">
        <v>162</v>
      </c>
      <c r="B112" s="106" t="s">
        <v>240</v>
      </c>
      <c r="C112" s="107" t="s">
        <v>234</v>
      </c>
      <c r="D112" s="107" t="s">
        <v>234</v>
      </c>
      <c r="E112" s="107" t="s">
        <v>234</v>
      </c>
      <c r="F112" s="108" t="s">
        <v>234</v>
      </c>
      <c r="G112" s="108" t="s">
        <v>234</v>
      </c>
      <c r="H112" s="109" t="s">
        <v>234</v>
      </c>
    </row>
    <row r="113" spans="1:8">
      <c r="A113" s="106" t="s">
        <v>162</v>
      </c>
      <c r="B113" s="106" t="s">
        <v>241</v>
      </c>
      <c r="C113" s="107">
        <v>14</v>
      </c>
      <c r="D113" s="107">
        <v>123</v>
      </c>
      <c r="E113" s="107">
        <v>137</v>
      </c>
      <c r="F113" s="108">
        <v>19297127</v>
      </c>
      <c r="G113" s="108">
        <v>1157828</v>
      </c>
      <c r="H113" s="109">
        <v>4.3281274244168921E-4</v>
      </c>
    </row>
    <row r="114" spans="1:8">
      <c r="A114" s="106" t="s">
        <v>162</v>
      </c>
      <c r="B114" s="106" t="s">
        <v>920</v>
      </c>
      <c r="C114" s="107">
        <v>25</v>
      </c>
      <c r="D114" s="107">
        <v>546</v>
      </c>
      <c r="E114" s="107">
        <v>571</v>
      </c>
      <c r="F114" s="108">
        <v>25037831</v>
      </c>
      <c r="G114" s="108">
        <v>1502270</v>
      </c>
      <c r="H114" s="109">
        <v>5.6157011109411454E-4</v>
      </c>
    </row>
    <row r="115" spans="1:8">
      <c r="A115" s="106" t="s">
        <v>162</v>
      </c>
      <c r="B115" s="106" t="s">
        <v>242</v>
      </c>
      <c r="C115" s="107">
        <v>12</v>
      </c>
      <c r="D115" s="107">
        <v>264</v>
      </c>
      <c r="E115" s="107">
        <v>276</v>
      </c>
      <c r="F115" s="108">
        <v>35870848</v>
      </c>
      <c r="G115" s="108">
        <v>2152251</v>
      </c>
      <c r="H115" s="109">
        <v>8.0454234802826332E-4</v>
      </c>
    </row>
    <row r="116" spans="1:8">
      <c r="A116" s="106" t="s">
        <v>162</v>
      </c>
      <c r="B116" s="106" t="s">
        <v>243</v>
      </c>
      <c r="C116" s="107" t="s">
        <v>234</v>
      </c>
      <c r="D116" s="107" t="s">
        <v>234</v>
      </c>
      <c r="E116" s="107" t="s">
        <v>234</v>
      </c>
      <c r="F116" s="108" t="s">
        <v>234</v>
      </c>
      <c r="G116" s="108" t="s">
        <v>234</v>
      </c>
      <c r="H116" s="109" t="s">
        <v>234</v>
      </c>
    </row>
    <row r="117" spans="1:8">
      <c r="A117" s="106" t="s">
        <v>162</v>
      </c>
      <c r="B117" s="106" t="s">
        <v>244</v>
      </c>
      <c r="C117" s="107">
        <v>2</v>
      </c>
      <c r="D117" s="107">
        <v>160</v>
      </c>
      <c r="E117" s="107">
        <v>162</v>
      </c>
      <c r="F117" s="108">
        <v>13400552</v>
      </c>
      <c r="G117" s="108">
        <v>804033</v>
      </c>
      <c r="H117" s="109">
        <v>3.0055908800237919E-4</v>
      </c>
    </row>
    <row r="118" spans="1:8">
      <c r="A118" s="106" t="s">
        <v>162</v>
      </c>
      <c r="B118" s="106" t="s">
        <v>245</v>
      </c>
      <c r="C118" s="107">
        <v>110</v>
      </c>
      <c r="D118" s="107">
        <v>867</v>
      </c>
      <c r="E118" s="107">
        <v>977</v>
      </c>
      <c r="F118" s="108">
        <v>24925208</v>
      </c>
      <c r="G118" s="108">
        <v>1495513</v>
      </c>
      <c r="H118" s="109">
        <v>5.5904424740738513E-4</v>
      </c>
    </row>
    <row r="119" spans="1:8">
      <c r="A119" s="106" t="s">
        <v>162</v>
      </c>
      <c r="B119" s="106" t="s">
        <v>246</v>
      </c>
      <c r="C119" s="107">
        <v>5</v>
      </c>
      <c r="D119" s="107">
        <v>113</v>
      </c>
      <c r="E119" s="107">
        <v>118</v>
      </c>
      <c r="F119" s="108">
        <v>18274658</v>
      </c>
      <c r="G119" s="108">
        <v>1096479</v>
      </c>
      <c r="H119" s="109">
        <v>4.0987960475970606E-4</v>
      </c>
    </row>
    <row r="120" spans="1:8">
      <c r="A120" s="106" t="s">
        <v>162</v>
      </c>
      <c r="B120" s="106" t="s">
        <v>250</v>
      </c>
      <c r="C120" s="107">
        <v>224</v>
      </c>
      <c r="D120" s="107">
        <v>1647</v>
      </c>
      <c r="E120" s="107">
        <v>1871</v>
      </c>
      <c r="F120" s="108">
        <v>29441054</v>
      </c>
      <c r="G120" s="108">
        <v>1739959</v>
      </c>
      <c r="H120" s="109">
        <v>6.5042167448541499E-4</v>
      </c>
    </row>
    <row r="121" spans="1:8">
      <c r="A121" s="106" t="s">
        <v>162</v>
      </c>
      <c r="B121" s="106" t="s">
        <v>817</v>
      </c>
      <c r="C121" s="107">
        <v>87</v>
      </c>
      <c r="D121" s="107">
        <v>576</v>
      </c>
      <c r="E121" s="107">
        <v>663</v>
      </c>
      <c r="F121" s="108">
        <v>18599423</v>
      </c>
      <c r="G121" s="108">
        <v>1115965</v>
      </c>
      <c r="H121" s="109">
        <v>4.1716375154076399E-4</v>
      </c>
    </row>
    <row r="122" spans="1:8">
      <c r="A122" s="106" t="s">
        <v>162</v>
      </c>
      <c r="B122" s="106" t="s">
        <v>921</v>
      </c>
      <c r="C122" s="107">
        <v>2</v>
      </c>
      <c r="D122" s="107">
        <v>246</v>
      </c>
      <c r="E122" s="107">
        <v>248</v>
      </c>
      <c r="F122" s="108">
        <v>18089832</v>
      </c>
      <c r="G122" s="108">
        <v>1085390</v>
      </c>
      <c r="H122" s="109">
        <v>4.0573437722942011E-4</v>
      </c>
    </row>
    <row r="123" spans="1:8">
      <c r="A123" s="106" t="s">
        <v>162</v>
      </c>
      <c r="B123" s="106" t="s">
        <v>251</v>
      </c>
      <c r="C123" s="107">
        <v>50</v>
      </c>
      <c r="D123" s="107">
        <v>244</v>
      </c>
      <c r="E123" s="107">
        <v>294</v>
      </c>
      <c r="F123" s="108">
        <v>7703293</v>
      </c>
      <c r="G123" s="108">
        <v>462198</v>
      </c>
      <c r="H123" s="109">
        <v>1.7277625340816069E-4</v>
      </c>
    </row>
    <row r="124" spans="1:8">
      <c r="A124" s="106" t="s">
        <v>162</v>
      </c>
      <c r="B124" s="106" t="s">
        <v>865</v>
      </c>
      <c r="C124" s="107">
        <v>540</v>
      </c>
      <c r="D124" s="107">
        <v>4867</v>
      </c>
      <c r="E124" s="107">
        <v>5407</v>
      </c>
      <c r="F124" s="108">
        <v>255628829</v>
      </c>
      <c r="G124" s="108">
        <v>15311226</v>
      </c>
      <c r="H124" s="109">
        <v>5.7235562753746626E-3</v>
      </c>
    </row>
    <row r="125" spans="1:8">
      <c r="A125" s="106" t="s">
        <v>164</v>
      </c>
      <c r="B125" s="106" t="s">
        <v>240</v>
      </c>
      <c r="C125" s="107" t="s">
        <v>234</v>
      </c>
      <c r="D125" s="107" t="s">
        <v>234</v>
      </c>
      <c r="E125" s="107" t="s">
        <v>234</v>
      </c>
      <c r="F125" s="108" t="s">
        <v>234</v>
      </c>
      <c r="G125" s="108" t="s">
        <v>234</v>
      </c>
      <c r="H125" s="109" t="s">
        <v>234</v>
      </c>
    </row>
    <row r="126" spans="1:8">
      <c r="A126" s="106" t="s">
        <v>164</v>
      </c>
      <c r="B126" s="106" t="s">
        <v>241</v>
      </c>
      <c r="C126" s="107">
        <v>1</v>
      </c>
      <c r="D126" s="107">
        <v>99</v>
      </c>
      <c r="E126" s="107">
        <v>100</v>
      </c>
      <c r="F126" s="108">
        <v>22324275</v>
      </c>
      <c r="G126" s="108">
        <v>1339457</v>
      </c>
      <c r="H126" s="109">
        <v>5.0070827234504408E-4</v>
      </c>
    </row>
    <row r="127" spans="1:8">
      <c r="A127" s="106" t="s">
        <v>164</v>
      </c>
      <c r="B127" s="106" t="s">
        <v>920</v>
      </c>
      <c r="C127" s="107">
        <v>8</v>
      </c>
      <c r="D127" s="107">
        <v>411</v>
      </c>
      <c r="E127" s="107">
        <v>419</v>
      </c>
      <c r="F127" s="108">
        <v>17566465</v>
      </c>
      <c r="G127" s="108">
        <v>1053988</v>
      </c>
      <c r="H127" s="109">
        <v>3.9399585843547669E-4</v>
      </c>
    </row>
    <row r="128" spans="1:8">
      <c r="A128" s="106" t="s">
        <v>164</v>
      </c>
      <c r="B128" s="106" t="s">
        <v>242</v>
      </c>
      <c r="C128" s="107">
        <v>1</v>
      </c>
      <c r="D128" s="107">
        <v>280</v>
      </c>
      <c r="E128" s="107">
        <v>281</v>
      </c>
      <c r="F128" s="108">
        <v>31925369</v>
      </c>
      <c r="G128" s="108">
        <v>1915522</v>
      </c>
      <c r="H128" s="109">
        <v>7.160496464305487E-4</v>
      </c>
    </row>
    <row r="129" spans="1:8">
      <c r="A129" s="106" t="s">
        <v>164</v>
      </c>
      <c r="B129" s="106" t="s">
        <v>243</v>
      </c>
      <c r="C129" s="107" t="s">
        <v>234</v>
      </c>
      <c r="D129" s="107" t="s">
        <v>234</v>
      </c>
      <c r="E129" s="107" t="s">
        <v>234</v>
      </c>
      <c r="F129" s="108" t="s">
        <v>234</v>
      </c>
      <c r="G129" s="108" t="s">
        <v>234</v>
      </c>
      <c r="H129" s="109" t="s">
        <v>234</v>
      </c>
    </row>
    <row r="130" spans="1:8">
      <c r="A130" s="106" t="s">
        <v>164</v>
      </c>
      <c r="B130" s="106" t="s">
        <v>244</v>
      </c>
      <c r="C130" s="107">
        <v>8</v>
      </c>
      <c r="D130" s="107">
        <v>119</v>
      </c>
      <c r="E130" s="107">
        <v>127</v>
      </c>
      <c r="F130" s="108">
        <v>6044304</v>
      </c>
      <c r="G130" s="108">
        <v>362658</v>
      </c>
      <c r="H130" s="109">
        <v>1.3556677118571855E-4</v>
      </c>
    </row>
    <row r="131" spans="1:8">
      <c r="A131" s="106" t="s">
        <v>164</v>
      </c>
      <c r="B131" s="106" t="s">
        <v>245</v>
      </c>
      <c r="C131" s="107">
        <v>70</v>
      </c>
      <c r="D131" s="107">
        <v>800</v>
      </c>
      <c r="E131" s="107">
        <v>870</v>
      </c>
      <c r="F131" s="108">
        <v>19491708</v>
      </c>
      <c r="G131" s="108">
        <v>1169503</v>
      </c>
      <c r="H131" s="109">
        <v>4.3717702519180987E-4</v>
      </c>
    </row>
    <row r="132" spans="1:8">
      <c r="A132" s="106" t="s">
        <v>164</v>
      </c>
      <c r="B132" s="106" t="s">
        <v>246</v>
      </c>
      <c r="C132" s="107">
        <v>3</v>
      </c>
      <c r="D132" s="107">
        <v>172</v>
      </c>
      <c r="E132" s="107">
        <v>175</v>
      </c>
      <c r="F132" s="108">
        <v>14335047</v>
      </c>
      <c r="G132" s="108">
        <v>860103</v>
      </c>
      <c r="H132" s="109">
        <v>3.2151885963400799E-4</v>
      </c>
    </row>
    <row r="133" spans="1:8">
      <c r="A133" s="106" t="s">
        <v>164</v>
      </c>
      <c r="B133" s="106" t="s">
        <v>250</v>
      </c>
      <c r="C133" s="107">
        <v>104</v>
      </c>
      <c r="D133" s="107">
        <v>1504</v>
      </c>
      <c r="E133" s="107">
        <v>1608</v>
      </c>
      <c r="F133" s="108">
        <v>20045449</v>
      </c>
      <c r="G133" s="108">
        <v>1185836</v>
      </c>
      <c r="H133" s="109">
        <v>4.4328253526955901E-4</v>
      </c>
    </row>
    <row r="134" spans="1:8">
      <c r="A134" s="106" t="s">
        <v>164</v>
      </c>
      <c r="B134" s="106" t="s">
        <v>817</v>
      </c>
      <c r="C134" s="107">
        <v>65</v>
      </c>
      <c r="D134" s="107">
        <v>759</v>
      </c>
      <c r="E134" s="107">
        <v>824</v>
      </c>
      <c r="F134" s="108">
        <v>22341623</v>
      </c>
      <c r="G134" s="108">
        <v>1340358</v>
      </c>
      <c r="H134" s="109">
        <v>5.0104507909089918E-4</v>
      </c>
    </row>
    <row r="135" spans="1:8">
      <c r="A135" s="106" t="s">
        <v>164</v>
      </c>
      <c r="B135" s="106" t="s">
        <v>921</v>
      </c>
      <c r="C135" s="107">
        <v>12</v>
      </c>
      <c r="D135" s="107">
        <v>255</v>
      </c>
      <c r="E135" s="107">
        <v>267</v>
      </c>
      <c r="F135" s="108">
        <v>13255773</v>
      </c>
      <c r="G135" s="108">
        <v>795346</v>
      </c>
      <c r="H135" s="109">
        <v>2.9731176258479476E-4</v>
      </c>
    </row>
    <row r="136" spans="1:8">
      <c r="A136" s="106" t="s">
        <v>164</v>
      </c>
      <c r="B136" s="106" t="s">
        <v>251</v>
      </c>
      <c r="C136" s="107">
        <v>35</v>
      </c>
      <c r="D136" s="107">
        <v>155</v>
      </c>
      <c r="E136" s="107">
        <v>190</v>
      </c>
      <c r="F136" s="108">
        <v>11205299</v>
      </c>
      <c r="G136" s="108">
        <v>672318</v>
      </c>
      <c r="H136" s="109">
        <v>2.5132212847928326E-4</v>
      </c>
    </row>
    <row r="137" spans="1:8">
      <c r="A137" s="106" t="s">
        <v>164</v>
      </c>
      <c r="B137" s="106" t="s">
        <v>865</v>
      </c>
      <c r="C137" s="107">
        <v>332</v>
      </c>
      <c r="D137" s="107">
        <v>4659</v>
      </c>
      <c r="E137" s="107">
        <v>4991</v>
      </c>
      <c r="F137" s="108">
        <v>209005446</v>
      </c>
      <c r="G137" s="108">
        <v>12523297</v>
      </c>
      <c r="H137" s="109">
        <v>4.6813883573223131E-3</v>
      </c>
    </row>
    <row r="138" spans="1:8">
      <c r="A138" s="106" t="s">
        <v>166</v>
      </c>
      <c r="B138" s="106" t="s">
        <v>240</v>
      </c>
      <c r="C138" s="107" t="s">
        <v>234</v>
      </c>
      <c r="D138" s="107" t="s">
        <v>234</v>
      </c>
      <c r="E138" s="107" t="s">
        <v>234</v>
      </c>
      <c r="F138" s="108" t="s">
        <v>234</v>
      </c>
      <c r="G138" s="108" t="s">
        <v>234</v>
      </c>
      <c r="H138" s="109" t="s">
        <v>234</v>
      </c>
    </row>
    <row r="139" spans="1:8">
      <c r="A139" s="106" t="s">
        <v>166</v>
      </c>
      <c r="B139" s="106" t="s">
        <v>241</v>
      </c>
      <c r="C139" s="107">
        <v>0</v>
      </c>
      <c r="D139" s="107">
        <v>120</v>
      </c>
      <c r="E139" s="107">
        <v>120</v>
      </c>
      <c r="F139" s="108">
        <v>14266224</v>
      </c>
      <c r="G139" s="108">
        <v>855973</v>
      </c>
      <c r="H139" s="109">
        <v>3.1997500629285183E-4</v>
      </c>
    </row>
    <row r="140" spans="1:8">
      <c r="A140" s="106" t="s">
        <v>166</v>
      </c>
      <c r="B140" s="106" t="s">
        <v>920</v>
      </c>
      <c r="C140" s="107">
        <v>29</v>
      </c>
      <c r="D140" s="107">
        <v>460</v>
      </c>
      <c r="E140" s="107">
        <v>489</v>
      </c>
      <c r="F140" s="108">
        <v>26487145</v>
      </c>
      <c r="G140" s="108">
        <v>1589229</v>
      </c>
      <c r="H140" s="109">
        <v>5.9407663474873927E-4</v>
      </c>
    </row>
    <row r="141" spans="1:8">
      <c r="A141" s="106" t="s">
        <v>166</v>
      </c>
      <c r="B141" s="106" t="s">
        <v>242</v>
      </c>
      <c r="C141" s="107">
        <v>36</v>
      </c>
      <c r="D141" s="107">
        <v>347</v>
      </c>
      <c r="E141" s="107">
        <v>383</v>
      </c>
      <c r="F141" s="108">
        <v>30732347</v>
      </c>
      <c r="G141" s="108">
        <v>1843941</v>
      </c>
      <c r="H141" s="109">
        <v>6.8929164013192877E-4</v>
      </c>
    </row>
    <row r="142" spans="1:8">
      <c r="A142" s="106" t="s">
        <v>166</v>
      </c>
      <c r="B142" s="106" t="s">
        <v>243</v>
      </c>
      <c r="C142" s="107" t="s">
        <v>234</v>
      </c>
      <c r="D142" s="107" t="s">
        <v>234</v>
      </c>
      <c r="E142" s="107" t="s">
        <v>234</v>
      </c>
      <c r="F142" s="108" t="s">
        <v>234</v>
      </c>
      <c r="G142" s="108" t="s">
        <v>234</v>
      </c>
      <c r="H142" s="109" t="s">
        <v>234</v>
      </c>
    </row>
    <row r="143" spans="1:8">
      <c r="A143" s="106" t="s">
        <v>166</v>
      </c>
      <c r="B143" s="106" t="s">
        <v>244</v>
      </c>
      <c r="C143" s="107">
        <v>27</v>
      </c>
      <c r="D143" s="107">
        <v>110</v>
      </c>
      <c r="E143" s="107">
        <v>137</v>
      </c>
      <c r="F143" s="108">
        <v>10904596</v>
      </c>
      <c r="G143" s="108">
        <v>654276</v>
      </c>
      <c r="H143" s="109">
        <v>2.445777696460775E-4</v>
      </c>
    </row>
    <row r="144" spans="1:8">
      <c r="A144" s="106" t="s">
        <v>166</v>
      </c>
      <c r="B144" s="106" t="s">
        <v>245</v>
      </c>
      <c r="C144" s="107">
        <v>93</v>
      </c>
      <c r="D144" s="107">
        <v>804</v>
      </c>
      <c r="E144" s="107">
        <v>897</v>
      </c>
      <c r="F144" s="108">
        <v>15833593</v>
      </c>
      <c r="G144" s="108">
        <v>950016</v>
      </c>
      <c r="H144" s="109">
        <v>3.5512963093264612E-4</v>
      </c>
    </row>
    <row r="145" spans="1:8">
      <c r="A145" s="106" t="s">
        <v>166</v>
      </c>
      <c r="B145" s="106" t="s">
        <v>246</v>
      </c>
      <c r="C145" s="107">
        <v>0</v>
      </c>
      <c r="D145" s="107">
        <v>124</v>
      </c>
      <c r="E145" s="107">
        <v>124</v>
      </c>
      <c r="F145" s="108">
        <v>30351275</v>
      </c>
      <c r="G145" s="108">
        <v>1821077</v>
      </c>
      <c r="H145" s="109">
        <v>6.807447484146903E-4</v>
      </c>
    </row>
    <row r="146" spans="1:8">
      <c r="A146" s="106" t="s">
        <v>166</v>
      </c>
      <c r="B146" s="106" t="s">
        <v>250</v>
      </c>
      <c r="C146" s="107">
        <v>100</v>
      </c>
      <c r="D146" s="107">
        <v>1363</v>
      </c>
      <c r="E146" s="107">
        <v>1463</v>
      </c>
      <c r="F146" s="108">
        <v>25271620</v>
      </c>
      <c r="G146" s="108">
        <v>1498191</v>
      </c>
      <c r="H146" s="109">
        <v>5.6004532228574259E-4</v>
      </c>
    </row>
    <row r="147" spans="1:8">
      <c r="A147" s="106" t="s">
        <v>166</v>
      </c>
      <c r="B147" s="106" t="s">
        <v>817</v>
      </c>
      <c r="C147" s="107">
        <v>82</v>
      </c>
      <c r="D147" s="107">
        <v>433</v>
      </c>
      <c r="E147" s="107">
        <v>515</v>
      </c>
      <c r="F147" s="108">
        <v>15287214</v>
      </c>
      <c r="G147" s="108">
        <v>917085</v>
      </c>
      <c r="H147" s="109">
        <v>3.4281954996954344E-4</v>
      </c>
    </row>
    <row r="148" spans="1:8">
      <c r="A148" s="106" t="s">
        <v>166</v>
      </c>
      <c r="B148" s="106" t="s">
        <v>921</v>
      </c>
      <c r="C148" s="107">
        <v>6</v>
      </c>
      <c r="D148" s="107">
        <v>328</v>
      </c>
      <c r="E148" s="107">
        <v>334</v>
      </c>
      <c r="F148" s="108">
        <v>20000130</v>
      </c>
      <c r="G148" s="108">
        <v>1172631</v>
      </c>
      <c r="H148" s="109">
        <v>4.3834631653591076E-4</v>
      </c>
    </row>
    <row r="149" spans="1:8">
      <c r="A149" s="106" t="s">
        <v>166</v>
      </c>
      <c r="B149" s="106" t="s">
        <v>251</v>
      </c>
      <c r="C149" s="107">
        <v>14</v>
      </c>
      <c r="D149" s="107">
        <v>123</v>
      </c>
      <c r="E149" s="107">
        <v>137</v>
      </c>
      <c r="F149" s="108">
        <v>17755924</v>
      </c>
      <c r="G149" s="108">
        <v>1065355</v>
      </c>
      <c r="H149" s="109">
        <v>3.9824500636015522E-4</v>
      </c>
    </row>
    <row r="150" spans="1:8">
      <c r="A150" s="106" t="s">
        <v>166</v>
      </c>
      <c r="B150" s="106" t="s">
        <v>865</v>
      </c>
      <c r="C150" s="107">
        <v>388</v>
      </c>
      <c r="D150" s="107">
        <v>4366</v>
      </c>
      <c r="E150" s="107">
        <v>4754</v>
      </c>
      <c r="F150" s="108">
        <v>255174952</v>
      </c>
      <c r="G150" s="108">
        <v>15264866</v>
      </c>
      <c r="H150" s="109">
        <v>5.7062262412594083E-3</v>
      </c>
    </row>
    <row r="151" spans="1:8">
      <c r="A151" s="106" t="s">
        <v>168</v>
      </c>
      <c r="B151" s="106" t="s">
        <v>240</v>
      </c>
      <c r="C151" s="107" t="s">
        <v>234</v>
      </c>
      <c r="D151" s="107" t="s">
        <v>234</v>
      </c>
      <c r="E151" s="107" t="s">
        <v>234</v>
      </c>
      <c r="F151" s="108" t="s">
        <v>234</v>
      </c>
      <c r="G151" s="108" t="s">
        <v>234</v>
      </c>
      <c r="H151" s="109" t="s">
        <v>234</v>
      </c>
    </row>
    <row r="152" spans="1:8">
      <c r="A152" s="106" t="s">
        <v>168</v>
      </c>
      <c r="B152" s="106" t="s">
        <v>241</v>
      </c>
      <c r="C152" s="107">
        <v>1</v>
      </c>
      <c r="D152" s="107">
        <v>84</v>
      </c>
      <c r="E152" s="107">
        <v>85</v>
      </c>
      <c r="F152" s="108">
        <v>11091623</v>
      </c>
      <c r="G152" s="108">
        <v>665497</v>
      </c>
      <c r="H152" s="109">
        <v>2.4877234067298149E-4</v>
      </c>
    </row>
    <row r="153" spans="1:8">
      <c r="A153" s="106" t="s">
        <v>168</v>
      </c>
      <c r="B153" s="106" t="s">
        <v>920</v>
      </c>
      <c r="C153" s="107">
        <v>38</v>
      </c>
      <c r="D153" s="107">
        <v>181</v>
      </c>
      <c r="E153" s="107">
        <v>219</v>
      </c>
      <c r="F153" s="108">
        <v>3274173</v>
      </c>
      <c r="G153" s="108">
        <v>196450</v>
      </c>
      <c r="H153" s="109">
        <v>7.3435832656206141E-5</v>
      </c>
    </row>
    <row r="154" spans="1:8">
      <c r="A154" s="106" t="s">
        <v>168</v>
      </c>
      <c r="B154" s="106" t="s">
        <v>242</v>
      </c>
      <c r="C154" s="107">
        <v>0</v>
      </c>
      <c r="D154" s="107">
        <v>192</v>
      </c>
      <c r="E154" s="107">
        <v>192</v>
      </c>
      <c r="F154" s="108">
        <v>16629801</v>
      </c>
      <c r="G154" s="108">
        <v>997788</v>
      </c>
      <c r="H154" s="109">
        <v>3.7298749093596649E-4</v>
      </c>
    </row>
    <row r="155" spans="1:8">
      <c r="A155" s="106" t="s">
        <v>168</v>
      </c>
      <c r="B155" s="106" t="s">
        <v>243</v>
      </c>
      <c r="C155" s="107" t="s">
        <v>234</v>
      </c>
      <c r="D155" s="107" t="s">
        <v>234</v>
      </c>
      <c r="E155" s="107" t="s">
        <v>234</v>
      </c>
      <c r="F155" s="108" t="s">
        <v>234</v>
      </c>
      <c r="G155" s="108" t="s">
        <v>234</v>
      </c>
      <c r="H155" s="109" t="s">
        <v>234</v>
      </c>
    </row>
    <row r="156" spans="1:8">
      <c r="A156" s="106" t="s">
        <v>168</v>
      </c>
      <c r="B156" s="106" t="s">
        <v>244</v>
      </c>
      <c r="C156" s="107">
        <v>2</v>
      </c>
      <c r="D156" s="107">
        <v>74</v>
      </c>
      <c r="E156" s="107">
        <v>76</v>
      </c>
      <c r="F156" s="108">
        <v>4553771</v>
      </c>
      <c r="G156" s="108">
        <v>273226</v>
      </c>
      <c r="H156" s="109">
        <v>1.0213580459824168E-4</v>
      </c>
    </row>
    <row r="157" spans="1:8">
      <c r="A157" s="106" t="s">
        <v>168</v>
      </c>
      <c r="B157" s="106" t="s">
        <v>245</v>
      </c>
      <c r="C157" s="107">
        <v>141</v>
      </c>
      <c r="D157" s="107">
        <v>547</v>
      </c>
      <c r="E157" s="107">
        <v>688</v>
      </c>
      <c r="F157" s="108">
        <v>9474581</v>
      </c>
      <c r="G157" s="108">
        <v>568171</v>
      </c>
      <c r="H157" s="109">
        <v>2.1239048346199694E-4</v>
      </c>
    </row>
    <row r="158" spans="1:8">
      <c r="A158" s="106" t="s">
        <v>168</v>
      </c>
      <c r="B158" s="106" t="s">
        <v>246</v>
      </c>
      <c r="C158" s="107">
        <v>0</v>
      </c>
      <c r="D158" s="107">
        <v>72</v>
      </c>
      <c r="E158" s="107">
        <v>72</v>
      </c>
      <c r="F158" s="108">
        <v>9562671</v>
      </c>
      <c r="G158" s="108">
        <v>573760</v>
      </c>
      <c r="H158" s="109">
        <v>2.1447973196653009E-4</v>
      </c>
    </row>
    <row r="159" spans="1:8">
      <c r="A159" s="106" t="s">
        <v>168</v>
      </c>
      <c r="B159" s="106" t="s">
        <v>250</v>
      </c>
      <c r="C159" s="107">
        <v>68</v>
      </c>
      <c r="D159" s="107">
        <v>790</v>
      </c>
      <c r="E159" s="107">
        <v>858</v>
      </c>
      <c r="F159" s="108">
        <v>10276324</v>
      </c>
      <c r="G159" s="108">
        <v>614216</v>
      </c>
      <c r="H159" s="109">
        <v>2.2960276605123091E-4</v>
      </c>
    </row>
    <row r="160" spans="1:8">
      <c r="A160" s="106" t="s">
        <v>168</v>
      </c>
      <c r="B160" s="106" t="s">
        <v>817</v>
      </c>
      <c r="C160" s="107">
        <v>24</v>
      </c>
      <c r="D160" s="107">
        <v>301</v>
      </c>
      <c r="E160" s="107">
        <v>325</v>
      </c>
      <c r="F160" s="108">
        <v>2815717</v>
      </c>
      <c r="G160" s="108">
        <v>168569</v>
      </c>
      <c r="H160" s="109">
        <v>6.3013514253112819E-5</v>
      </c>
    </row>
    <row r="161" spans="1:8">
      <c r="A161" s="106" t="s">
        <v>168</v>
      </c>
      <c r="B161" s="106" t="s">
        <v>921</v>
      </c>
      <c r="C161" s="107">
        <v>4</v>
      </c>
      <c r="D161" s="107">
        <v>270</v>
      </c>
      <c r="E161" s="107">
        <v>274</v>
      </c>
      <c r="F161" s="108">
        <v>7894784</v>
      </c>
      <c r="G161" s="108">
        <v>473687</v>
      </c>
      <c r="H161" s="109">
        <v>1.7707100668577409E-4</v>
      </c>
    </row>
    <row r="162" spans="1:8">
      <c r="A162" s="106" t="s">
        <v>168</v>
      </c>
      <c r="B162" s="106" t="s">
        <v>251</v>
      </c>
      <c r="C162" s="107">
        <v>13</v>
      </c>
      <c r="D162" s="107">
        <v>136</v>
      </c>
      <c r="E162" s="107">
        <v>149</v>
      </c>
      <c r="F162" s="108">
        <v>2758321</v>
      </c>
      <c r="G162" s="108">
        <v>165499</v>
      </c>
      <c r="H162" s="109">
        <v>6.1865904142374445E-5</v>
      </c>
    </row>
    <row r="163" spans="1:8">
      <c r="A163" s="106" t="s">
        <v>168</v>
      </c>
      <c r="B163" s="106" t="s">
        <v>865</v>
      </c>
      <c r="C163" s="107">
        <v>304</v>
      </c>
      <c r="D163" s="107">
        <v>2715</v>
      </c>
      <c r="E163" s="107">
        <v>3019</v>
      </c>
      <c r="F163" s="108">
        <v>78897995</v>
      </c>
      <c r="G163" s="108">
        <v>4730838</v>
      </c>
      <c r="H163" s="109">
        <v>1.7684552185880426E-3</v>
      </c>
    </row>
    <row r="164" spans="1:8">
      <c r="A164" s="106" t="s">
        <v>169</v>
      </c>
      <c r="B164" s="106" t="s">
        <v>240</v>
      </c>
      <c r="C164" s="107" t="s">
        <v>234</v>
      </c>
      <c r="D164" s="107" t="s">
        <v>234</v>
      </c>
      <c r="E164" s="107" t="s">
        <v>234</v>
      </c>
      <c r="F164" s="108" t="s">
        <v>234</v>
      </c>
      <c r="G164" s="108" t="s">
        <v>234</v>
      </c>
      <c r="H164" s="109" t="s">
        <v>234</v>
      </c>
    </row>
    <row r="165" spans="1:8">
      <c r="A165" s="106" t="s">
        <v>169</v>
      </c>
      <c r="B165" s="106" t="s">
        <v>241</v>
      </c>
      <c r="C165" s="107">
        <v>2</v>
      </c>
      <c r="D165" s="107">
        <v>73</v>
      </c>
      <c r="E165" s="107">
        <v>75</v>
      </c>
      <c r="F165" s="108">
        <v>4250853</v>
      </c>
      <c r="G165" s="108">
        <v>255051</v>
      </c>
      <c r="H165" s="109">
        <v>9.5341728454049544E-5</v>
      </c>
    </row>
    <row r="166" spans="1:8">
      <c r="A166" s="106" t="s">
        <v>169</v>
      </c>
      <c r="B166" s="106" t="s">
        <v>920</v>
      </c>
      <c r="C166" s="107">
        <v>14</v>
      </c>
      <c r="D166" s="107">
        <v>185</v>
      </c>
      <c r="E166" s="107">
        <v>199</v>
      </c>
      <c r="F166" s="108">
        <v>5804863</v>
      </c>
      <c r="G166" s="108">
        <v>348292</v>
      </c>
      <c r="H166" s="109">
        <v>1.3019655397045229E-4</v>
      </c>
    </row>
    <row r="167" spans="1:8">
      <c r="A167" s="106" t="s">
        <v>169</v>
      </c>
      <c r="B167" s="106" t="s">
        <v>242</v>
      </c>
      <c r="C167" s="107">
        <v>0</v>
      </c>
      <c r="D167" s="107">
        <v>168</v>
      </c>
      <c r="E167" s="107">
        <v>168</v>
      </c>
      <c r="F167" s="108">
        <v>12922097</v>
      </c>
      <c r="G167" s="108">
        <v>775326</v>
      </c>
      <c r="H167" s="109">
        <v>2.8982799893105462E-4</v>
      </c>
    </row>
    <row r="168" spans="1:8">
      <c r="A168" s="106" t="s">
        <v>169</v>
      </c>
      <c r="B168" s="106" t="s">
        <v>243</v>
      </c>
      <c r="C168" s="107" t="s">
        <v>234</v>
      </c>
      <c r="D168" s="107" t="s">
        <v>234</v>
      </c>
      <c r="E168" s="107" t="s">
        <v>234</v>
      </c>
      <c r="F168" s="108" t="s">
        <v>234</v>
      </c>
      <c r="G168" s="108" t="s">
        <v>234</v>
      </c>
      <c r="H168" s="109" t="s">
        <v>234</v>
      </c>
    </row>
    <row r="169" spans="1:8">
      <c r="A169" s="106" t="s">
        <v>169</v>
      </c>
      <c r="B169" s="106" t="s">
        <v>244</v>
      </c>
      <c r="C169" s="107">
        <v>12</v>
      </c>
      <c r="D169" s="107">
        <v>51</v>
      </c>
      <c r="E169" s="107">
        <v>63</v>
      </c>
      <c r="F169" s="108">
        <v>4347925</v>
      </c>
      <c r="G169" s="108">
        <v>260875</v>
      </c>
      <c r="H169" s="109">
        <v>9.7518823335137573E-5</v>
      </c>
    </row>
    <row r="170" spans="1:8">
      <c r="A170" s="106" t="s">
        <v>169</v>
      </c>
      <c r="B170" s="106" t="s">
        <v>245</v>
      </c>
      <c r="C170" s="107">
        <v>51</v>
      </c>
      <c r="D170" s="107">
        <v>504</v>
      </c>
      <c r="E170" s="107">
        <v>555</v>
      </c>
      <c r="F170" s="108">
        <v>10052925</v>
      </c>
      <c r="G170" s="108">
        <v>603175</v>
      </c>
      <c r="H170" s="109">
        <v>2.2547548161062428E-4</v>
      </c>
    </row>
    <row r="171" spans="1:8">
      <c r="A171" s="106" t="s">
        <v>169</v>
      </c>
      <c r="B171" s="106" t="s">
        <v>246</v>
      </c>
      <c r="C171" s="107">
        <v>2</v>
      </c>
      <c r="D171" s="107">
        <v>132</v>
      </c>
      <c r="E171" s="107">
        <v>134</v>
      </c>
      <c r="F171" s="108">
        <v>9210336</v>
      </c>
      <c r="G171" s="108">
        <v>552620</v>
      </c>
      <c r="H171" s="109">
        <v>2.0657729622027303E-4</v>
      </c>
    </row>
    <row r="172" spans="1:8">
      <c r="A172" s="106" t="s">
        <v>169</v>
      </c>
      <c r="B172" s="106" t="s">
        <v>250</v>
      </c>
      <c r="C172" s="107">
        <v>112</v>
      </c>
      <c r="D172" s="107">
        <v>707</v>
      </c>
      <c r="E172" s="107">
        <v>819</v>
      </c>
      <c r="F172" s="108">
        <v>8056111</v>
      </c>
      <c r="G172" s="108">
        <v>481957</v>
      </c>
      <c r="H172" s="109">
        <v>1.8016245151176964E-4</v>
      </c>
    </row>
    <row r="173" spans="1:8">
      <c r="A173" s="106" t="s">
        <v>169</v>
      </c>
      <c r="B173" s="106" t="s">
        <v>817</v>
      </c>
      <c r="C173" s="107">
        <v>2</v>
      </c>
      <c r="D173" s="107">
        <v>172</v>
      </c>
      <c r="E173" s="107">
        <v>174</v>
      </c>
      <c r="F173" s="108">
        <v>2672570</v>
      </c>
      <c r="G173" s="108">
        <v>160354</v>
      </c>
      <c r="H173" s="109">
        <v>5.9942629217374801E-5</v>
      </c>
    </row>
    <row r="174" spans="1:8">
      <c r="A174" s="106" t="s">
        <v>169</v>
      </c>
      <c r="B174" s="106" t="s">
        <v>921</v>
      </c>
      <c r="C174" s="107">
        <v>9</v>
      </c>
      <c r="D174" s="107">
        <v>170</v>
      </c>
      <c r="E174" s="107">
        <v>179</v>
      </c>
      <c r="F174" s="108">
        <v>4963357</v>
      </c>
      <c r="G174" s="108">
        <v>297801</v>
      </c>
      <c r="H174" s="109">
        <v>1.1132229269967343E-4</v>
      </c>
    </row>
    <row r="175" spans="1:8">
      <c r="A175" s="106" t="s">
        <v>169</v>
      </c>
      <c r="B175" s="106" t="s">
        <v>251</v>
      </c>
      <c r="C175" s="107">
        <v>1</v>
      </c>
      <c r="D175" s="107">
        <v>96</v>
      </c>
      <c r="E175" s="107">
        <v>97</v>
      </c>
      <c r="F175" s="108">
        <v>12181874</v>
      </c>
      <c r="G175" s="108">
        <v>730912</v>
      </c>
      <c r="H175" s="109">
        <v>2.7322540757654845E-4</v>
      </c>
    </row>
    <row r="176" spans="1:8">
      <c r="A176" s="106" t="s">
        <v>169</v>
      </c>
      <c r="B176" s="106" t="s">
        <v>865</v>
      </c>
      <c r="C176" s="107">
        <v>217</v>
      </c>
      <c r="D176" s="107">
        <v>2297</v>
      </c>
      <c r="E176" s="107">
        <v>2514</v>
      </c>
      <c r="F176" s="108">
        <v>75199688</v>
      </c>
      <c r="G176" s="108">
        <v>4510572</v>
      </c>
      <c r="H176" s="109">
        <v>1.6861166229359585E-3</v>
      </c>
    </row>
    <row r="177" spans="1:8">
      <c r="A177" s="106" t="s">
        <v>40</v>
      </c>
      <c r="B177" s="106" t="s">
        <v>240</v>
      </c>
      <c r="C177" s="107" t="s">
        <v>234</v>
      </c>
      <c r="D177" s="107" t="s">
        <v>234</v>
      </c>
      <c r="E177" s="107" t="s">
        <v>234</v>
      </c>
      <c r="F177" s="108" t="s">
        <v>234</v>
      </c>
      <c r="G177" s="108" t="s">
        <v>234</v>
      </c>
      <c r="H177" s="109" t="s">
        <v>234</v>
      </c>
    </row>
    <row r="178" spans="1:8">
      <c r="A178" s="106" t="s">
        <v>40</v>
      </c>
      <c r="B178" s="106" t="s">
        <v>241</v>
      </c>
      <c r="C178" s="107">
        <v>2</v>
      </c>
      <c r="D178" s="107">
        <v>121</v>
      </c>
      <c r="E178" s="107">
        <v>123</v>
      </c>
      <c r="F178" s="108">
        <v>25382046</v>
      </c>
      <c r="G178" s="108">
        <v>1522923</v>
      </c>
      <c r="H178" s="109">
        <v>5.6929049924300042E-4</v>
      </c>
    </row>
    <row r="179" spans="1:8">
      <c r="A179" s="106" t="s">
        <v>40</v>
      </c>
      <c r="B179" s="106" t="s">
        <v>920</v>
      </c>
      <c r="C179" s="107">
        <v>29</v>
      </c>
      <c r="D179" s="107">
        <v>546</v>
      </c>
      <c r="E179" s="107">
        <v>575</v>
      </c>
      <c r="F179" s="108">
        <v>24698470</v>
      </c>
      <c r="G179" s="108">
        <v>1481903</v>
      </c>
      <c r="H179" s="109">
        <v>5.5395663385456788E-4</v>
      </c>
    </row>
    <row r="180" spans="1:8">
      <c r="A180" s="106" t="s">
        <v>40</v>
      </c>
      <c r="B180" s="106" t="s">
        <v>242</v>
      </c>
      <c r="C180" s="107">
        <v>14</v>
      </c>
      <c r="D180" s="107">
        <v>343</v>
      </c>
      <c r="E180" s="107">
        <v>357</v>
      </c>
      <c r="F180" s="108">
        <v>51342833</v>
      </c>
      <c r="G180" s="108">
        <v>3080570</v>
      </c>
      <c r="H180" s="109">
        <v>1.1515613286114989E-3</v>
      </c>
    </row>
    <row r="181" spans="1:8">
      <c r="A181" s="106" t="s">
        <v>40</v>
      </c>
      <c r="B181" s="106" t="s">
        <v>243</v>
      </c>
      <c r="C181" s="107" t="s">
        <v>234</v>
      </c>
      <c r="D181" s="107" t="s">
        <v>234</v>
      </c>
      <c r="E181" s="107" t="s">
        <v>234</v>
      </c>
      <c r="F181" s="108" t="s">
        <v>234</v>
      </c>
      <c r="G181" s="108" t="s">
        <v>234</v>
      </c>
      <c r="H181" s="109" t="s">
        <v>234</v>
      </c>
    </row>
    <row r="182" spans="1:8">
      <c r="A182" s="106" t="s">
        <v>40</v>
      </c>
      <c r="B182" s="106" t="s">
        <v>244</v>
      </c>
      <c r="C182" s="107">
        <v>19</v>
      </c>
      <c r="D182" s="107">
        <v>113</v>
      </c>
      <c r="E182" s="107">
        <v>132</v>
      </c>
      <c r="F182" s="108">
        <v>25722890</v>
      </c>
      <c r="G182" s="108">
        <v>1543373</v>
      </c>
      <c r="H182" s="109">
        <v>5.7693500307511752E-4</v>
      </c>
    </row>
    <row r="183" spans="1:8">
      <c r="A183" s="106" t="s">
        <v>40</v>
      </c>
      <c r="B183" s="106" t="s">
        <v>245</v>
      </c>
      <c r="C183" s="107">
        <v>205</v>
      </c>
      <c r="D183" s="107">
        <v>1005</v>
      </c>
      <c r="E183" s="107">
        <v>1210</v>
      </c>
      <c r="F183" s="108">
        <v>39428790</v>
      </c>
      <c r="G183" s="108">
        <v>2365727</v>
      </c>
      <c r="H183" s="109">
        <v>8.8434274411946341E-4</v>
      </c>
    </row>
    <row r="184" spans="1:8">
      <c r="A184" s="106" t="s">
        <v>40</v>
      </c>
      <c r="B184" s="106" t="s">
        <v>246</v>
      </c>
      <c r="C184" s="107">
        <v>14</v>
      </c>
      <c r="D184" s="107">
        <v>241</v>
      </c>
      <c r="E184" s="107">
        <v>255</v>
      </c>
      <c r="F184" s="108">
        <v>26090276</v>
      </c>
      <c r="G184" s="108">
        <v>1565417</v>
      </c>
      <c r="H184" s="109">
        <v>5.8517536701033473E-4</v>
      </c>
    </row>
    <row r="185" spans="1:8">
      <c r="A185" s="106" t="s">
        <v>40</v>
      </c>
      <c r="B185" s="106" t="s">
        <v>250</v>
      </c>
      <c r="C185" s="107">
        <v>161</v>
      </c>
      <c r="D185" s="107">
        <v>2417</v>
      </c>
      <c r="E185" s="107">
        <v>2578</v>
      </c>
      <c r="F185" s="108">
        <v>38713600</v>
      </c>
      <c r="G185" s="108">
        <v>2289735</v>
      </c>
      <c r="H185" s="109">
        <v>8.5593584264218969E-4</v>
      </c>
    </row>
    <row r="186" spans="1:8">
      <c r="A186" s="106" t="s">
        <v>40</v>
      </c>
      <c r="B186" s="106" t="s">
        <v>817</v>
      </c>
      <c r="C186" s="107">
        <v>101</v>
      </c>
      <c r="D186" s="107">
        <v>937</v>
      </c>
      <c r="E186" s="107">
        <v>1038</v>
      </c>
      <c r="F186" s="108">
        <v>39232711</v>
      </c>
      <c r="G186" s="108">
        <v>2353963</v>
      </c>
      <c r="H186" s="109">
        <v>8.7994519189056239E-4</v>
      </c>
    </row>
    <row r="187" spans="1:8">
      <c r="A187" s="106" t="s">
        <v>40</v>
      </c>
      <c r="B187" s="106" t="s">
        <v>921</v>
      </c>
      <c r="C187" s="107">
        <v>8</v>
      </c>
      <c r="D187" s="107">
        <v>406</v>
      </c>
      <c r="E187" s="107">
        <v>414</v>
      </c>
      <c r="F187" s="108">
        <v>25638391</v>
      </c>
      <c r="G187" s="108">
        <v>1538304</v>
      </c>
      <c r="H187" s="109">
        <v>5.7504013804211016E-4</v>
      </c>
    </row>
    <row r="188" spans="1:8">
      <c r="A188" s="106" t="s">
        <v>40</v>
      </c>
      <c r="B188" s="106" t="s">
        <v>251</v>
      </c>
      <c r="C188" s="107">
        <v>35</v>
      </c>
      <c r="D188" s="107">
        <v>308</v>
      </c>
      <c r="E188" s="107">
        <v>343</v>
      </c>
      <c r="F188" s="108">
        <v>42702265</v>
      </c>
      <c r="G188" s="108">
        <v>2562136</v>
      </c>
      <c r="H188" s="109">
        <v>9.5776325038656851E-4</v>
      </c>
    </row>
    <row r="189" spans="1:8">
      <c r="A189" s="106" t="s">
        <v>40</v>
      </c>
      <c r="B189" s="106" t="s">
        <v>865</v>
      </c>
      <c r="C189" s="107">
        <v>624</v>
      </c>
      <c r="D189" s="107">
        <v>6690</v>
      </c>
      <c r="E189" s="107">
        <v>7314</v>
      </c>
      <c r="F189" s="108">
        <v>387887762</v>
      </c>
      <c r="G189" s="108">
        <v>23240180</v>
      </c>
      <c r="H189" s="109">
        <v>8.6875132063125929E-3</v>
      </c>
    </row>
    <row r="190" spans="1:8">
      <c r="A190" s="106" t="s">
        <v>172</v>
      </c>
      <c r="B190" s="106" t="s">
        <v>240</v>
      </c>
      <c r="C190" s="107">
        <v>0</v>
      </c>
      <c r="D190" s="107">
        <v>73</v>
      </c>
      <c r="E190" s="107">
        <v>73</v>
      </c>
      <c r="F190" s="108">
        <v>1462861</v>
      </c>
      <c r="G190" s="108">
        <v>87772</v>
      </c>
      <c r="H190" s="109">
        <v>3.2810434736067829E-5</v>
      </c>
    </row>
    <row r="191" spans="1:8">
      <c r="A191" s="106" t="s">
        <v>172</v>
      </c>
      <c r="B191" s="106" t="s">
        <v>241</v>
      </c>
      <c r="C191" s="107">
        <v>20</v>
      </c>
      <c r="D191" s="107">
        <v>50</v>
      </c>
      <c r="E191" s="107">
        <v>70</v>
      </c>
      <c r="F191" s="108">
        <v>4822661</v>
      </c>
      <c r="G191" s="108">
        <v>289360</v>
      </c>
      <c r="H191" s="109">
        <v>1.0816692561669539E-4</v>
      </c>
    </row>
    <row r="192" spans="1:8">
      <c r="A192" s="106" t="s">
        <v>172</v>
      </c>
      <c r="B192" s="106" t="s">
        <v>920</v>
      </c>
      <c r="C192" s="107">
        <v>40</v>
      </c>
      <c r="D192" s="107">
        <v>386</v>
      </c>
      <c r="E192" s="107">
        <v>426</v>
      </c>
      <c r="F192" s="108">
        <v>17109434</v>
      </c>
      <c r="G192" s="108">
        <v>1026566</v>
      </c>
      <c r="H192" s="109">
        <v>3.8374512082744165E-4</v>
      </c>
    </row>
    <row r="193" spans="1:8">
      <c r="A193" s="106" t="s">
        <v>172</v>
      </c>
      <c r="B193" s="106" t="s">
        <v>242</v>
      </c>
      <c r="C193" s="107">
        <v>12</v>
      </c>
      <c r="D193" s="107">
        <v>144</v>
      </c>
      <c r="E193" s="107">
        <v>156</v>
      </c>
      <c r="F193" s="108">
        <v>19402585</v>
      </c>
      <c r="G193" s="108">
        <v>1164155</v>
      </c>
      <c r="H193" s="109">
        <v>4.3517786595004157E-4</v>
      </c>
    </row>
    <row r="194" spans="1:8">
      <c r="A194" s="106" t="s">
        <v>172</v>
      </c>
      <c r="B194" s="106" t="s">
        <v>243</v>
      </c>
      <c r="C194" s="107">
        <v>0</v>
      </c>
      <c r="D194" s="107">
        <v>46</v>
      </c>
      <c r="E194" s="107">
        <v>46</v>
      </c>
      <c r="F194" s="108">
        <v>39560990</v>
      </c>
      <c r="G194" s="108">
        <v>2373659</v>
      </c>
      <c r="H194" s="109">
        <v>8.8730783968896728E-4</v>
      </c>
    </row>
    <row r="195" spans="1:8">
      <c r="A195" s="106" t="s">
        <v>172</v>
      </c>
      <c r="B195" s="106" t="s">
        <v>244</v>
      </c>
      <c r="C195" s="107">
        <v>10</v>
      </c>
      <c r="D195" s="107">
        <v>88</v>
      </c>
      <c r="E195" s="107">
        <v>98</v>
      </c>
      <c r="F195" s="108">
        <v>8053422</v>
      </c>
      <c r="G195" s="108">
        <v>483205</v>
      </c>
      <c r="H195" s="109">
        <v>1.8062897184343134E-4</v>
      </c>
    </row>
    <row r="196" spans="1:8">
      <c r="A196" s="106" t="s">
        <v>172</v>
      </c>
      <c r="B196" s="106" t="s">
        <v>245</v>
      </c>
      <c r="C196" s="107">
        <v>141</v>
      </c>
      <c r="D196" s="107">
        <v>618</v>
      </c>
      <c r="E196" s="107">
        <v>759</v>
      </c>
      <c r="F196" s="108">
        <v>21280259</v>
      </c>
      <c r="G196" s="108">
        <v>1276816</v>
      </c>
      <c r="H196" s="109">
        <v>4.7729216649919321E-4</v>
      </c>
    </row>
    <row r="197" spans="1:8">
      <c r="A197" s="106" t="s">
        <v>172</v>
      </c>
      <c r="B197" s="106" t="s">
        <v>246</v>
      </c>
      <c r="C197" s="107">
        <v>1</v>
      </c>
      <c r="D197" s="107">
        <v>155</v>
      </c>
      <c r="E197" s="107">
        <v>156</v>
      </c>
      <c r="F197" s="108">
        <v>14935811</v>
      </c>
      <c r="G197" s="108">
        <v>896149</v>
      </c>
      <c r="H197" s="109">
        <v>3.349933723544234E-4</v>
      </c>
    </row>
    <row r="198" spans="1:8">
      <c r="A198" s="106" t="s">
        <v>172</v>
      </c>
      <c r="B198" s="106" t="s">
        <v>250</v>
      </c>
      <c r="C198" s="107">
        <v>109</v>
      </c>
      <c r="D198" s="107">
        <v>1308</v>
      </c>
      <c r="E198" s="107">
        <v>1417</v>
      </c>
      <c r="F198" s="108">
        <v>24665451</v>
      </c>
      <c r="G198" s="108">
        <v>1453926</v>
      </c>
      <c r="H198" s="109">
        <v>5.4349842927211591E-4</v>
      </c>
    </row>
    <row r="199" spans="1:8">
      <c r="A199" s="106" t="s">
        <v>172</v>
      </c>
      <c r="B199" s="106" t="s">
        <v>817</v>
      </c>
      <c r="C199" s="107">
        <v>43</v>
      </c>
      <c r="D199" s="107">
        <v>377</v>
      </c>
      <c r="E199" s="107">
        <v>420</v>
      </c>
      <c r="F199" s="108">
        <v>11940968</v>
      </c>
      <c r="G199" s="108">
        <v>716458</v>
      </c>
      <c r="H199" s="109">
        <v>2.6782229469687012E-4</v>
      </c>
    </row>
    <row r="200" spans="1:8">
      <c r="A200" s="106" t="s">
        <v>172</v>
      </c>
      <c r="B200" s="106" t="s">
        <v>921</v>
      </c>
      <c r="C200" s="107">
        <v>20</v>
      </c>
      <c r="D200" s="107">
        <v>371</v>
      </c>
      <c r="E200" s="107">
        <v>391</v>
      </c>
      <c r="F200" s="108">
        <v>14810387</v>
      </c>
      <c r="G200" s="108">
        <v>888623</v>
      </c>
      <c r="H200" s="109">
        <v>3.3218004541845698E-4</v>
      </c>
    </row>
    <row r="201" spans="1:8">
      <c r="A201" s="106" t="s">
        <v>172</v>
      </c>
      <c r="B201" s="106" t="s">
        <v>251</v>
      </c>
      <c r="C201" s="107">
        <v>39</v>
      </c>
      <c r="D201" s="107">
        <v>215</v>
      </c>
      <c r="E201" s="107">
        <v>254</v>
      </c>
      <c r="F201" s="108">
        <v>16803327</v>
      </c>
      <c r="G201" s="108">
        <v>1008200</v>
      </c>
      <c r="H201" s="109">
        <v>3.7687964613890062E-4</v>
      </c>
    </row>
    <row r="202" spans="1:8">
      <c r="A202" s="106" t="s">
        <v>172</v>
      </c>
      <c r="B202" s="106" t="s">
        <v>865</v>
      </c>
      <c r="C202" s="107">
        <v>435</v>
      </c>
      <c r="D202" s="107">
        <v>3831</v>
      </c>
      <c r="E202" s="107">
        <v>4266</v>
      </c>
      <c r="F202" s="108">
        <v>194848155</v>
      </c>
      <c r="G202" s="108">
        <v>11664888</v>
      </c>
      <c r="H202" s="109">
        <v>4.3605027392282373E-3</v>
      </c>
    </row>
    <row r="203" spans="1:8">
      <c r="A203" s="106" t="s">
        <v>174</v>
      </c>
      <c r="B203" s="106" t="s">
        <v>240</v>
      </c>
      <c r="C203" s="107" t="s">
        <v>234</v>
      </c>
      <c r="D203" s="107" t="s">
        <v>234</v>
      </c>
      <c r="E203" s="107" t="s">
        <v>234</v>
      </c>
      <c r="F203" s="108" t="s">
        <v>234</v>
      </c>
      <c r="G203" s="108" t="s">
        <v>234</v>
      </c>
      <c r="H203" s="109" t="s">
        <v>234</v>
      </c>
    </row>
    <row r="204" spans="1:8">
      <c r="A204" s="106" t="s">
        <v>174</v>
      </c>
      <c r="B204" s="106" t="s">
        <v>241</v>
      </c>
      <c r="C204" s="107">
        <v>0</v>
      </c>
      <c r="D204" s="107">
        <v>99</v>
      </c>
      <c r="E204" s="107">
        <v>99</v>
      </c>
      <c r="F204" s="108">
        <v>6482692</v>
      </c>
      <c r="G204" s="108">
        <v>388962</v>
      </c>
      <c r="H204" s="109">
        <v>1.4539958432997329E-4</v>
      </c>
    </row>
    <row r="205" spans="1:8">
      <c r="A205" s="106" t="s">
        <v>174</v>
      </c>
      <c r="B205" s="106" t="s">
        <v>920</v>
      </c>
      <c r="C205" s="107">
        <v>7</v>
      </c>
      <c r="D205" s="107">
        <v>422</v>
      </c>
      <c r="E205" s="107">
        <v>429</v>
      </c>
      <c r="F205" s="108">
        <v>10807869</v>
      </c>
      <c r="G205" s="108">
        <v>648472</v>
      </c>
      <c r="H205" s="109">
        <v>2.4240815105235587E-4</v>
      </c>
    </row>
    <row r="206" spans="1:8">
      <c r="A206" s="106" t="s">
        <v>174</v>
      </c>
      <c r="B206" s="106" t="s">
        <v>242</v>
      </c>
      <c r="C206" s="107">
        <v>7</v>
      </c>
      <c r="D206" s="107">
        <v>215</v>
      </c>
      <c r="E206" s="107">
        <v>222</v>
      </c>
      <c r="F206" s="108">
        <v>23789220</v>
      </c>
      <c r="G206" s="108">
        <v>1427353</v>
      </c>
      <c r="H206" s="109">
        <v>5.3356506006278347E-4</v>
      </c>
    </row>
    <row r="207" spans="1:8">
      <c r="A207" s="106" t="s">
        <v>174</v>
      </c>
      <c r="B207" s="106" t="s">
        <v>243</v>
      </c>
      <c r="C207" s="107" t="s">
        <v>234</v>
      </c>
      <c r="D207" s="107" t="s">
        <v>234</v>
      </c>
      <c r="E207" s="107" t="s">
        <v>234</v>
      </c>
      <c r="F207" s="108" t="s">
        <v>234</v>
      </c>
      <c r="G207" s="108" t="s">
        <v>234</v>
      </c>
      <c r="H207" s="109" t="s">
        <v>234</v>
      </c>
    </row>
    <row r="208" spans="1:8">
      <c r="A208" s="106" t="s">
        <v>174</v>
      </c>
      <c r="B208" s="106" t="s">
        <v>244</v>
      </c>
      <c r="C208" s="107">
        <v>1</v>
      </c>
      <c r="D208" s="107">
        <v>64</v>
      </c>
      <c r="E208" s="107">
        <v>65</v>
      </c>
      <c r="F208" s="108">
        <v>4440968</v>
      </c>
      <c r="G208" s="108">
        <v>266458</v>
      </c>
      <c r="H208" s="109">
        <v>9.9605828953460812E-5</v>
      </c>
    </row>
    <row r="209" spans="1:8">
      <c r="A209" s="106" t="s">
        <v>174</v>
      </c>
      <c r="B209" s="106" t="s">
        <v>245</v>
      </c>
      <c r="C209" s="107">
        <v>181</v>
      </c>
      <c r="D209" s="107">
        <v>851</v>
      </c>
      <c r="E209" s="107">
        <v>1032</v>
      </c>
      <c r="F209" s="108">
        <v>19321337</v>
      </c>
      <c r="G209" s="108">
        <v>1159280</v>
      </c>
      <c r="H209" s="109">
        <v>4.3335552090448796E-4</v>
      </c>
    </row>
    <row r="210" spans="1:8">
      <c r="A210" s="106" t="s">
        <v>174</v>
      </c>
      <c r="B210" s="106" t="s">
        <v>246</v>
      </c>
      <c r="C210" s="107">
        <v>6</v>
      </c>
      <c r="D210" s="107">
        <v>175</v>
      </c>
      <c r="E210" s="107">
        <v>181</v>
      </c>
      <c r="F210" s="108">
        <v>9695794</v>
      </c>
      <c r="G210" s="108">
        <v>581748</v>
      </c>
      <c r="H210" s="109">
        <v>2.1746576114065977E-4</v>
      </c>
    </row>
    <row r="211" spans="1:8">
      <c r="A211" s="106" t="s">
        <v>174</v>
      </c>
      <c r="B211" s="106" t="s">
        <v>250</v>
      </c>
      <c r="C211" s="107">
        <v>60</v>
      </c>
      <c r="D211" s="107">
        <v>1076</v>
      </c>
      <c r="E211" s="107">
        <v>1136</v>
      </c>
      <c r="F211" s="108">
        <v>15791792</v>
      </c>
      <c r="G211" s="108">
        <v>947353</v>
      </c>
      <c r="H211" s="109">
        <v>3.541341632698135E-4</v>
      </c>
    </row>
    <row r="212" spans="1:8">
      <c r="A212" s="106" t="s">
        <v>174</v>
      </c>
      <c r="B212" s="106" t="s">
        <v>817</v>
      </c>
      <c r="C212" s="107">
        <v>63</v>
      </c>
      <c r="D212" s="107">
        <v>342</v>
      </c>
      <c r="E212" s="107">
        <v>405</v>
      </c>
      <c r="F212" s="108">
        <v>5021675</v>
      </c>
      <c r="G212" s="108">
        <v>301301</v>
      </c>
      <c r="H212" s="109">
        <v>1.1263064298878884E-4</v>
      </c>
    </row>
    <row r="213" spans="1:8">
      <c r="A213" s="106" t="s">
        <v>174</v>
      </c>
      <c r="B213" s="106" t="s">
        <v>921</v>
      </c>
      <c r="C213" s="107">
        <v>8</v>
      </c>
      <c r="D213" s="107">
        <v>322</v>
      </c>
      <c r="E213" s="107">
        <v>330</v>
      </c>
      <c r="F213" s="108">
        <v>7859078</v>
      </c>
      <c r="G213" s="108">
        <v>471545</v>
      </c>
      <c r="H213" s="109">
        <v>1.7627029630883545E-4</v>
      </c>
    </row>
    <row r="214" spans="1:8">
      <c r="A214" s="106" t="s">
        <v>174</v>
      </c>
      <c r="B214" s="106" t="s">
        <v>251</v>
      </c>
      <c r="C214" s="107">
        <v>27</v>
      </c>
      <c r="D214" s="107">
        <v>276</v>
      </c>
      <c r="E214" s="107">
        <v>303</v>
      </c>
      <c r="F214" s="108">
        <v>16692091</v>
      </c>
      <c r="G214" s="108">
        <v>1001525</v>
      </c>
      <c r="H214" s="109">
        <v>3.743844352303734E-4</v>
      </c>
    </row>
    <row r="215" spans="1:8">
      <c r="A215" s="106" t="s">
        <v>174</v>
      </c>
      <c r="B215" s="106" t="s">
        <v>865</v>
      </c>
      <c r="C215" s="107">
        <v>373</v>
      </c>
      <c r="D215" s="107">
        <v>3914</v>
      </c>
      <c r="E215" s="107">
        <v>4287</v>
      </c>
      <c r="F215" s="108">
        <v>131134007</v>
      </c>
      <c r="G215" s="108">
        <v>7867886</v>
      </c>
      <c r="H215" s="109">
        <v>2.9411288350934444E-3</v>
      </c>
    </row>
    <row r="216" spans="1:8">
      <c r="A216" s="106" t="s">
        <v>176</v>
      </c>
      <c r="B216" s="106" t="s">
        <v>240</v>
      </c>
      <c r="C216" s="107">
        <v>55</v>
      </c>
      <c r="D216" s="107">
        <v>203</v>
      </c>
      <c r="E216" s="107">
        <v>258</v>
      </c>
      <c r="F216" s="108">
        <v>20778660</v>
      </c>
      <c r="G216" s="108">
        <v>1246720</v>
      </c>
      <c r="H216" s="109">
        <v>4.66041849270274E-4</v>
      </c>
    </row>
    <row r="217" spans="1:8">
      <c r="A217" s="106" t="s">
        <v>176</v>
      </c>
      <c r="B217" s="106" t="s">
        <v>241</v>
      </c>
      <c r="C217" s="107">
        <v>12</v>
      </c>
      <c r="D217" s="107">
        <v>219</v>
      </c>
      <c r="E217" s="107">
        <v>231</v>
      </c>
      <c r="F217" s="108">
        <v>121837429</v>
      </c>
      <c r="G217" s="108">
        <v>7310246</v>
      </c>
      <c r="H217" s="109">
        <v>2.7326749907442115E-3</v>
      </c>
    </row>
    <row r="218" spans="1:8">
      <c r="A218" s="106" t="s">
        <v>176</v>
      </c>
      <c r="B218" s="106" t="s">
        <v>920</v>
      </c>
      <c r="C218" s="107">
        <v>84</v>
      </c>
      <c r="D218" s="107">
        <v>1190</v>
      </c>
      <c r="E218" s="107">
        <v>1274</v>
      </c>
      <c r="F218" s="108">
        <v>89407140</v>
      </c>
      <c r="G218" s="108">
        <v>5359684</v>
      </c>
      <c r="H218" s="109">
        <v>2.003526888847776E-3</v>
      </c>
    </row>
    <row r="219" spans="1:8">
      <c r="A219" s="106" t="s">
        <v>176</v>
      </c>
      <c r="B219" s="106" t="s">
        <v>242</v>
      </c>
      <c r="C219" s="107">
        <v>38</v>
      </c>
      <c r="D219" s="107">
        <v>682</v>
      </c>
      <c r="E219" s="107">
        <v>720</v>
      </c>
      <c r="F219" s="108">
        <v>82755132</v>
      </c>
      <c r="G219" s="108">
        <v>4965103</v>
      </c>
      <c r="H219" s="109">
        <v>1.8560268415822199E-3</v>
      </c>
    </row>
    <row r="220" spans="1:8">
      <c r="A220" s="106" t="s">
        <v>176</v>
      </c>
      <c r="B220" s="106" t="s">
        <v>243</v>
      </c>
      <c r="C220" s="107">
        <v>2</v>
      </c>
      <c r="D220" s="107">
        <v>116</v>
      </c>
      <c r="E220" s="107">
        <v>118</v>
      </c>
      <c r="F220" s="108">
        <v>115324166</v>
      </c>
      <c r="G220" s="108">
        <v>6919450</v>
      </c>
      <c r="H220" s="109">
        <v>2.5865898308627417E-3</v>
      </c>
    </row>
    <row r="221" spans="1:8">
      <c r="A221" s="106" t="s">
        <v>176</v>
      </c>
      <c r="B221" s="106" t="s">
        <v>244</v>
      </c>
      <c r="C221" s="107">
        <v>29</v>
      </c>
      <c r="D221" s="107">
        <v>310</v>
      </c>
      <c r="E221" s="107">
        <v>339</v>
      </c>
      <c r="F221" s="108">
        <v>44754583</v>
      </c>
      <c r="G221" s="108">
        <v>2685275</v>
      </c>
      <c r="H221" s="109">
        <v>1.0037943778869634E-3</v>
      </c>
    </row>
    <row r="222" spans="1:8">
      <c r="A222" s="106" t="s">
        <v>176</v>
      </c>
      <c r="B222" s="106" t="s">
        <v>245</v>
      </c>
      <c r="C222" s="107">
        <v>288</v>
      </c>
      <c r="D222" s="107">
        <v>1748</v>
      </c>
      <c r="E222" s="107">
        <v>2036</v>
      </c>
      <c r="F222" s="108">
        <v>59082213</v>
      </c>
      <c r="G222" s="108">
        <v>3544933</v>
      </c>
      <c r="H222" s="109">
        <v>1.3251468901270696E-3</v>
      </c>
    </row>
    <row r="223" spans="1:8">
      <c r="A223" s="106" t="s">
        <v>176</v>
      </c>
      <c r="B223" s="106" t="s">
        <v>246</v>
      </c>
      <c r="C223" s="107">
        <v>42</v>
      </c>
      <c r="D223" s="107">
        <v>291</v>
      </c>
      <c r="E223" s="107">
        <v>333</v>
      </c>
      <c r="F223" s="108">
        <v>49296021</v>
      </c>
      <c r="G223" s="108">
        <v>2957761</v>
      </c>
      <c r="H223" s="109">
        <v>1.1056535598526491E-3</v>
      </c>
    </row>
    <row r="224" spans="1:8">
      <c r="A224" s="106" t="s">
        <v>176</v>
      </c>
      <c r="B224" s="106" t="s">
        <v>250</v>
      </c>
      <c r="C224" s="107">
        <v>450</v>
      </c>
      <c r="D224" s="107">
        <v>4194</v>
      </c>
      <c r="E224" s="107">
        <v>4644</v>
      </c>
      <c r="F224" s="108">
        <v>104565180</v>
      </c>
      <c r="G224" s="108">
        <v>6101595</v>
      </c>
      <c r="H224" s="109">
        <v>2.2808638806614615E-3</v>
      </c>
    </row>
    <row r="225" spans="1:8">
      <c r="A225" s="106" t="s">
        <v>176</v>
      </c>
      <c r="B225" s="106" t="s">
        <v>817</v>
      </c>
      <c r="C225" s="107">
        <v>196</v>
      </c>
      <c r="D225" s="107">
        <v>1416</v>
      </c>
      <c r="E225" s="107">
        <v>1612</v>
      </c>
      <c r="F225" s="108">
        <v>88775809</v>
      </c>
      <c r="G225" s="108">
        <v>5326524</v>
      </c>
      <c r="H225" s="109">
        <v>1.991131204394328E-3</v>
      </c>
    </row>
    <row r="226" spans="1:8">
      <c r="A226" s="106" t="s">
        <v>176</v>
      </c>
      <c r="B226" s="106" t="s">
        <v>921</v>
      </c>
      <c r="C226" s="107">
        <v>102</v>
      </c>
      <c r="D226" s="107">
        <v>527</v>
      </c>
      <c r="E226" s="107">
        <v>629</v>
      </c>
      <c r="F226" s="108">
        <v>30452617</v>
      </c>
      <c r="G226" s="108">
        <v>1827157</v>
      </c>
      <c r="H226" s="109">
        <v>6.8301753977406795E-4</v>
      </c>
    </row>
    <row r="227" spans="1:8">
      <c r="A227" s="106" t="s">
        <v>176</v>
      </c>
      <c r="B227" s="106" t="s">
        <v>251</v>
      </c>
      <c r="C227" s="107">
        <v>75</v>
      </c>
      <c r="D227" s="107">
        <v>610</v>
      </c>
      <c r="E227" s="107">
        <v>685</v>
      </c>
      <c r="F227" s="108">
        <v>51430229</v>
      </c>
      <c r="G227" s="108">
        <v>3085814</v>
      </c>
      <c r="H227" s="109">
        <v>1.153521611158962E-3</v>
      </c>
    </row>
    <row r="228" spans="1:8">
      <c r="A228" s="106" t="s">
        <v>176</v>
      </c>
      <c r="B228" s="106" t="s">
        <v>865</v>
      </c>
      <c r="C228" s="107">
        <v>1373</v>
      </c>
      <c r="D228" s="107">
        <v>11506</v>
      </c>
      <c r="E228" s="107">
        <v>12879</v>
      </c>
      <c r="F228" s="108">
        <v>858459179</v>
      </c>
      <c r="G228" s="108">
        <v>51330261</v>
      </c>
      <c r="H228" s="109">
        <v>1.9187989091348355E-2</v>
      </c>
    </row>
    <row r="229" spans="1:8">
      <c r="A229" s="106" t="s">
        <v>47</v>
      </c>
      <c r="B229" s="106" t="s">
        <v>240</v>
      </c>
      <c r="C229" s="107" t="s">
        <v>234</v>
      </c>
      <c r="D229" s="107" t="s">
        <v>234</v>
      </c>
      <c r="E229" s="107" t="s">
        <v>234</v>
      </c>
      <c r="F229" s="108" t="s">
        <v>234</v>
      </c>
      <c r="G229" s="108" t="s">
        <v>234</v>
      </c>
      <c r="H229" s="109" t="s">
        <v>234</v>
      </c>
    </row>
    <row r="230" spans="1:8">
      <c r="A230" s="106" t="s">
        <v>47</v>
      </c>
      <c r="B230" s="106" t="s">
        <v>241</v>
      </c>
      <c r="C230" s="107">
        <v>1</v>
      </c>
      <c r="D230" s="107">
        <v>88</v>
      </c>
      <c r="E230" s="107">
        <v>89</v>
      </c>
      <c r="F230" s="108">
        <v>32089584</v>
      </c>
      <c r="G230" s="108">
        <v>1925375</v>
      </c>
      <c r="H230" s="109">
        <v>7.1973283940159278E-4</v>
      </c>
    </row>
    <row r="231" spans="1:8">
      <c r="A231" s="106" t="s">
        <v>47</v>
      </c>
      <c r="B231" s="106" t="s">
        <v>920</v>
      </c>
      <c r="C231" s="107">
        <v>22</v>
      </c>
      <c r="D231" s="107">
        <v>280</v>
      </c>
      <c r="E231" s="107">
        <v>302</v>
      </c>
      <c r="F231" s="108">
        <v>13139647</v>
      </c>
      <c r="G231" s="108">
        <v>788379</v>
      </c>
      <c r="H231" s="109">
        <v>2.9470739788071845E-4</v>
      </c>
    </row>
    <row r="232" spans="1:8">
      <c r="A232" s="106" t="s">
        <v>47</v>
      </c>
      <c r="B232" s="106" t="s">
        <v>242</v>
      </c>
      <c r="C232" s="107">
        <v>38</v>
      </c>
      <c r="D232" s="107">
        <v>125</v>
      </c>
      <c r="E232" s="107">
        <v>163</v>
      </c>
      <c r="F232" s="108">
        <v>14815474</v>
      </c>
      <c r="G232" s="108">
        <v>888928</v>
      </c>
      <c r="H232" s="109">
        <v>3.3229405880079416E-4</v>
      </c>
    </row>
    <row r="233" spans="1:8">
      <c r="A233" s="106" t="s">
        <v>47</v>
      </c>
      <c r="B233" s="106" t="s">
        <v>243</v>
      </c>
      <c r="C233" s="107" t="s">
        <v>234</v>
      </c>
      <c r="D233" s="107" t="s">
        <v>234</v>
      </c>
      <c r="E233" s="107" t="s">
        <v>234</v>
      </c>
      <c r="F233" s="108" t="s">
        <v>234</v>
      </c>
      <c r="G233" s="108" t="s">
        <v>234</v>
      </c>
      <c r="H233" s="109" t="s">
        <v>234</v>
      </c>
    </row>
    <row r="234" spans="1:8">
      <c r="A234" s="106" t="s">
        <v>47</v>
      </c>
      <c r="B234" s="106" t="s">
        <v>244</v>
      </c>
      <c r="C234" s="107">
        <v>0</v>
      </c>
      <c r="D234" s="107">
        <v>60</v>
      </c>
      <c r="E234" s="107">
        <v>60</v>
      </c>
      <c r="F234" s="108">
        <v>6971701</v>
      </c>
      <c r="G234" s="108">
        <v>418302</v>
      </c>
      <c r="H234" s="109">
        <v>1.5636729789644357E-4</v>
      </c>
    </row>
    <row r="235" spans="1:8">
      <c r="A235" s="106" t="s">
        <v>47</v>
      </c>
      <c r="B235" s="106" t="s">
        <v>245</v>
      </c>
      <c r="C235" s="107">
        <v>92</v>
      </c>
      <c r="D235" s="107">
        <v>581</v>
      </c>
      <c r="E235" s="107">
        <v>673</v>
      </c>
      <c r="F235" s="108">
        <v>19841230</v>
      </c>
      <c r="G235" s="108">
        <v>1190474</v>
      </c>
      <c r="H235" s="109">
        <v>4.4501628630982108E-4</v>
      </c>
    </row>
    <row r="236" spans="1:8">
      <c r="A236" s="106" t="s">
        <v>47</v>
      </c>
      <c r="B236" s="106" t="s">
        <v>246</v>
      </c>
      <c r="C236" s="107">
        <v>1</v>
      </c>
      <c r="D236" s="107">
        <v>83</v>
      </c>
      <c r="E236" s="107">
        <v>84</v>
      </c>
      <c r="F236" s="108">
        <v>8140415</v>
      </c>
      <c r="G236" s="108">
        <v>488425</v>
      </c>
      <c r="H236" s="109">
        <v>1.825802828460549E-4</v>
      </c>
    </row>
    <row r="237" spans="1:8">
      <c r="A237" s="106" t="s">
        <v>47</v>
      </c>
      <c r="B237" s="106" t="s">
        <v>250</v>
      </c>
      <c r="C237" s="107">
        <v>107</v>
      </c>
      <c r="D237" s="107">
        <v>1062</v>
      </c>
      <c r="E237" s="107">
        <v>1169</v>
      </c>
      <c r="F237" s="108">
        <v>17355832</v>
      </c>
      <c r="G237" s="108">
        <v>1027584</v>
      </c>
      <c r="H237" s="109">
        <v>3.8412566385439011E-4</v>
      </c>
    </row>
    <row r="238" spans="1:8">
      <c r="A238" s="106" t="s">
        <v>47</v>
      </c>
      <c r="B238" s="106" t="s">
        <v>817</v>
      </c>
      <c r="C238" s="107">
        <v>38</v>
      </c>
      <c r="D238" s="107">
        <v>383</v>
      </c>
      <c r="E238" s="107">
        <v>421</v>
      </c>
      <c r="F238" s="108">
        <v>6902477</v>
      </c>
      <c r="G238" s="108">
        <v>414149</v>
      </c>
      <c r="H238" s="109">
        <v>1.5481484682481608E-4</v>
      </c>
    </row>
    <row r="239" spans="1:8">
      <c r="A239" s="106" t="s">
        <v>47</v>
      </c>
      <c r="B239" s="106" t="s">
        <v>921</v>
      </c>
      <c r="C239" s="107">
        <v>27</v>
      </c>
      <c r="D239" s="107">
        <v>215</v>
      </c>
      <c r="E239" s="107">
        <v>242</v>
      </c>
      <c r="F239" s="108">
        <v>11500184</v>
      </c>
      <c r="G239" s="108">
        <v>690011</v>
      </c>
      <c r="H239" s="109">
        <v>2.579360260979458E-4</v>
      </c>
    </row>
    <row r="240" spans="1:8">
      <c r="A240" s="106" t="s">
        <v>47</v>
      </c>
      <c r="B240" s="106" t="s">
        <v>251</v>
      </c>
      <c r="C240" s="107">
        <v>7</v>
      </c>
      <c r="D240" s="107">
        <v>67</v>
      </c>
      <c r="E240" s="107">
        <v>74</v>
      </c>
      <c r="F240" s="108">
        <v>12319179</v>
      </c>
      <c r="G240" s="108">
        <v>739151</v>
      </c>
      <c r="H240" s="109">
        <v>2.763052641571261E-4</v>
      </c>
    </row>
    <row r="241" spans="1:8">
      <c r="A241" s="106" t="s">
        <v>47</v>
      </c>
      <c r="B241" s="106" t="s">
        <v>865</v>
      </c>
      <c r="C241" s="107">
        <v>335</v>
      </c>
      <c r="D241" s="107">
        <v>2987</v>
      </c>
      <c r="E241" s="107">
        <v>3322</v>
      </c>
      <c r="F241" s="108">
        <v>143975614</v>
      </c>
      <c r="G241" s="108">
        <v>8624771</v>
      </c>
      <c r="H241" s="109">
        <v>3.2240633232583338E-3</v>
      </c>
    </row>
    <row r="242" spans="1:8">
      <c r="A242" s="106" t="s">
        <v>179</v>
      </c>
      <c r="B242" s="106" t="s">
        <v>240</v>
      </c>
      <c r="C242" s="107" t="s">
        <v>234</v>
      </c>
      <c r="D242" s="107" t="s">
        <v>234</v>
      </c>
      <c r="E242" s="107" t="s">
        <v>234</v>
      </c>
      <c r="F242" s="108" t="s">
        <v>234</v>
      </c>
      <c r="G242" s="108" t="s">
        <v>234</v>
      </c>
      <c r="H242" s="109" t="s">
        <v>234</v>
      </c>
    </row>
    <row r="243" spans="1:8">
      <c r="A243" s="106" t="s">
        <v>179</v>
      </c>
      <c r="B243" s="106" t="s">
        <v>241</v>
      </c>
      <c r="C243" s="107">
        <v>6</v>
      </c>
      <c r="D243" s="107">
        <v>75</v>
      </c>
      <c r="E243" s="107">
        <v>81</v>
      </c>
      <c r="F243" s="108">
        <v>11010254</v>
      </c>
      <c r="G243" s="108">
        <v>660615</v>
      </c>
      <c r="H243" s="109">
        <v>2.4694737892684966E-4</v>
      </c>
    </row>
    <row r="244" spans="1:8">
      <c r="A244" s="106" t="s">
        <v>179</v>
      </c>
      <c r="B244" s="106" t="s">
        <v>920</v>
      </c>
      <c r="C244" s="107">
        <v>37</v>
      </c>
      <c r="D244" s="107">
        <v>254</v>
      </c>
      <c r="E244" s="107">
        <v>291</v>
      </c>
      <c r="F244" s="108">
        <v>8756283</v>
      </c>
      <c r="G244" s="108">
        <v>525377</v>
      </c>
      <c r="H244" s="109">
        <v>1.9639347138416703E-4</v>
      </c>
    </row>
    <row r="245" spans="1:8">
      <c r="A245" s="106" t="s">
        <v>179</v>
      </c>
      <c r="B245" s="106" t="s">
        <v>242</v>
      </c>
      <c r="C245" s="107">
        <v>0</v>
      </c>
      <c r="D245" s="107">
        <v>147</v>
      </c>
      <c r="E245" s="107">
        <v>147</v>
      </c>
      <c r="F245" s="108">
        <v>17744456</v>
      </c>
      <c r="G245" s="108">
        <v>1064667</v>
      </c>
      <c r="H245" s="109">
        <v>3.9798782207475195E-4</v>
      </c>
    </row>
    <row r="246" spans="1:8">
      <c r="A246" s="106" t="s">
        <v>179</v>
      </c>
      <c r="B246" s="106" t="s">
        <v>243</v>
      </c>
      <c r="C246" s="107" t="s">
        <v>234</v>
      </c>
      <c r="D246" s="107" t="s">
        <v>234</v>
      </c>
      <c r="E246" s="107" t="s">
        <v>234</v>
      </c>
      <c r="F246" s="108" t="s">
        <v>234</v>
      </c>
      <c r="G246" s="108" t="s">
        <v>234</v>
      </c>
      <c r="H246" s="109" t="s">
        <v>234</v>
      </c>
    </row>
    <row r="247" spans="1:8">
      <c r="A247" s="106" t="s">
        <v>179</v>
      </c>
      <c r="B247" s="106" t="s">
        <v>244</v>
      </c>
      <c r="C247" s="107">
        <v>5</v>
      </c>
      <c r="D247" s="107">
        <v>84</v>
      </c>
      <c r="E247" s="107">
        <v>89</v>
      </c>
      <c r="F247" s="108">
        <v>9099767</v>
      </c>
      <c r="G247" s="108">
        <v>545986</v>
      </c>
      <c r="H247" s="109">
        <v>2.0409741170084687E-4</v>
      </c>
    </row>
    <row r="248" spans="1:8">
      <c r="A248" s="106" t="s">
        <v>179</v>
      </c>
      <c r="B248" s="106" t="s">
        <v>245</v>
      </c>
      <c r="C248" s="107">
        <v>82</v>
      </c>
      <c r="D248" s="107">
        <v>700</v>
      </c>
      <c r="E248" s="107">
        <v>782</v>
      </c>
      <c r="F248" s="108">
        <v>30663174</v>
      </c>
      <c r="G248" s="108">
        <v>1839791</v>
      </c>
      <c r="H248" s="109">
        <v>6.8774031050340624E-4</v>
      </c>
    </row>
    <row r="249" spans="1:8">
      <c r="A249" s="106" t="s">
        <v>179</v>
      </c>
      <c r="B249" s="106" t="s">
        <v>246</v>
      </c>
      <c r="C249" s="107">
        <v>12</v>
      </c>
      <c r="D249" s="107">
        <v>86</v>
      </c>
      <c r="E249" s="107">
        <v>98</v>
      </c>
      <c r="F249" s="108">
        <v>5449063</v>
      </c>
      <c r="G249" s="108">
        <v>326944</v>
      </c>
      <c r="H249" s="109">
        <v>1.2221636483558494E-4</v>
      </c>
    </row>
    <row r="250" spans="1:8">
      <c r="A250" s="106" t="s">
        <v>179</v>
      </c>
      <c r="B250" s="106" t="s">
        <v>250</v>
      </c>
      <c r="C250" s="107">
        <v>83</v>
      </c>
      <c r="D250" s="107">
        <v>772</v>
      </c>
      <c r="E250" s="107">
        <v>855</v>
      </c>
      <c r="F250" s="108">
        <v>12981198</v>
      </c>
      <c r="G250" s="108">
        <v>770394</v>
      </c>
      <c r="H250" s="109">
        <v>2.8798434646650688E-4</v>
      </c>
    </row>
    <row r="251" spans="1:8">
      <c r="A251" s="106" t="s">
        <v>179</v>
      </c>
      <c r="B251" s="106" t="s">
        <v>817</v>
      </c>
      <c r="C251" s="107">
        <v>29</v>
      </c>
      <c r="D251" s="107">
        <v>462</v>
      </c>
      <c r="E251" s="107">
        <v>491</v>
      </c>
      <c r="F251" s="108">
        <v>17474771</v>
      </c>
      <c r="G251" s="108">
        <v>1048484</v>
      </c>
      <c r="H251" s="109">
        <v>3.9193838415225063E-4</v>
      </c>
    </row>
    <row r="252" spans="1:8">
      <c r="A252" s="106" t="s">
        <v>179</v>
      </c>
      <c r="B252" s="106" t="s">
        <v>921</v>
      </c>
      <c r="C252" s="107">
        <v>1</v>
      </c>
      <c r="D252" s="107">
        <v>238</v>
      </c>
      <c r="E252" s="107">
        <v>239</v>
      </c>
      <c r="F252" s="108">
        <v>5085980</v>
      </c>
      <c r="G252" s="108">
        <v>305159</v>
      </c>
      <c r="H252" s="109">
        <v>1.1407281882176234E-4</v>
      </c>
    </row>
    <row r="253" spans="1:8">
      <c r="A253" s="106" t="s">
        <v>179</v>
      </c>
      <c r="B253" s="106" t="s">
        <v>251</v>
      </c>
      <c r="C253" s="107">
        <v>19</v>
      </c>
      <c r="D253" s="107">
        <v>254</v>
      </c>
      <c r="E253" s="107">
        <v>273</v>
      </c>
      <c r="F253" s="108">
        <v>16507453</v>
      </c>
      <c r="G253" s="108">
        <v>990251</v>
      </c>
      <c r="H253" s="109">
        <v>3.7017005204194851E-4</v>
      </c>
    </row>
    <row r="254" spans="1:8">
      <c r="A254" s="106" t="s">
        <v>179</v>
      </c>
      <c r="B254" s="106" t="s">
        <v>865</v>
      </c>
      <c r="C254" s="107">
        <v>276</v>
      </c>
      <c r="D254" s="107">
        <v>3075</v>
      </c>
      <c r="E254" s="107">
        <v>3351</v>
      </c>
      <c r="F254" s="108">
        <v>134773796</v>
      </c>
      <c r="G254" s="108">
        <v>8077751</v>
      </c>
      <c r="H254" s="109">
        <v>3.0195793875006454E-3</v>
      </c>
    </row>
    <row r="255" spans="1:8">
      <c r="A255" s="106" t="s">
        <v>180</v>
      </c>
      <c r="B255" s="106" t="s">
        <v>240</v>
      </c>
      <c r="C255" s="107" t="s">
        <v>234</v>
      </c>
      <c r="D255" s="107" t="s">
        <v>234</v>
      </c>
      <c r="E255" s="107" t="s">
        <v>234</v>
      </c>
      <c r="F255" s="108" t="s">
        <v>234</v>
      </c>
      <c r="G255" s="108" t="s">
        <v>234</v>
      </c>
      <c r="H255" s="109" t="s">
        <v>234</v>
      </c>
    </row>
    <row r="256" spans="1:8">
      <c r="A256" s="106" t="s">
        <v>180</v>
      </c>
      <c r="B256" s="106" t="s">
        <v>241</v>
      </c>
      <c r="C256" s="107">
        <v>0</v>
      </c>
      <c r="D256" s="107">
        <v>44</v>
      </c>
      <c r="E256" s="107">
        <v>44</v>
      </c>
      <c r="F256" s="108">
        <v>8689493</v>
      </c>
      <c r="G256" s="108">
        <v>521370</v>
      </c>
      <c r="H256" s="109">
        <v>1.9489559721031405E-4</v>
      </c>
    </row>
    <row r="257" spans="1:8">
      <c r="A257" s="106" t="s">
        <v>180</v>
      </c>
      <c r="B257" s="106" t="s">
        <v>920</v>
      </c>
      <c r="C257" s="107">
        <v>24</v>
      </c>
      <c r="D257" s="107">
        <v>193</v>
      </c>
      <c r="E257" s="107">
        <v>217</v>
      </c>
      <c r="F257" s="108">
        <v>13354757</v>
      </c>
      <c r="G257" s="108">
        <v>801283</v>
      </c>
      <c r="H257" s="109">
        <v>2.9953109848950281E-4</v>
      </c>
    </row>
    <row r="258" spans="1:8">
      <c r="A258" s="106" t="s">
        <v>180</v>
      </c>
      <c r="B258" s="106" t="s">
        <v>242</v>
      </c>
      <c r="C258" s="107">
        <v>12</v>
      </c>
      <c r="D258" s="107">
        <v>158</v>
      </c>
      <c r="E258" s="107">
        <v>170</v>
      </c>
      <c r="F258" s="108">
        <v>19238678</v>
      </c>
      <c r="G258" s="108">
        <v>1154273</v>
      </c>
      <c r="H258" s="109">
        <v>4.3148383236231625E-4</v>
      </c>
    </row>
    <row r="259" spans="1:8">
      <c r="A259" s="106" t="s">
        <v>180</v>
      </c>
      <c r="B259" s="106" t="s">
        <v>243</v>
      </c>
      <c r="C259" s="107" t="s">
        <v>234</v>
      </c>
      <c r="D259" s="107" t="s">
        <v>234</v>
      </c>
      <c r="E259" s="107" t="s">
        <v>234</v>
      </c>
      <c r="F259" s="108" t="s">
        <v>234</v>
      </c>
      <c r="G259" s="108" t="s">
        <v>234</v>
      </c>
      <c r="H259" s="109" t="s">
        <v>234</v>
      </c>
    </row>
    <row r="260" spans="1:8">
      <c r="A260" s="106" t="s">
        <v>180</v>
      </c>
      <c r="B260" s="106" t="s">
        <v>244</v>
      </c>
      <c r="C260" s="107" t="s">
        <v>234</v>
      </c>
      <c r="D260" s="107" t="s">
        <v>234</v>
      </c>
      <c r="E260" s="107" t="s">
        <v>234</v>
      </c>
      <c r="F260" s="108" t="s">
        <v>234</v>
      </c>
      <c r="G260" s="108" t="s">
        <v>234</v>
      </c>
      <c r="H260" s="109" t="s">
        <v>234</v>
      </c>
    </row>
    <row r="261" spans="1:8">
      <c r="A261" s="106" t="s">
        <v>180</v>
      </c>
      <c r="B261" s="106" t="s">
        <v>245</v>
      </c>
      <c r="C261" s="107">
        <v>60</v>
      </c>
      <c r="D261" s="107">
        <v>343</v>
      </c>
      <c r="E261" s="107">
        <v>403</v>
      </c>
      <c r="F261" s="108">
        <v>12092199</v>
      </c>
      <c r="G261" s="108">
        <v>723765</v>
      </c>
      <c r="H261" s="109">
        <v>2.7055375628617478E-4</v>
      </c>
    </row>
    <row r="262" spans="1:8">
      <c r="A262" s="106" t="s">
        <v>180</v>
      </c>
      <c r="B262" s="106" t="s">
        <v>246</v>
      </c>
      <c r="C262" s="107">
        <v>0</v>
      </c>
      <c r="D262" s="107">
        <v>96</v>
      </c>
      <c r="E262" s="107">
        <v>96</v>
      </c>
      <c r="F262" s="108">
        <v>4994013</v>
      </c>
      <c r="G262" s="108">
        <v>299641</v>
      </c>
      <c r="H262" s="109">
        <v>1.1201011113737981E-4</v>
      </c>
    </row>
    <row r="263" spans="1:8">
      <c r="A263" s="106" t="s">
        <v>180</v>
      </c>
      <c r="B263" s="106" t="s">
        <v>250</v>
      </c>
      <c r="C263" s="107">
        <v>29</v>
      </c>
      <c r="D263" s="107">
        <v>666</v>
      </c>
      <c r="E263" s="107">
        <v>695</v>
      </c>
      <c r="F263" s="108">
        <v>13676199</v>
      </c>
      <c r="G263" s="108">
        <v>781697</v>
      </c>
      <c r="H263" s="109">
        <v>2.9220957027161301E-4</v>
      </c>
    </row>
    <row r="264" spans="1:8">
      <c r="A264" s="106" t="s">
        <v>180</v>
      </c>
      <c r="B264" s="106" t="s">
        <v>817</v>
      </c>
      <c r="C264" s="107">
        <v>10</v>
      </c>
      <c r="D264" s="107">
        <v>207</v>
      </c>
      <c r="E264" s="107">
        <v>217</v>
      </c>
      <c r="F264" s="108">
        <v>3599797</v>
      </c>
      <c r="G264" s="108">
        <v>215988</v>
      </c>
      <c r="H264" s="109">
        <v>8.0739417784416655E-5</v>
      </c>
    </row>
    <row r="265" spans="1:8">
      <c r="A265" s="106" t="s">
        <v>180</v>
      </c>
      <c r="B265" s="106" t="s">
        <v>921</v>
      </c>
      <c r="C265" s="107">
        <v>16</v>
      </c>
      <c r="D265" s="107">
        <v>62</v>
      </c>
      <c r="E265" s="107">
        <v>78</v>
      </c>
      <c r="F265" s="108">
        <v>3893742</v>
      </c>
      <c r="G265" s="108">
        <v>233625</v>
      </c>
      <c r="H265" s="109">
        <v>8.733238179845335E-5</v>
      </c>
    </row>
    <row r="266" spans="1:8">
      <c r="A266" s="106" t="s">
        <v>180</v>
      </c>
      <c r="B266" s="106" t="s">
        <v>251</v>
      </c>
      <c r="C266" s="107">
        <v>1</v>
      </c>
      <c r="D266" s="107">
        <v>87</v>
      </c>
      <c r="E266" s="107">
        <v>88</v>
      </c>
      <c r="F266" s="108">
        <v>1403427</v>
      </c>
      <c r="G266" s="108">
        <v>84206</v>
      </c>
      <c r="H266" s="109">
        <v>3.1477412698643391E-5</v>
      </c>
    </row>
    <row r="267" spans="1:8">
      <c r="A267" s="106" t="s">
        <v>180</v>
      </c>
      <c r="B267" s="106" t="s">
        <v>865</v>
      </c>
      <c r="C267" s="107">
        <v>165</v>
      </c>
      <c r="D267" s="107">
        <v>1938</v>
      </c>
      <c r="E267" s="107">
        <v>2103</v>
      </c>
      <c r="F267" s="108">
        <v>108921751</v>
      </c>
      <c r="G267" s="108">
        <v>6494613</v>
      </c>
      <c r="H267" s="109">
        <v>2.4277796560693353E-3</v>
      </c>
    </row>
    <row r="268" spans="1:8">
      <c r="A268" s="106" t="s">
        <v>182</v>
      </c>
      <c r="B268" s="106" t="s">
        <v>240</v>
      </c>
      <c r="C268" s="107" t="s">
        <v>234</v>
      </c>
      <c r="D268" s="107" t="s">
        <v>234</v>
      </c>
      <c r="E268" s="107" t="s">
        <v>234</v>
      </c>
      <c r="F268" s="108" t="s">
        <v>234</v>
      </c>
      <c r="G268" s="108" t="s">
        <v>234</v>
      </c>
      <c r="H268" s="109" t="s">
        <v>234</v>
      </c>
    </row>
    <row r="269" spans="1:8">
      <c r="A269" s="106" t="s">
        <v>182</v>
      </c>
      <c r="B269" s="106" t="s">
        <v>241</v>
      </c>
      <c r="C269" s="107">
        <v>14</v>
      </c>
      <c r="D269" s="107">
        <v>62</v>
      </c>
      <c r="E269" s="107">
        <v>76</v>
      </c>
      <c r="F269" s="108">
        <v>68923044</v>
      </c>
      <c r="G269" s="108">
        <v>4135383</v>
      </c>
      <c r="H269" s="109">
        <v>1.5458655839008385E-3</v>
      </c>
    </row>
    <row r="270" spans="1:8">
      <c r="A270" s="106" t="s">
        <v>182</v>
      </c>
      <c r="B270" s="106" t="s">
        <v>920</v>
      </c>
      <c r="C270" s="107">
        <v>53</v>
      </c>
      <c r="D270" s="107">
        <v>422</v>
      </c>
      <c r="E270" s="107">
        <v>475</v>
      </c>
      <c r="F270" s="108">
        <v>25103106</v>
      </c>
      <c r="G270" s="108">
        <v>1506186</v>
      </c>
      <c r="H270" s="109">
        <v>5.6303396816045057E-4</v>
      </c>
    </row>
    <row r="271" spans="1:8">
      <c r="A271" s="106" t="s">
        <v>182</v>
      </c>
      <c r="B271" s="106" t="s">
        <v>242</v>
      </c>
      <c r="C271" s="107">
        <v>22</v>
      </c>
      <c r="D271" s="107">
        <v>218</v>
      </c>
      <c r="E271" s="107">
        <v>240</v>
      </c>
      <c r="F271" s="108">
        <v>24878709</v>
      </c>
      <c r="G271" s="108">
        <v>1492723</v>
      </c>
      <c r="H271" s="109">
        <v>5.58001305319776E-4</v>
      </c>
    </row>
    <row r="272" spans="1:8">
      <c r="A272" s="106" t="s">
        <v>182</v>
      </c>
      <c r="B272" s="106" t="s">
        <v>243</v>
      </c>
      <c r="C272" s="107" t="s">
        <v>234</v>
      </c>
      <c r="D272" s="107" t="s">
        <v>234</v>
      </c>
      <c r="E272" s="107" t="s">
        <v>234</v>
      </c>
      <c r="F272" s="108" t="s">
        <v>234</v>
      </c>
      <c r="G272" s="108" t="s">
        <v>234</v>
      </c>
      <c r="H272" s="109" t="s">
        <v>234</v>
      </c>
    </row>
    <row r="273" spans="1:8">
      <c r="A273" s="106" t="s">
        <v>182</v>
      </c>
      <c r="B273" s="106" t="s">
        <v>244</v>
      </c>
      <c r="C273" s="107">
        <v>13</v>
      </c>
      <c r="D273" s="107">
        <v>192</v>
      </c>
      <c r="E273" s="107">
        <v>205</v>
      </c>
      <c r="F273" s="108">
        <v>17087762</v>
      </c>
      <c r="G273" s="108">
        <v>1025266</v>
      </c>
      <c r="H273" s="109">
        <v>3.8325916214862737E-4</v>
      </c>
    </row>
    <row r="274" spans="1:8">
      <c r="A274" s="106" t="s">
        <v>182</v>
      </c>
      <c r="B274" s="106" t="s">
        <v>245</v>
      </c>
      <c r="C274" s="107">
        <v>115</v>
      </c>
      <c r="D274" s="107">
        <v>731</v>
      </c>
      <c r="E274" s="107">
        <v>846</v>
      </c>
      <c r="F274" s="108">
        <v>24856092</v>
      </c>
      <c r="G274" s="108">
        <v>1491366</v>
      </c>
      <c r="H274" s="109">
        <v>5.5749403922196754E-4</v>
      </c>
    </row>
    <row r="275" spans="1:8">
      <c r="A275" s="106" t="s">
        <v>182</v>
      </c>
      <c r="B275" s="106" t="s">
        <v>246</v>
      </c>
      <c r="C275" s="107">
        <v>11</v>
      </c>
      <c r="D275" s="107">
        <v>139</v>
      </c>
      <c r="E275" s="107">
        <v>150</v>
      </c>
      <c r="F275" s="108">
        <v>12965732</v>
      </c>
      <c r="G275" s="108">
        <v>777944</v>
      </c>
      <c r="H275" s="109">
        <v>2.9080664494731296E-4</v>
      </c>
    </row>
    <row r="276" spans="1:8">
      <c r="A276" s="106" t="s">
        <v>182</v>
      </c>
      <c r="B276" s="106" t="s">
        <v>250</v>
      </c>
      <c r="C276" s="107">
        <v>174</v>
      </c>
      <c r="D276" s="107">
        <v>1458</v>
      </c>
      <c r="E276" s="107">
        <v>1632</v>
      </c>
      <c r="F276" s="108">
        <v>39082825</v>
      </c>
      <c r="G276" s="108">
        <v>2303755</v>
      </c>
      <c r="H276" s="109">
        <v>8.6117672008601768E-4</v>
      </c>
    </row>
    <row r="277" spans="1:8">
      <c r="A277" s="106" t="s">
        <v>182</v>
      </c>
      <c r="B277" s="106" t="s">
        <v>817</v>
      </c>
      <c r="C277" s="107">
        <v>60</v>
      </c>
      <c r="D277" s="107">
        <v>740</v>
      </c>
      <c r="E277" s="107">
        <v>800</v>
      </c>
      <c r="F277" s="108">
        <v>35000979</v>
      </c>
      <c r="G277" s="108">
        <v>2100059</v>
      </c>
      <c r="H277" s="109">
        <v>7.850322285169744E-4</v>
      </c>
    </row>
    <row r="278" spans="1:8">
      <c r="A278" s="106" t="s">
        <v>182</v>
      </c>
      <c r="B278" s="106" t="s">
        <v>921</v>
      </c>
      <c r="C278" s="107">
        <v>6</v>
      </c>
      <c r="D278" s="107">
        <v>268</v>
      </c>
      <c r="E278" s="107">
        <v>274</v>
      </c>
      <c r="F278" s="108">
        <v>23317122</v>
      </c>
      <c r="G278" s="108">
        <v>1399027</v>
      </c>
      <c r="H278" s="109">
        <v>5.2297639426578829E-4</v>
      </c>
    </row>
    <row r="279" spans="1:8">
      <c r="A279" s="106" t="s">
        <v>182</v>
      </c>
      <c r="B279" s="106" t="s">
        <v>251</v>
      </c>
      <c r="C279" s="107">
        <v>12</v>
      </c>
      <c r="D279" s="107">
        <v>262</v>
      </c>
      <c r="E279" s="107">
        <v>274</v>
      </c>
      <c r="F279" s="108">
        <v>35500981</v>
      </c>
      <c r="G279" s="108">
        <v>2130059</v>
      </c>
      <c r="H279" s="109">
        <v>7.9624665956653498E-4</v>
      </c>
    </row>
    <row r="280" spans="1:8">
      <c r="A280" s="106" t="s">
        <v>182</v>
      </c>
      <c r="B280" s="106" t="s">
        <v>865</v>
      </c>
      <c r="C280" s="107">
        <v>498</v>
      </c>
      <c r="D280" s="107">
        <v>4683</v>
      </c>
      <c r="E280" s="107">
        <v>5181</v>
      </c>
      <c r="F280" s="108">
        <v>361745129</v>
      </c>
      <c r="G280" s="108">
        <v>21663494</v>
      </c>
      <c r="H280" s="109">
        <v>8.0981253251856747E-3</v>
      </c>
    </row>
    <row r="281" spans="1:8">
      <c r="A281" s="106" t="s">
        <v>183</v>
      </c>
      <c r="B281" s="106" t="s">
        <v>240</v>
      </c>
      <c r="C281" s="107">
        <v>14</v>
      </c>
      <c r="D281" s="107">
        <v>53</v>
      </c>
      <c r="E281" s="107">
        <v>67</v>
      </c>
      <c r="F281" s="108">
        <v>772063</v>
      </c>
      <c r="G281" s="108">
        <v>46324</v>
      </c>
      <c r="H281" s="109">
        <v>1.7316576797994877E-5</v>
      </c>
    </row>
    <row r="282" spans="1:8">
      <c r="A282" s="106" t="s">
        <v>183</v>
      </c>
      <c r="B282" s="106" t="s">
        <v>241</v>
      </c>
      <c r="C282" s="107">
        <v>0</v>
      </c>
      <c r="D282" s="107">
        <v>124</v>
      </c>
      <c r="E282" s="107">
        <v>124</v>
      </c>
      <c r="F282" s="108">
        <v>31248928</v>
      </c>
      <c r="G282" s="108">
        <v>1874936</v>
      </c>
      <c r="H282" s="109">
        <v>7.008780164779665E-4</v>
      </c>
    </row>
    <row r="283" spans="1:8">
      <c r="A283" s="106" t="s">
        <v>183</v>
      </c>
      <c r="B283" s="106" t="s">
        <v>920</v>
      </c>
      <c r="C283" s="107">
        <v>43</v>
      </c>
      <c r="D283" s="107">
        <v>552</v>
      </c>
      <c r="E283" s="107">
        <v>595</v>
      </c>
      <c r="F283" s="108">
        <v>10121114</v>
      </c>
      <c r="G283" s="108">
        <v>606693</v>
      </c>
      <c r="H283" s="109">
        <v>2.2679056055836943E-4</v>
      </c>
    </row>
    <row r="284" spans="1:8">
      <c r="A284" s="106" t="s">
        <v>183</v>
      </c>
      <c r="B284" s="106" t="s">
        <v>242</v>
      </c>
      <c r="C284" s="107">
        <v>14</v>
      </c>
      <c r="D284" s="107">
        <v>325</v>
      </c>
      <c r="E284" s="107">
        <v>339</v>
      </c>
      <c r="F284" s="108">
        <v>19634899</v>
      </c>
      <c r="G284" s="108">
        <v>1178094</v>
      </c>
      <c r="H284" s="109">
        <v>4.4038846443003572E-4</v>
      </c>
    </row>
    <row r="285" spans="1:8">
      <c r="A285" s="106" t="s">
        <v>183</v>
      </c>
      <c r="B285" s="106" t="s">
        <v>243</v>
      </c>
      <c r="C285" s="107">
        <v>6</v>
      </c>
      <c r="D285" s="107">
        <v>51</v>
      </c>
      <c r="E285" s="107">
        <v>57</v>
      </c>
      <c r="F285" s="108">
        <v>442328</v>
      </c>
      <c r="G285" s="108">
        <v>26528</v>
      </c>
      <c r="H285" s="109">
        <v>9.9165475627581404E-6</v>
      </c>
    </row>
    <row r="286" spans="1:8">
      <c r="A286" s="106" t="s">
        <v>183</v>
      </c>
      <c r="B286" s="106" t="s">
        <v>244</v>
      </c>
      <c r="C286" s="107">
        <v>3</v>
      </c>
      <c r="D286" s="107">
        <v>129</v>
      </c>
      <c r="E286" s="107">
        <v>132</v>
      </c>
      <c r="F286" s="108">
        <v>8560898</v>
      </c>
      <c r="G286" s="108">
        <v>513654</v>
      </c>
      <c r="H286" s="109">
        <v>1.9201124554436705E-4</v>
      </c>
    </row>
    <row r="287" spans="1:8">
      <c r="A287" s="106" t="s">
        <v>183</v>
      </c>
      <c r="B287" s="106" t="s">
        <v>245</v>
      </c>
      <c r="C287" s="107">
        <v>99</v>
      </c>
      <c r="D287" s="107">
        <v>971</v>
      </c>
      <c r="E287" s="107">
        <v>1070</v>
      </c>
      <c r="F287" s="108">
        <v>28305963</v>
      </c>
      <c r="G287" s="108">
        <v>1698358</v>
      </c>
      <c r="H287" s="109">
        <v>6.3487062294898932E-4</v>
      </c>
    </row>
    <row r="288" spans="1:8">
      <c r="A288" s="106" t="s">
        <v>183</v>
      </c>
      <c r="B288" s="106" t="s">
        <v>246</v>
      </c>
      <c r="C288" s="107">
        <v>3</v>
      </c>
      <c r="D288" s="107">
        <v>139</v>
      </c>
      <c r="E288" s="107">
        <v>142</v>
      </c>
      <c r="F288" s="108">
        <v>12451445</v>
      </c>
      <c r="G288" s="108">
        <v>747087</v>
      </c>
      <c r="H288" s="109">
        <v>2.792718549841032E-4</v>
      </c>
    </row>
    <row r="289" spans="1:8">
      <c r="A289" s="106" t="s">
        <v>183</v>
      </c>
      <c r="B289" s="106" t="s">
        <v>250</v>
      </c>
      <c r="C289" s="107">
        <v>197</v>
      </c>
      <c r="D289" s="107">
        <v>1839</v>
      </c>
      <c r="E289" s="107">
        <v>2036</v>
      </c>
      <c r="F289" s="108">
        <v>22073525</v>
      </c>
      <c r="G289" s="108">
        <v>1303541</v>
      </c>
      <c r="H289" s="109">
        <v>4.8728235549251012E-4</v>
      </c>
    </row>
    <row r="290" spans="1:8">
      <c r="A290" s="106" t="s">
        <v>183</v>
      </c>
      <c r="B290" s="106" t="s">
        <v>817</v>
      </c>
      <c r="C290" s="107">
        <v>80</v>
      </c>
      <c r="D290" s="107">
        <v>835</v>
      </c>
      <c r="E290" s="107">
        <v>915</v>
      </c>
      <c r="F290" s="108">
        <v>27960593</v>
      </c>
      <c r="G290" s="108">
        <v>1677482</v>
      </c>
      <c r="H290" s="109">
        <v>6.2706687419596845E-4</v>
      </c>
    </row>
    <row r="291" spans="1:8">
      <c r="A291" s="106" t="s">
        <v>183</v>
      </c>
      <c r="B291" s="106" t="s">
        <v>921</v>
      </c>
      <c r="C291" s="107">
        <v>0</v>
      </c>
      <c r="D291" s="107">
        <v>285</v>
      </c>
      <c r="E291" s="107">
        <v>285</v>
      </c>
      <c r="F291" s="108">
        <v>9340696</v>
      </c>
      <c r="G291" s="108">
        <v>560442</v>
      </c>
      <c r="H291" s="109">
        <v>2.0950127220926182E-4</v>
      </c>
    </row>
    <row r="292" spans="1:8">
      <c r="A292" s="106" t="s">
        <v>183</v>
      </c>
      <c r="B292" s="106" t="s">
        <v>251</v>
      </c>
      <c r="C292" s="107">
        <v>2</v>
      </c>
      <c r="D292" s="107">
        <v>243</v>
      </c>
      <c r="E292" s="107">
        <v>245</v>
      </c>
      <c r="F292" s="108">
        <v>8704689</v>
      </c>
      <c r="G292" s="108">
        <v>522281</v>
      </c>
      <c r="H292" s="109">
        <v>1.9523614209985239E-4</v>
      </c>
    </row>
    <row r="293" spans="1:8">
      <c r="A293" s="106" t="s">
        <v>183</v>
      </c>
      <c r="B293" s="106" t="s">
        <v>865</v>
      </c>
      <c r="C293" s="107">
        <v>461</v>
      </c>
      <c r="D293" s="107">
        <v>5546</v>
      </c>
      <c r="E293" s="107">
        <v>6007</v>
      </c>
      <c r="F293" s="108">
        <v>179617141</v>
      </c>
      <c r="G293" s="108">
        <v>10755420</v>
      </c>
      <c r="H293" s="109">
        <v>4.0205305333021772E-3</v>
      </c>
    </row>
    <row r="294" spans="1:8">
      <c r="A294" s="106" t="s">
        <v>50</v>
      </c>
      <c r="B294" s="106" t="s">
        <v>240</v>
      </c>
      <c r="C294" s="107">
        <v>24</v>
      </c>
      <c r="D294" s="107">
        <v>135</v>
      </c>
      <c r="E294" s="107">
        <v>159</v>
      </c>
      <c r="F294" s="108">
        <v>6972024</v>
      </c>
      <c r="G294" s="108">
        <v>418321</v>
      </c>
      <c r="H294" s="109">
        <v>1.5637440036944162E-4</v>
      </c>
    </row>
    <row r="295" spans="1:8">
      <c r="A295" s="106" t="s">
        <v>50</v>
      </c>
      <c r="B295" s="106" t="s">
        <v>241</v>
      </c>
      <c r="C295" s="107">
        <v>7</v>
      </c>
      <c r="D295" s="107">
        <v>137</v>
      </c>
      <c r="E295" s="107">
        <v>144</v>
      </c>
      <c r="F295" s="108">
        <v>65612947</v>
      </c>
      <c r="G295" s="108">
        <v>3936777</v>
      </c>
      <c r="H295" s="109">
        <v>1.4716238074665372E-3</v>
      </c>
    </row>
    <row r="296" spans="1:8">
      <c r="A296" s="106" t="s">
        <v>50</v>
      </c>
      <c r="B296" s="106" t="s">
        <v>920</v>
      </c>
      <c r="C296" s="107">
        <v>193</v>
      </c>
      <c r="D296" s="107">
        <v>1212</v>
      </c>
      <c r="E296" s="107">
        <v>1405</v>
      </c>
      <c r="F296" s="108">
        <v>64427703</v>
      </c>
      <c r="G296" s="108">
        <v>3865662</v>
      </c>
      <c r="H296" s="109">
        <v>1.4450399986635537E-3</v>
      </c>
    </row>
    <row r="297" spans="1:8">
      <c r="A297" s="106" t="s">
        <v>50</v>
      </c>
      <c r="B297" s="106" t="s">
        <v>242</v>
      </c>
      <c r="C297" s="107">
        <v>23</v>
      </c>
      <c r="D297" s="107">
        <v>432</v>
      </c>
      <c r="E297" s="107">
        <v>455</v>
      </c>
      <c r="F297" s="108">
        <v>66307606</v>
      </c>
      <c r="G297" s="108">
        <v>3978456</v>
      </c>
      <c r="H297" s="109">
        <v>1.4872040165236919E-3</v>
      </c>
    </row>
    <row r="298" spans="1:8">
      <c r="A298" s="106" t="s">
        <v>50</v>
      </c>
      <c r="B298" s="106" t="s">
        <v>243</v>
      </c>
      <c r="C298" s="107">
        <v>15</v>
      </c>
      <c r="D298" s="107">
        <v>84</v>
      </c>
      <c r="E298" s="107">
        <v>99</v>
      </c>
      <c r="F298" s="108">
        <v>64724730</v>
      </c>
      <c r="G298" s="108">
        <v>3883484</v>
      </c>
      <c r="H298" s="109">
        <v>1.4517021183357295E-3</v>
      </c>
    </row>
    <row r="299" spans="1:8">
      <c r="A299" s="106" t="s">
        <v>50</v>
      </c>
      <c r="B299" s="106" t="s">
        <v>244</v>
      </c>
      <c r="C299" s="107">
        <v>30</v>
      </c>
      <c r="D299" s="107">
        <v>240</v>
      </c>
      <c r="E299" s="107">
        <v>270</v>
      </c>
      <c r="F299" s="108">
        <v>19495396</v>
      </c>
      <c r="G299" s="108">
        <v>1169724</v>
      </c>
      <c r="H299" s="109">
        <v>4.3725963816720832E-4</v>
      </c>
    </row>
    <row r="300" spans="1:8">
      <c r="A300" s="106" t="s">
        <v>50</v>
      </c>
      <c r="B300" s="106" t="s">
        <v>245</v>
      </c>
      <c r="C300" s="107">
        <v>227</v>
      </c>
      <c r="D300" s="107">
        <v>1473</v>
      </c>
      <c r="E300" s="107">
        <v>1700</v>
      </c>
      <c r="F300" s="108">
        <v>32685309</v>
      </c>
      <c r="G300" s="108">
        <v>1961051</v>
      </c>
      <c r="H300" s="109">
        <v>7.3306904080573025E-4</v>
      </c>
    </row>
    <row r="301" spans="1:8">
      <c r="A301" s="106" t="s">
        <v>50</v>
      </c>
      <c r="B301" s="106" t="s">
        <v>246</v>
      </c>
      <c r="C301" s="107">
        <v>7</v>
      </c>
      <c r="D301" s="107">
        <v>301</v>
      </c>
      <c r="E301" s="107">
        <v>308</v>
      </c>
      <c r="F301" s="108">
        <v>28569946</v>
      </c>
      <c r="G301" s="108">
        <v>1714197</v>
      </c>
      <c r="H301" s="109">
        <v>6.40791468728789E-4</v>
      </c>
    </row>
    <row r="302" spans="1:8">
      <c r="A302" s="106" t="s">
        <v>50</v>
      </c>
      <c r="B302" s="106" t="s">
        <v>250</v>
      </c>
      <c r="C302" s="107">
        <v>238</v>
      </c>
      <c r="D302" s="107">
        <v>2838</v>
      </c>
      <c r="E302" s="107">
        <v>3076</v>
      </c>
      <c r="F302" s="108">
        <v>60142196</v>
      </c>
      <c r="G302" s="108">
        <v>3535834</v>
      </c>
      <c r="H302" s="109">
        <v>1.3217455531897378E-3</v>
      </c>
    </row>
    <row r="303" spans="1:8">
      <c r="A303" s="106" t="s">
        <v>50</v>
      </c>
      <c r="B303" s="106" t="s">
        <v>817</v>
      </c>
      <c r="C303" s="107">
        <v>183</v>
      </c>
      <c r="D303" s="107">
        <v>968</v>
      </c>
      <c r="E303" s="107">
        <v>1151</v>
      </c>
      <c r="F303" s="108">
        <v>35873853</v>
      </c>
      <c r="G303" s="108">
        <v>2152431</v>
      </c>
      <c r="H303" s="109">
        <v>8.0460963461456063E-4</v>
      </c>
    </row>
    <row r="304" spans="1:8">
      <c r="A304" s="106" t="s">
        <v>50</v>
      </c>
      <c r="B304" s="106" t="s">
        <v>921</v>
      </c>
      <c r="C304" s="107">
        <v>11</v>
      </c>
      <c r="D304" s="107">
        <v>466</v>
      </c>
      <c r="E304" s="107">
        <v>477</v>
      </c>
      <c r="F304" s="108">
        <v>27174165</v>
      </c>
      <c r="G304" s="108">
        <v>1630450</v>
      </c>
      <c r="H304" s="109">
        <v>6.0948563682520389E-4</v>
      </c>
    </row>
    <row r="305" spans="1:8">
      <c r="A305" s="106" t="s">
        <v>50</v>
      </c>
      <c r="B305" s="106" t="s">
        <v>251</v>
      </c>
      <c r="C305" s="107">
        <v>86</v>
      </c>
      <c r="D305" s="107">
        <v>296</v>
      </c>
      <c r="E305" s="107">
        <v>382</v>
      </c>
      <c r="F305" s="108">
        <v>23603278</v>
      </c>
      <c r="G305" s="108">
        <v>1416197</v>
      </c>
      <c r="H305" s="109">
        <v>5.2939478696982013E-4</v>
      </c>
    </row>
    <row r="306" spans="1:8">
      <c r="A306" s="106" t="s">
        <v>50</v>
      </c>
      <c r="B306" s="106" t="s">
        <v>865</v>
      </c>
      <c r="C306" s="107">
        <v>1044</v>
      </c>
      <c r="D306" s="107">
        <v>8582</v>
      </c>
      <c r="E306" s="107">
        <v>9626</v>
      </c>
      <c r="F306" s="108">
        <v>495589152</v>
      </c>
      <c r="G306" s="108">
        <v>29662584</v>
      </c>
      <c r="H306" s="109">
        <v>1.1088300100660003E-2</v>
      </c>
    </row>
    <row r="307" spans="1:8">
      <c r="A307" s="106" t="s">
        <v>186</v>
      </c>
      <c r="B307" s="106" t="s">
        <v>240</v>
      </c>
      <c r="C307" s="107" t="s">
        <v>234</v>
      </c>
      <c r="D307" s="107" t="s">
        <v>234</v>
      </c>
      <c r="E307" s="107" t="s">
        <v>234</v>
      </c>
      <c r="F307" s="108" t="s">
        <v>234</v>
      </c>
      <c r="G307" s="108" t="s">
        <v>234</v>
      </c>
      <c r="H307" s="109" t="s">
        <v>234</v>
      </c>
    </row>
    <row r="308" spans="1:8">
      <c r="A308" s="106" t="s">
        <v>186</v>
      </c>
      <c r="B308" s="106" t="s">
        <v>241</v>
      </c>
      <c r="C308" s="107">
        <v>3</v>
      </c>
      <c r="D308" s="107">
        <v>86</v>
      </c>
      <c r="E308" s="107">
        <v>89</v>
      </c>
      <c r="F308" s="108">
        <v>7209860</v>
      </c>
      <c r="G308" s="108">
        <v>432592</v>
      </c>
      <c r="H308" s="109">
        <v>1.6170910521971763E-4</v>
      </c>
    </row>
    <row r="309" spans="1:8">
      <c r="A309" s="106" t="s">
        <v>186</v>
      </c>
      <c r="B309" s="106" t="s">
        <v>920</v>
      </c>
      <c r="C309" s="107">
        <v>66</v>
      </c>
      <c r="D309" s="107">
        <v>451</v>
      </c>
      <c r="E309" s="107">
        <v>517</v>
      </c>
      <c r="F309" s="108">
        <v>19537591</v>
      </c>
      <c r="G309" s="108">
        <v>1172255</v>
      </c>
      <c r="H309" s="109">
        <v>4.3820576233342289E-4</v>
      </c>
    </row>
    <row r="310" spans="1:8">
      <c r="A310" s="106" t="s">
        <v>186</v>
      </c>
      <c r="B310" s="106" t="s">
        <v>242</v>
      </c>
      <c r="C310" s="107">
        <v>24</v>
      </c>
      <c r="D310" s="107">
        <v>207</v>
      </c>
      <c r="E310" s="107">
        <v>231</v>
      </c>
      <c r="F310" s="108">
        <v>21183653</v>
      </c>
      <c r="G310" s="108">
        <v>1271019</v>
      </c>
      <c r="H310" s="109">
        <v>4.7512516460604978E-4</v>
      </c>
    </row>
    <row r="311" spans="1:8">
      <c r="A311" s="106" t="s">
        <v>186</v>
      </c>
      <c r="B311" s="106" t="s">
        <v>243</v>
      </c>
      <c r="C311" s="107" t="s">
        <v>234</v>
      </c>
      <c r="D311" s="107" t="s">
        <v>234</v>
      </c>
      <c r="E311" s="107" t="s">
        <v>234</v>
      </c>
      <c r="F311" s="108" t="s">
        <v>234</v>
      </c>
      <c r="G311" s="108" t="s">
        <v>234</v>
      </c>
      <c r="H311" s="109" t="s">
        <v>234</v>
      </c>
    </row>
    <row r="312" spans="1:8">
      <c r="A312" s="106" t="s">
        <v>186</v>
      </c>
      <c r="B312" s="106" t="s">
        <v>244</v>
      </c>
      <c r="C312" s="107">
        <v>11</v>
      </c>
      <c r="D312" s="107">
        <v>128</v>
      </c>
      <c r="E312" s="107">
        <v>139</v>
      </c>
      <c r="F312" s="108">
        <v>6600823</v>
      </c>
      <c r="G312" s="108">
        <v>396049</v>
      </c>
      <c r="H312" s="109">
        <v>1.4804880675824784E-4</v>
      </c>
    </row>
    <row r="313" spans="1:8">
      <c r="A313" s="106" t="s">
        <v>186</v>
      </c>
      <c r="B313" s="106" t="s">
        <v>245</v>
      </c>
      <c r="C313" s="107">
        <v>95</v>
      </c>
      <c r="D313" s="107">
        <v>640</v>
      </c>
      <c r="E313" s="107">
        <v>735</v>
      </c>
      <c r="F313" s="108">
        <v>12107808</v>
      </c>
      <c r="G313" s="108">
        <v>726468</v>
      </c>
      <c r="H313" s="109">
        <v>2.715641765237402E-4</v>
      </c>
    </row>
    <row r="314" spans="1:8">
      <c r="A314" s="106" t="s">
        <v>186</v>
      </c>
      <c r="B314" s="106" t="s">
        <v>246</v>
      </c>
      <c r="C314" s="107">
        <v>0</v>
      </c>
      <c r="D314" s="107">
        <v>96</v>
      </c>
      <c r="E314" s="107">
        <v>96</v>
      </c>
      <c r="F314" s="108">
        <v>8453524</v>
      </c>
      <c r="G314" s="108">
        <v>507211</v>
      </c>
      <c r="H314" s="109">
        <v>1.8960275956928977E-4</v>
      </c>
    </row>
    <row r="315" spans="1:8">
      <c r="A315" s="106" t="s">
        <v>186</v>
      </c>
      <c r="B315" s="106" t="s">
        <v>250</v>
      </c>
      <c r="C315" s="107">
        <v>90</v>
      </c>
      <c r="D315" s="107">
        <v>1303</v>
      </c>
      <c r="E315" s="107">
        <v>1393</v>
      </c>
      <c r="F315" s="108">
        <v>22461225</v>
      </c>
      <c r="G315" s="108">
        <v>1325609</v>
      </c>
      <c r="H315" s="109">
        <v>4.9553169097256693E-4</v>
      </c>
    </row>
    <row r="316" spans="1:8">
      <c r="A316" s="106" t="s">
        <v>186</v>
      </c>
      <c r="B316" s="106" t="s">
        <v>817</v>
      </c>
      <c r="C316" s="107">
        <v>25</v>
      </c>
      <c r="D316" s="107">
        <v>328</v>
      </c>
      <c r="E316" s="107">
        <v>353</v>
      </c>
      <c r="F316" s="108">
        <v>5891348</v>
      </c>
      <c r="G316" s="108">
        <v>353137</v>
      </c>
      <c r="H316" s="109">
        <v>1.3200768458495631E-4</v>
      </c>
    </row>
    <row r="317" spans="1:8">
      <c r="A317" s="106" t="s">
        <v>186</v>
      </c>
      <c r="B317" s="106" t="s">
        <v>921</v>
      </c>
      <c r="C317" s="107">
        <v>40</v>
      </c>
      <c r="D317" s="107">
        <v>270</v>
      </c>
      <c r="E317" s="107">
        <v>310</v>
      </c>
      <c r="F317" s="108">
        <v>11857528</v>
      </c>
      <c r="G317" s="108">
        <v>711452</v>
      </c>
      <c r="H317" s="109">
        <v>2.6595097996906682E-4</v>
      </c>
    </row>
    <row r="318" spans="1:8">
      <c r="A318" s="106" t="s">
        <v>186</v>
      </c>
      <c r="B318" s="106" t="s">
        <v>251</v>
      </c>
      <c r="C318" s="107">
        <v>6</v>
      </c>
      <c r="D318" s="107">
        <v>140</v>
      </c>
      <c r="E318" s="107">
        <v>146</v>
      </c>
      <c r="F318" s="108">
        <v>22433056</v>
      </c>
      <c r="G318" s="108">
        <v>1345983</v>
      </c>
      <c r="H318" s="109">
        <v>5.0314778491269182E-4</v>
      </c>
    </row>
    <row r="319" spans="1:8">
      <c r="A319" s="106" t="s">
        <v>186</v>
      </c>
      <c r="B319" s="106" t="s">
        <v>865</v>
      </c>
      <c r="C319" s="107">
        <v>366</v>
      </c>
      <c r="D319" s="107">
        <v>3776</v>
      </c>
      <c r="E319" s="107">
        <v>4142</v>
      </c>
      <c r="F319" s="108">
        <v>167911453</v>
      </c>
      <c r="G319" s="108">
        <v>10052279</v>
      </c>
      <c r="H319" s="109">
        <v>3.757686324548207E-3</v>
      </c>
    </row>
    <row r="320" spans="1:8">
      <c r="A320" s="106" t="s">
        <v>188</v>
      </c>
      <c r="B320" s="106" t="s">
        <v>240</v>
      </c>
      <c r="C320" s="107">
        <v>121</v>
      </c>
      <c r="D320" s="107">
        <v>723</v>
      </c>
      <c r="E320" s="107">
        <v>844</v>
      </c>
      <c r="F320" s="108">
        <v>180198124</v>
      </c>
      <c r="G320" s="108">
        <v>10811887</v>
      </c>
      <c r="H320" s="109">
        <v>4.0416387092380287E-3</v>
      </c>
    </row>
    <row r="321" spans="1:8">
      <c r="A321" s="106" t="s">
        <v>188</v>
      </c>
      <c r="B321" s="106" t="s">
        <v>241</v>
      </c>
      <c r="C321" s="107">
        <v>18</v>
      </c>
      <c r="D321" s="107">
        <v>193</v>
      </c>
      <c r="E321" s="107">
        <v>211</v>
      </c>
      <c r="F321" s="108">
        <v>161753238</v>
      </c>
      <c r="G321" s="108">
        <v>9705194</v>
      </c>
      <c r="H321" s="109">
        <v>3.6279409645203152E-3</v>
      </c>
    </row>
    <row r="322" spans="1:8">
      <c r="A322" s="106" t="s">
        <v>188</v>
      </c>
      <c r="B322" s="106" t="s">
        <v>920</v>
      </c>
      <c r="C322" s="107">
        <v>134</v>
      </c>
      <c r="D322" s="107">
        <v>1897</v>
      </c>
      <c r="E322" s="107">
        <v>2031</v>
      </c>
      <c r="F322" s="108">
        <v>207956074</v>
      </c>
      <c r="G322" s="108">
        <v>12477364</v>
      </c>
      <c r="H322" s="109">
        <v>4.6642179419423306E-3</v>
      </c>
    </row>
    <row r="323" spans="1:8">
      <c r="A323" s="106" t="s">
        <v>188</v>
      </c>
      <c r="B323" s="106" t="s">
        <v>242</v>
      </c>
      <c r="C323" s="107">
        <v>38</v>
      </c>
      <c r="D323" s="107">
        <v>744</v>
      </c>
      <c r="E323" s="107">
        <v>782</v>
      </c>
      <c r="F323" s="108">
        <v>162059344</v>
      </c>
      <c r="G323" s="108">
        <v>9723561</v>
      </c>
      <c r="H323" s="109">
        <v>3.6348068130232247E-3</v>
      </c>
    </row>
    <row r="324" spans="1:8">
      <c r="A324" s="106" t="s">
        <v>188</v>
      </c>
      <c r="B324" s="106" t="s">
        <v>243</v>
      </c>
      <c r="C324" s="107">
        <v>11</v>
      </c>
      <c r="D324" s="107">
        <v>201</v>
      </c>
      <c r="E324" s="107">
        <v>212</v>
      </c>
      <c r="F324" s="108">
        <v>254919789</v>
      </c>
      <c r="G324" s="108">
        <v>15295187</v>
      </c>
      <c r="H324" s="109">
        <v>5.7175606667212E-3</v>
      </c>
    </row>
    <row r="325" spans="1:8">
      <c r="A325" s="106" t="s">
        <v>188</v>
      </c>
      <c r="B325" s="106" t="s">
        <v>244</v>
      </c>
      <c r="C325" s="107">
        <v>49</v>
      </c>
      <c r="D325" s="107">
        <v>299</v>
      </c>
      <c r="E325" s="107">
        <v>348</v>
      </c>
      <c r="F325" s="108">
        <v>113979227</v>
      </c>
      <c r="G325" s="108">
        <v>6838754</v>
      </c>
      <c r="H325" s="109">
        <v>2.5564245065968967E-3</v>
      </c>
    </row>
    <row r="326" spans="1:8">
      <c r="A326" s="106" t="s">
        <v>188</v>
      </c>
      <c r="B326" s="106" t="s">
        <v>245</v>
      </c>
      <c r="C326" s="107">
        <v>611</v>
      </c>
      <c r="D326" s="107">
        <v>2281</v>
      </c>
      <c r="E326" s="107">
        <v>2892</v>
      </c>
      <c r="F326" s="108">
        <v>118140019</v>
      </c>
      <c r="G326" s="108">
        <v>7088401</v>
      </c>
      <c r="H326" s="109">
        <v>2.6497461422045521E-3</v>
      </c>
    </row>
    <row r="327" spans="1:8">
      <c r="A327" s="106" t="s">
        <v>188</v>
      </c>
      <c r="B327" s="106" t="s">
        <v>246</v>
      </c>
      <c r="C327" s="107">
        <v>7</v>
      </c>
      <c r="D327" s="107">
        <v>349</v>
      </c>
      <c r="E327" s="107">
        <v>356</v>
      </c>
      <c r="F327" s="108">
        <v>71734248</v>
      </c>
      <c r="G327" s="108">
        <v>4304055</v>
      </c>
      <c r="H327" s="109">
        <v>1.6089176010338881E-3</v>
      </c>
    </row>
    <row r="328" spans="1:8">
      <c r="A328" s="106" t="s">
        <v>188</v>
      </c>
      <c r="B328" s="106" t="s">
        <v>250</v>
      </c>
      <c r="C328" s="107">
        <v>666</v>
      </c>
      <c r="D328" s="107">
        <v>5561</v>
      </c>
      <c r="E328" s="107">
        <v>6227</v>
      </c>
      <c r="F328" s="108">
        <v>245942873</v>
      </c>
      <c r="G328" s="108">
        <v>14269546</v>
      </c>
      <c r="H328" s="109">
        <v>5.3341613241844523E-3</v>
      </c>
    </row>
    <row r="329" spans="1:8">
      <c r="A329" s="106" t="s">
        <v>188</v>
      </c>
      <c r="B329" s="106" t="s">
        <v>817</v>
      </c>
      <c r="C329" s="107">
        <v>263</v>
      </c>
      <c r="D329" s="107">
        <v>2067</v>
      </c>
      <c r="E329" s="107">
        <v>2330</v>
      </c>
      <c r="F329" s="108">
        <v>269958105</v>
      </c>
      <c r="G329" s="108">
        <v>16197486</v>
      </c>
      <c r="H329" s="109">
        <v>6.0548529974407831E-3</v>
      </c>
    </row>
    <row r="330" spans="1:8">
      <c r="A330" s="106" t="s">
        <v>188</v>
      </c>
      <c r="B330" s="106" t="s">
        <v>921</v>
      </c>
      <c r="C330" s="107">
        <v>22</v>
      </c>
      <c r="D330" s="107">
        <v>614</v>
      </c>
      <c r="E330" s="107">
        <v>636</v>
      </c>
      <c r="F330" s="108">
        <v>70905985</v>
      </c>
      <c r="G330" s="108">
        <v>4254359</v>
      </c>
      <c r="H330" s="109">
        <v>1.5903405221859227E-3</v>
      </c>
    </row>
    <row r="331" spans="1:8">
      <c r="A331" s="106" t="s">
        <v>188</v>
      </c>
      <c r="B331" s="106" t="s">
        <v>251</v>
      </c>
      <c r="C331" s="107">
        <v>79</v>
      </c>
      <c r="D331" s="107">
        <v>291</v>
      </c>
      <c r="E331" s="107">
        <v>370</v>
      </c>
      <c r="F331" s="108">
        <v>74759409</v>
      </c>
      <c r="G331" s="108">
        <v>4485565</v>
      </c>
      <c r="H331" s="109">
        <v>1.6767686470274131E-3</v>
      </c>
    </row>
    <row r="332" spans="1:8">
      <c r="A332" s="106" t="s">
        <v>188</v>
      </c>
      <c r="B332" s="106" t="s">
        <v>865</v>
      </c>
      <c r="C332" s="107">
        <v>2019</v>
      </c>
      <c r="D332" s="107">
        <v>15220</v>
      </c>
      <c r="E332" s="107">
        <v>17239</v>
      </c>
      <c r="F332" s="108">
        <v>1932306436</v>
      </c>
      <c r="G332" s="108">
        <v>115451360</v>
      </c>
      <c r="H332" s="109">
        <v>4.3157377209933373E-2</v>
      </c>
    </row>
    <row r="333" spans="1:8">
      <c r="A333" s="106" t="s">
        <v>189</v>
      </c>
      <c r="B333" s="106" t="s">
        <v>240</v>
      </c>
      <c r="C333" s="107" t="s">
        <v>234</v>
      </c>
      <c r="D333" s="107" t="s">
        <v>234</v>
      </c>
      <c r="E333" s="107" t="s">
        <v>234</v>
      </c>
      <c r="F333" s="108" t="s">
        <v>234</v>
      </c>
      <c r="G333" s="108" t="s">
        <v>234</v>
      </c>
      <c r="H333" s="109" t="s">
        <v>234</v>
      </c>
    </row>
    <row r="334" spans="1:8">
      <c r="A334" s="106" t="s">
        <v>189</v>
      </c>
      <c r="B334" s="106" t="s">
        <v>241</v>
      </c>
      <c r="C334" s="107">
        <v>0</v>
      </c>
      <c r="D334" s="107">
        <v>91</v>
      </c>
      <c r="E334" s="107">
        <v>91</v>
      </c>
      <c r="F334" s="108">
        <v>22072854</v>
      </c>
      <c r="G334" s="108">
        <v>1324371</v>
      </c>
      <c r="H334" s="109">
        <v>4.9506890878458836E-4</v>
      </c>
    </row>
    <row r="335" spans="1:8">
      <c r="A335" s="106" t="s">
        <v>189</v>
      </c>
      <c r="B335" s="106" t="s">
        <v>920</v>
      </c>
      <c r="C335" s="107">
        <v>13</v>
      </c>
      <c r="D335" s="107">
        <v>127</v>
      </c>
      <c r="E335" s="107">
        <v>140</v>
      </c>
      <c r="F335" s="108">
        <v>2173251</v>
      </c>
      <c r="G335" s="108">
        <v>130395</v>
      </c>
      <c r="H335" s="109">
        <v>4.8743524556915243E-5</v>
      </c>
    </row>
    <row r="336" spans="1:8">
      <c r="A336" s="106" t="s">
        <v>189</v>
      </c>
      <c r="B336" s="106" t="s">
        <v>242</v>
      </c>
      <c r="C336" s="107">
        <v>12</v>
      </c>
      <c r="D336" s="107">
        <v>150</v>
      </c>
      <c r="E336" s="107">
        <v>162</v>
      </c>
      <c r="F336" s="108">
        <v>8106086</v>
      </c>
      <c r="G336" s="108">
        <v>486365</v>
      </c>
      <c r="H336" s="109">
        <v>1.8181022524731841E-4</v>
      </c>
    </row>
    <row r="337" spans="1:8">
      <c r="A337" s="106" t="s">
        <v>189</v>
      </c>
      <c r="B337" s="106" t="s">
        <v>243</v>
      </c>
      <c r="C337" s="107" t="s">
        <v>234</v>
      </c>
      <c r="D337" s="107" t="s">
        <v>234</v>
      </c>
      <c r="E337" s="107" t="s">
        <v>234</v>
      </c>
      <c r="F337" s="108" t="s">
        <v>234</v>
      </c>
      <c r="G337" s="108" t="s">
        <v>234</v>
      </c>
      <c r="H337" s="109" t="s">
        <v>234</v>
      </c>
    </row>
    <row r="338" spans="1:8">
      <c r="A338" s="106" t="s">
        <v>189</v>
      </c>
      <c r="B338" s="106" t="s">
        <v>244</v>
      </c>
      <c r="C338" s="107">
        <v>0</v>
      </c>
      <c r="D338" s="107">
        <v>76</v>
      </c>
      <c r="E338" s="107">
        <v>76</v>
      </c>
      <c r="F338" s="108">
        <v>3348521</v>
      </c>
      <c r="G338" s="108">
        <v>200911</v>
      </c>
      <c r="H338" s="109">
        <v>7.5103418553275808E-5</v>
      </c>
    </row>
    <row r="339" spans="1:8">
      <c r="A339" s="106" t="s">
        <v>189</v>
      </c>
      <c r="B339" s="106" t="s">
        <v>245</v>
      </c>
      <c r="C339" s="107">
        <v>36</v>
      </c>
      <c r="D339" s="107">
        <v>501</v>
      </c>
      <c r="E339" s="107">
        <v>537</v>
      </c>
      <c r="F339" s="108">
        <v>20953062</v>
      </c>
      <c r="G339" s="108">
        <v>1257184</v>
      </c>
      <c r="H339" s="109">
        <v>4.6995344282036073E-4</v>
      </c>
    </row>
    <row r="340" spans="1:8">
      <c r="A340" s="106" t="s">
        <v>189</v>
      </c>
      <c r="B340" s="106" t="s">
        <v>246</v>
      </c>
      <c r="C340" s="107">
        <v>0</v>
      </c>
      <c r="D340" s="107">
        <v>116</v>
      </c>
      <c r="E340" s="107">
        <v>116</v>
      </c>
      <c r="F340" s="108">
        <v>5501473</v>
      </c>
      <c r="G340" s="108">
        <v>330088</v>
      </c>
      <c r="H340" s="109">
        <v>1.233916372095789E-4</v>
      </c>
    </row>
    <row r="341" spans="1:8">
      <c r="A341" s="106" t="s">
        <v>189</v>
      </c>
      <c r="B341" s="106" t="s">
        <v>250</v>
      </c>
      <c r="C341" s="107">
        <v>133</v>
      </c>
      <c r="D341" s="107">
        <v>597</v>
      </c>
      <c r="E341" s="107">
        <v>730</v>
      </c>
      <c r="F341" s="108">
        <v>7095293</v>
      </c>
      <c r="G341" s="108">
        <v>422435</v>
      </c>
      <c r="H341" s="109">
        <v>1.5791227268070472E-4</v>
      </c>
    </row>
    <row r="342" spans="1:8">
      <c r="A342" s="106" t="s">
        <v>189</v>
      </c>
      <c r="B342" s="106" t="s">
        <v>817</v>
      </c>
      <c r="C342" s="107">
        <v>36</v>
      </c>
      <c r="D342" s="107">
        <v>465</v>
      </c>
      <c r="E342" s="107">
        <v>501</v>
      </c>
      <c r="F342" s="108">
        <v>12266648</v>
      </c>
      <c r="G342" s="108">
        <v>735909</v>
      </c>
      <c r="H342" s="109">
        <v>2.7509335797503695E-4</v>
      </c>
    </row>
    <row r="343" spans="1:8">
      <c r="A343" s="106" t="s">
        <v>189</v>
      </c>
      <c r="B343" s="106" t="s">
        <v>921</v>
      </c>
      <c r="C343" s="107">
        <v>0</v>
      </c>
      <c r="D343" s="107">
        <v>115</v>
      </c>
      <c r="E343" s="107">
        <v>115</v>
      </c>
      <c r="F343" s="108">
        <v>6642893</v>
      </c>
      <c r="G343" s="108">
        <v>398574</v>
      </c>
      <c r="H343" s="109">
        <v>1.4899268803825251E-4</v>
      </c>
    </row>
    <row r="344" spans="1:8">
      <c r="A344" s="106" t="s">
        <v>189</v>
      </c>
      <c r="B344" s="106" t="s">
        <v>251</v>
      </c>
      <c r="C344" s="107">
        <v>0</v>
      </c>
      <c r="D344" s="107">
        <v>125</v>
      </c>
      <c r="E344" s="107">
        <v>125</v>
      </c>
      <c r="F344" s="108">
        <v>30467348</v>
      </c>
      <c r="G344" s="108">
        <v>1828041</v>
      </c>
      <c r="H344" s="109">
        <v>6.8334799167566167E-4</v>
      </c>
    </row>
    <row r="345" spans="1:8">
      <c r="A345" s="106" t="s">
        <v>189</v>
      </c>
      <c r="B345" s="106" t="s">
        <v>865</v>
      </c>
      <c r="C345" s="107">
        <v>241</v>
      </c>
      <c r="D345" s="107">
        <v>2427</v>
      </c>
      <c r="E345" s="107">
        <v>2668</v>
      </c>
      <c r="F345" s="108">
        <v>121652177</v>
      </c>
      <c r="G345" s="108">
        <v>7295758</v>
      </c>
      <c r="H345" s="109">
        <v>2.7272591681760101E-3</v>
      </c>
    </row>
    <row r="346" spans="1:8">
      <c r="A346" s="106" t="s">
        <v>191</v>
      </c>
      <c r="B346" s="106" t="s">
        <v>240</v>
      </c>
      <c r="C346" s="107" t="s">
        <v>234</v>
      </c>
      <c r="D346" s="107" t="s">
        <v>234</v>
      </c>
      <c r="E346" s="107" t="s">
        <v>234</v>
      </c>
      <c r="F346" s="108" t="s">
        <v>234</v>
      </c>
      <c r="G346" s="108" t="s">
        <v>234</v>
      </c>
      <c r="H346" s="109" t="s">
        <v>234</v>
      </c>
    </row>
    <row r="347" spans="1:8">
      <c r="A347" s="106" t="s">
        <v>191</v>
      </c>
      <c r="B347" s="106" t="s">
        <v>241</v>
      </c>
      <c r="C347" s="107" t="s">
        <v>234</v>
      </c>
      <c r="D347" s="107" t="s">
        <v>234</v>
      </c>
      <c r="E347" s="107" t="s">
        <v>234</v>
      </c>
      <c r="F347" s="108" t="s">
        <v>234</v>
      </c>
      <c r="G347" s="108" t="s">
        <v>234</v>
      </c>
      <c r="H347" s="109" t="s">
        <v>234</v>
      </c>
    </row>
    <row r="348" spans="1:8">
      <c r="A348" s="106" t="s">
        <v>191</v>
      </c>
      <c r="B348" s="106" t="s">
        <v>920</v>
      </c>
      <c r="C348" s="107">
        <v>10</v>
      </c>
      <c r="D348" s="107">
        <v>176</v>
      </c>
      <c r="E348" s="107">
        <v>186</v>
      </c>
      <c r="F348" s="108">
        <v>3065299</v>
      </c>
      <c r="G348" s="108">
        <v>183918</v>
      </c>
      <c r="H348" s="109">
        <v>6.875119099243635E-5</v>
      </c>
    </row>
    <row r="349" spans="1:8">
      <c r="A349" s="106" t="s">
        <v>191</v>
      </c>
      <c r="B349" s="106" t="s">
        <v>242</v>
      </c>
      <c r="C349" s="107">
        <v>25</v>
      </c>
      <c r="D349" s="107">
        <v>85</v>
      </c>
      <c r="E349" s="107">
        <v>110</v>
      </c>
      <c r="F349" s="108">
        <v>7607924</v>
      </c>
      <c r="G349" s="108">
        <v>456475</v>
      </c>
      <c r="H349" s="109">
        <v>1.7063691377827283E-4</v>
      </c>
    </row>
    <row r="350" spans="1:8">
      <c r="A350" s="106" t="s">
        <v>191</v>
      </c>
      <c r="B350" s="106" t="s">
        <v>243</v>
      </c>
      <c r="C350" s="107" t="s">
        <v>234</v>
      </c>
      <c r="D350" s="107" t="s">
        <v>234</v>
      </c>
      <c r="E350" s="107" t="s">
        <v>234</v>
      </c>
      <c r="F350" s="108" t="s">
        <v>234</v>
      </c>
      <c r="G350" s="108" t="s">
        <v>234</v>
      </c>
      <c r="H350" s="109" t="s">
        <v>234</v>
      </c>
    </row>
    <row r="351" spans="1:8">
      <c r="A351" s="106" t="s">
        <v>191</v>
      </c>
      <c r="B351" s="106" t="s">
        <v>244</v>
      </c>
      <c r="C351" s="107">
        <v>1</v>
      </c>
      <c r="D351" s="107">
        <v>88</v>
      </c>
      <c r="E351" s="107">
        <v>89</v>
      </c>
      <c r="F351" s="108">
        <v>6789514</v>
      </c>
      <c r="G351" s="108">
        <v>407371</v>
      </c>
      <c r="H351" s="109">
        <v>1.5228113303635202E-4</v>
      </c>
    </row>
    <row r="352" spans="1:8">
      <c r="A352" s="106" t="s">
        <v>191</v>
      </c>
      <c r="B352" s="106" t="s">
        <v>245</v>
      </c>
      <c r="C352" s="107">
        <v>89</v>
      </c>
      <c r="D352" s="107">
        <v>307</v>
      </c>
      <c r="E352" s="107">
        <v>396</v>
      </c>
      <c r="F352" s="108">
        <v>18392674</v>
      </c>
      <c r="G352" s="108">
        <v>1103560</v>
      </c>
      <c r="H352" s="109">
        <v>4.1252658430177068E-4</v>
      </c>
    </row>
    <row r="353" spans="1:8">
      <c r="A353" s="106" t="s">
        <v>191</v>
      </c>
      <c r="B353" s="106" t="s">
        <v>246</v>
      </c>
      <c r="C353" s="107">
        <v>12</v>
      </c>
      <c r="D353" s="107">
        <v>50</v>
      </c>
      <c r="E353" s="107">
        <v>62</v>
      </c>
      <c r="F353" s="108">
        <v>925300</v>
      </c>
      <c r="G353" s="108">
        <v>55518</v>
      </c>
      <c r="H353" s="109">
        <v>2.0753426100316888E-5</v>
      </c>
    </row>
    <row r="354" spans="1:8">
      <c r="A354" s="106" t="s">
        <v>191</v>
      </c>
      <c r="B354" s="106" t="s">
        <v>250</v>
      </c>
      <c r="C354" s="107">
        <v>51</v>
      </c>
      <c r="D354" s="107">
        <v>469</v>
      </c>
      <c r="E354" s="107">
        <v>520</v>
      </c>
      <c r="F354" s="108">
        <v>6531014</v>
      </c>
      <c r="G354" s="108">
        <v>377666</v>
      </c>
      <c r="H354" s="109">
        <v>1.4117697722544541E-4</v>
      </c>
    </row>
    <row r="355" spans="1:8">
      <c r="A355" s="106" t="s">
        <v>191</v>
      </c>
      <c r="B355" s="106" t="s">
        <v>817</v>
      </c>
      <c r="C355" s="107">
        <v>54</v>
      </c>
      <c r="D355" s="107">
        <v>252</v>
      </c>
      <c r="E355" s="107">
        <v>306</v>
      </c>
      <c r="F355" s="108">
        <v>4634927</v>
      </c>
      <c r="G355" s="108">
        <v>277787</v>
      </c>
      <c r="H355" s="109">
        <v>1.0384077193214322E-4</v>
      </c>
    </row>
    <row r="356" spans="1:8">
      <c r="A356" s="106" t="s">
        <v>191</v>
      </c>
      <c r="B356" s="106" t="s">
        <v>921</v>
      </c>
      <c r="C356" s="107">
        <v>2</v>
      </c>
      <c r="D356" s="107">
        <v>185</v>
      </c>
      <c r="E356" s="107">
        <v>187</v>
      </c>
      <c r="F356" s="108">
        <v>4842961</v>
      </c>
      <c r="G356" s="108">
        <v>290578</v>
      </c>
      <c r="H356" s="109">
        <v>1.0862223151730755E-4</v>
      </c>
    </row>
    <row r="357" spans="1:8">
      <c r="A357" s="106" t="s">
        <v>191</v>
      </c>
      <c r="B357" s="106" t="s">
        <v>251</v>
      </c>
      <c r="C357" s="107" t="s">
        <v>234</v>
      </c>
      <c r="D357" s="107" t="s">
        <v>234</v>
      </c>
      <c r="E357" s="107" t="s">
        <v>234</v>
      </c>
      <c r="F357" s="108" t="s">
        <v>234</v>
      </c>
      <c r="G357" s="108" t="s">
        <v>234</v>
      </c>
      <c r="H357" s="109" t="s">
        <v>234</v>
      </c>
    </row>
    <row r="358" spans="1:8">
      <c r="A358" s="106" t="s">
        <v>191</v>
      </c>
      <c r="B358" s="106" t="s">
        <v>865</v>
      </c>
      <c r="C358" s="107">
        <v>249</v>
      </c>
      <c r="D358" s="107">
        <v>1715</v>
      </c>
      <c r="E358" s="107">
        <v>1964</v>
      </c>
      <c r="F358" s="108">
        <v>64511677</v>
      </c>
      <c r="G358" s="108">
        <v>3856197</v>
      </c>
      <c r="H358" s="109">
        <v>1.4415018456674174E-3</v>
      </c>
    </row>
    <row r="359" spans="1:8">
      <c r="A359" s="106" t="s">
        <v>193</v>
      </c>
      <c r="B359" s="106" t="s">
        <v>240</v>
      </c>
      <c r="C359" s="107" t="s">
        <v>234</v>
      </c>
      <c r="D359" s="107" t="s">
        <v>234</v>
      </c>
      <c r="E359" s="107" t="s">
        <v>234</v>
      </c>
      <c r="F359" s="108" t="s">
        <v>234</v>
      </c>
      <c r="G359" s="108" t="s">
        <v>234</v>
      </c>
      <c r="H359" s="109" t="s">
        <v>234</v>
      </c>
    </row>
    <row r="360" spans="1:8">
      <c r="A360" s="106" t="s">
        <v>193</v>
      </c>
      <c r="B360" s="106" t="s">
        <v>241</v>
      </c>
      <c r="C360" s="107">
        <v>12</v>
      </c>
      <c r="D360" s="107">
        <v>83</v>
      </c>
      <c r="E360" s="107">
        <v>95</v>
      </c>
      <c r="F360" s="108">
        <v>10231649</v>
      </c>
      <c r="G360" s="108">
        <v>613899</v>
      </c>
      <c r="H360" s="109">
        <v>2.2948426689647388E-4</v>
      </c>
    </row>
    <row r="361" spans="1:8">
      <c r="A361" s="106" t="s">
        <v>193</v>
      </c>
      <c r="B361" s="106" t="s">
        <v>920</v>
      </c>
      <c r="C361" s="107">
        <v>0</v>
      </c>
      <c r="D361" s="107">
        <v>472</v>
      </c>
      <c r="E361" s="107">
        <v>472</v>
      </c>
      <c r="F361" s="108">
        <v>16945054</v>
      </c>
      <c r="G361" s="108">
        <v>1016680</v>
      </c>
      <c r="H361" s="109">
        <v>3.800495919822431E-4</v>
      </c>
    </row>
    <row r="362" spans="1:8">
      <c r="A362" s="106" t="s">
        <v>193</v>
      </c>
      <c r="B362" s="106" t="s">
        <v>242</v>
      </c>
      <c r="C362" s="107">
        <v>1</v>
      </c>
      <c r="D362" s="107">
        <v>234</v>
      </c>
      <c r="E362" s="107">
        <v>235</v>
      </c>
      <c r="F362" s="108">
        <v>19857469</v>
      </c>
      <c r="G362" s="108">
        <v>1191448</v>
      </c>
      <c r="H362" s="109">
        <v>4.453803815045635E-4</v>
      </c>
    </row>
    <row r="363" spans="1:8">
      <c r="A363" s="106" t="s">
        <v>193</v>
      </c>
      <c r="B363" s="106" t="s">
        <v>243</v>
      </c>
      <c r="C363" s="107" t="s">
        <v>234</v>
      </c>
      <c r="D363" s="107" t="s">
        <v>234</v>
      </c>
      <c r="E363" s="107" t="s">
        <v>234</v>
      </c>
      <c r="F363" s="108" t="s">
        <v>234</v>
      </c>
      <c r="G363" s="108" t="s">
        <v>234</v>
      </c>
      <c r="H363" s="109" t="s">
        <v>234</v>
      </c>
    </row>
    <row r="364" spans="1:8">
      <c r="A364" s="106" t="s">
        <v>193</v>
      </c>
      <c r="B364" s="106" t="s">
        <v>244</v>
      </c>
      <c r="C364" s="107">
        <v>1</v>
      </c>
      <c r="D364" s="107">
        <v>95</v>
      </c>
      <c r="E364" s="107">
        <v>96</v>
      </c>
      <c r="F364" s="108">
        <v>7353080</v>
      </c>
      <c r="G364" s="108">
        <v>441185</v>
      </c>
      <c r="H364" s="109">
        <v>1.6492129208668009E-4</v>
      </c>
    </row>
    <row r="365" spans="1:8">
      <c r="A365" s="106" t="s">
        <v>193</v>
      </c>
      <c r="B365" s="106" t="s">
        <v>245</v>
      </c>
      <c r="C365" s="107">
        <v>108</v>
      </c>
      <c r="D365" s="107">
        <v>945</v>
      </c>
      <c r="E365" s="107">
        <v>1053</v>
      </c>
      <c r="F365" s="108">
        <v>36665016</v>
      </c>
      <c r="G365" s="108">
        <v>2199901</v>
      </c>
      <c r="H365" s="109">
        <v>8.2235460267864871E-4</v>
      </c>
    </row>
    <row r="366" spans="1:8">
      <c r="A366" s="106" t="s">
        <v>193</v>
      </c>
      <c r="B366" s="106" t="s">
        <v>246</v>
      </c>
      <c r="C366" s="107">
        <v>8</v>
      </c>
      <c r="D366" s="107">
        <v>90</v>
      </c>
      <c r="E366" s="107">
        <v>98</v>
      </c>
      <c r="F366" s="108">
        <v>5134038</v>
      </c>
      <c r="G366" s="108">
        <v>308042</v>
      </c>
      <c r="H366" s="109">
        <v>1.1515052564562511E-4</v>
      </c>
    </row>
    <row r="367" spans="1:8">
      <c r="A367" s="106" t="s">
        <v>193</v>
      </c>
      <c r="B367" s="106" t="s">
        <v>250</v>
      </c>
      <c r="C367" s="107">
        <v>99</v>
      </c>
      <c r="D367" s="107">
        <v>1785</v>
      </c>
      <c r="E367" s="107">
        <v>1884</v>
      </c>
      <c r="F367" s="108">
        <v>29915711</v>
      </c>
      <c r="G367" s="108">
        <v>1777363</v>
      </c>
      <c r="H367" s="109">
        <v>6.6440382711800727E-4</v>
      </c>
    </row>
    <row r="368" spans="1:8">
      <c r="A368" s="106" t="s">
        <v>193</v>
      </c>
      <c r="B368" s="106" t="s">
        <v>817</v>
      </c>
      <c r="C368" s="107">
        <v>39</v>
      </c>
      <c r="D368" s="107">
        <v>465</v>
      </c>
      <c r="E368" s="107">
        <v>504</v>
      </c>
      <c r="F368" s="108">
        <v>18494769</v>
      </c>
      <c r="G368" s="108">
        <v>1109686</v>
      </c>
      <c r="H368" s="109">
        <v>4.1481657112209095E-4</v>
      </c>
    </row>
    <row r="369" spans="1:8">
      <c r="A369" s="106" t="s">
        <v>193</v>
      </c>
      <c r="B369" s="106" t="s">
        <v>921</v>
      </c>
      <c r="C369" s="107">
        <v>43</v>
      </c>
      <c r="D369" s="107">
        <v>233</v>
      </c>
      <c r="E369" s="107">
        <v>276</v>
      </c>
      <c r="F369" s="108">
        <v>7783035</v>
      </c>
      <c r="G369" s="108">
        <v>466982</v>
      </c>
      <c r="H369" s="109">
        <v>1.7456458134619727E-4</v>
      </c>
    </row>
    <row r="370" spans="1:8">
      <c r="A370" s="106" t="s">
        <v>193</v>
      </c>
      <c r="B370" s="106" t="s">
        <v>251</v>
      </c>
      <c r="C370" s="107">
        <v>8</v>
      </c>
      <c r="D370" s="107">
        <v>313</v>
      </c>
      <c r="E370" s="107">
        <v>321</v>
      </c>
      <c r="F370" s="108">
        <v>28137652</v>
      </c>
      <c r="G370" s="108">
        <v>1688259</v>
      </c>
      <c r="H370" s="109">
        <v>6.3109547164333889E-4</v>
      </c>
    </row>
    <row r="371" spans="1:8">
      <c r="A371" s="106" t="s">
        <v>193</v>
      </c>
      <c r="B371" s="106" t="s">
        <v>865</v>
      </c>
      <c r="C371" s="107">
        <v>321</v>
      </c>
      <c r="D371" s="107">
        <v>4800</v>
      </c>
      <c r="E371" s="107">
        <v>5121</v>
      </c>
      <c r="F371" s="108">
        <v>204196662</v>
      </c>
      <c r="G371" s="108">
        <v>12234197</v>
      </c>
      <c r="H371" s="109">
        <v>4.5733186234413808E-3</v>
      </c>
    </row>
    <row r="372" spans="1:8">
      <c r="A372" s="106" t="s">
        <v>60</v>
      </c>
      <c r="B372" s="106" t="s">
        <v>240</v>
      </c>
      <c r="C372" s="107">
        <v>30</v>
      </c>
      <c r="D372" s="107">
        <v>177</v>
      </c>
      <c r="E372" s="107">
        <v>207</v>
      </c>
      <c r="F372" s="108">
        <v>13814456</v>
      </c>
      <c r="G372" s="108">
        <v>828867</v>
      </c>
      <c r="H372" s="109">
        <v>3.0984239402520548E-4</v>
      </c>
    </row>
    <row r="373" spans="1:8">
      <c r="A373" s="106" t="s">
        <v>60</v>
      </c>
      <c r="B373" s="106" t="s">
        <v>241</v>
      </c>
      <c r="C373" s="107">
        <v>13</v>
      </c>
      <c r="D373" s="107">
        <v>196</v>
      </c>
      <c r="E373" s="107">
        <v>209</v>
      </c>
      <c r="F373" s="108">
        <v>108635493</v>
      </c>
      <c r="G373" s="108">
        <v>6518130</v>
      </c>
      <c r="H373" s="109">
        <v>2.4365706485690859E-3</v>
      </c>
    </row>
    <row r="374" spans="1:8">
      <c r="A374" s="106" t="s">
        <v>60</v>
      </c>
      <c r="B374" s="106" t="s">
        <v>920</v>
      </c>
      <c r="C374" s="107">
        <v>70</v>
      </c>
      <c r="D374" s="107">
        <v>1052</v>
      </c>
      <c r="E374" s="107">
        <v>1122</v>
      </c>
      <c r="F374" s="108">
        <v>81247641</v>
      </c>
      <c r="G374" s="108">
        <v>4874859</v>
      </c>
      <c r="H374" s="109">
        <v>1.8222923377276682E-3</v>
      </c>
    </row>
    <row r="375" spans="1:8">
      <c r="A375" s="106" t="s">
        <v>60</v>
      </c>
      <c r="B375" s="106" t="s">
        <v>242</v>
      </c>
      <c r="C375" s="107">
        <v>29</v>
      </c>
      <c r="D375" s="107">
        <v>329</v>
      </c>
      <c r="E375" s="107">
        <v>358</v>
      </c>
      <c r="F375" s="108">
        <v>48198803</v>
      </c>
      <c r="G375" s="108">
        <v>2891928</v>
      </c>
      <c r="H375" s="109">
        <v>1.0810442385431251E-3</v>
      </c>
    </row>
    <row r="376" spans="1:8">
      <c r="A376" s="106" t="s">
        <v>60</v>
      </c>
      <c r="B376" s="106" t="s">
        <v>243</v>
      </c>
      <c r="C376" s="107">
        <v>11</v>
      </c>
      <c r="D376" s="107">
        <v>97</v>
      </c>
      <c r="E376" s="107">
        <v>108</v>
      </c>
      <c r="F376" s="108">
        <v>89753726</v>
      </c>
      <c r="G376" s="108">
        <v>5385224</v>
      </c>
      <c r="H376" s="109">
        <v>2.0130741078146349E-3</v>
      </c>
    </row>
    <row r="377" spans="1:8">
      <c r="A377" s="106" t="s">
        <v>60</v>
      </c>
      <c r="B377" s="106" t="s">
        <v>244</v>
      </c>
      <c r="C377" s="107">
        <v>13</v>
      </c>
      <c r="D377" s="107">
        <v>252</v>
      </c>
      <c r="E377" s="107">
        <v>265</v>
      </c>
      <c r="F377" s="108">
        <v>16478861</v>
      </c>
      <c r="G377" s="108">
        <v>988732</v>
      </c>
      <c r="H377" s="109">
        <v>3.6960222801647242E-4</v>
      </c>
    </row>
    <row r="378" spans="1:8">
      <c r="A378" s="106" t="s">
        <v>60</v>
      </c>
      <c r="B378" s="106" t="s">
        <v>245</v>
      </c>
      <c r="C378" s="107">
        <v>159</v>
      </c>
      <c r="D378" s="107">
        <v>1333</v>
      </c>
      <c r="E378" s="107">
        <v>1492</v>
      </c>
      <c r="F378" s="108">
        <v>44749125</v>
      </c>
      <c r="G378" s="108">
        <v>2684948</v>
      </c>
      <c r="H378" s="109">
        <v>1.0036721405885232E-3</v>
      </c>
    </row>
    <row r="379" spans="1:8">
      <c r="A379" s="106" t="s">
        <v>60</v>
      </c>
      <c r="B379" s="106" t="s">
        <v>246</v>
      </c>
      <c r="C379" s="107">
        <v>8</v>
      </c>
      <c r="D379" s="107">
        <v>197</v>
      </c>
      <c r="E379" s="107">
        <v>205</v>
      </c>
      <c r="F379" s="108">
        <v>30582281</v>
      </c>
      <c r="G379" s="108">
        <v>1834937</v>
      </c>
      <c r="H379" s="109">
        <v>6.859258155595873E-4</v>
      </c>
    </row>
    <row r="380" spans="1:8">
      <c r="A380" s="106" t="s">
        <v>60</v>
      </c>
      <c r="B380" s="106" t="s">
        <v>250</v>
      </c>
      <c r="C380" s="107">
        <v>259</v>
      </c>
      <c r="D380" s="107">
        <v>3050</v>
      </c>
      <c r="E380" s="107">
        <v>3309</v>
      </c>
      <c r="F380" s="108">
        <v>85152383</v>
      </c>
      <c r="G380" s="108">
        <v>4966621</v>
      </c>
      <c r="H380" s="109">
        <v>1.8565942917933276E-3</v>
      </c>
    </row>
    <row r="381" spans="1:8">
      <c r="A381" s="106" t="s">
        <v>60</v>
      </c>
      <c r="B381" s="106" t="s">
        <v>817</v>
      </c>
      <c r="C381" s="107">
        <v>203</v>
      </c>
      <c r="D381" s="107">
        <v>1106</v>
      </c>
      <c r="E381" s="107">
        <v>1309</v>
      </c>
      <c r="F381" s="108">
        <v>59113681</v>
      </c>
      <c r="G381" s="108">
        <v>3546705</v>
      </c>
      <c r="H381" s="109">
        <v>1.3258092891877302E-3</v>
      </c>
    </row>
    <row r="382" spans="1:8">
      <c r="A382" s="106" t="s">
        <v>60</v>
      </c>
      <c r="B382" s="106" t="s">
        <v>921</v>
      </c>
      <c r="C382" s="107">
        <v>46</v>
      </c>
      <c r="D382" s="107">
        <v>291</v>
      </c>
      <c r="E382" s="107">
        <v>337</v>
      </c>
      <c r="F382" s="108">
        <v>16221689</v>
      </c>
      <c r="G382" s="108">
        <v>973301</v>
      </c>
      <c r="H382" s="109">
        <v>3.6383389849894678E-4</v>
      </c>
    </row>
    <row r="383" spans="1:8">
      <c r="A383" s="106" t="s">
        <v>60</v>
      </c>
      <c r="B383" s="106" t="s">
        <v>251</v>
      </c>
      <c r="C383" s="107">
        <v>44</v>
      </c>
      <c r="D383" s="107">
        <v>357</v>
      </c>
      <c r="E383" s="107">
        <v>401</v>
      </c>
      <c r="F383" s="108">
        <v>32584686</v>
      </c>
      <c r="G383" s="108">
        <v>1955081</v>
      </c>
      <c r="H383" s="109">
        <v>7.3083736902686768E-4</v>
      </c>
    </row>
    <row r="384" spans="1:8">
      <c r="A384" s="106" t="s">
        <v>60</v>
      </c>
      <c r="B384" s="106" t="s">
        <v>865</v>
      </c>
      <c r="C384" s="107">
        <v>885</v>
      </c>
      <c r="D384" s="107">
        <v>8437</v>
      </c>
      <c r="E384" s="107">
        <v>9322</v>
      </c>
      <c r="F384" s="108">
        <v>626532824</v>
      </c>
      <c r="G384" s="108">
        <v>37449332</v>
      </c>
      <c r="H384" s="109">
        <v>1.3999098385536807E-2</v>
      </c>
    </row>
    <row r="385" spans="1:8">
      <c r="A385" s="106" t="s">
        <v>196</v>
      </c>
      <c r="B385" s="106" t="s">
        <v>240</v>
      </c>
      <c r="C385" s="107" t="s">
        <v>234</v>
      </c>
      <c r="D385" s="107" t="s">
        <v>234</v>
      </c>
      <c r="E385" s="107" t="s">
        <v>234</v>
      </c>
      <c r="F385" s="108" t="s">
        <v>234</v>
      </c>
      <c r="G385" s="108" t="s">
        <v>234</v>
      </c>
      <c r="H385" s="109" t="s">
        <v>234</v>
      </c>
    </row>
    <row r="386" spans="1:8">
      <c r="A386" s="106" t="s">
        <v>196</v>
      </c>
      <c r="B386" s="106" t="s">
        <v>241</v>
      </c>
      <c r="C386" s="107">
        <v>6</v>
      </c>
      <c r="D386" s="107">
        <v>116</v>
      </c>
      <c r="E386" s="107">
        <v>122</v>
      </c>
      <c r="F386" s="108">
        <v>24018545</v>
      </c>
      <c r="G386" s="108">
        <v>1441113</v>
      </c>
      <c r="H386" s="109">
        <v>5.3870874577084855E-4</v>
      </c>
    </row>
    <row r="387" spans="1:8">
      <c r="A387" s="106" t="s">
        <v>196</v>
      </c>
      <c r="B387" s="106" t="s">
        <v>920</v>
      </c>
      <c r="C387" s="107">
        <v>54</v>
      </c>
      <c r="D387" s="107">
        <v>975</v>
      </c>
      <c r="E387" s="107">
        <v>1029</v>
      </c>
      <c r="F387" s="108">
        <v>67115443</v>
      </c>
      <c r="G387" s="108">
        <v>4025994</v>
      </c>
      <c r="H387" s="109">
        <v>1.5049744039648256E-3</v>
      </c>
    </row>
    <row r="388" spans="1:8">
      <c r="A388" s="106" t="s">
        <v>196</v>
      </c>
      <c r="B388" s="106" t="s">
        <v>242</v>
      </c>
      <c r="C388" s="107">
        <v>24</v>
      </c>
      <c r="D388" s="107">
        <v>284</v>
      </c>
      <c r="E388" s="107">
        <v>308</v>
      </c>
      <c r="F388" s="108">
        <v>36478766</v>
      </c>
      <c r="G388" s="108">
        <v>2188726</v>
      </c>
      <c r="H388" s="109">
        <v>8.1817722711268739E-4</v>
      </c>
    </row>
    <row r="389" spans="1:8">
      <c r="A389" s="106" t="s">
        <v>196</v>
      </c>
      <c r="B389" s="106" t="s">
        <v>243</v>
      </c>
      <c r="C389" s="107" t="s">
        <v>234</v>
      </c>
      <c r="D389" s="107" t="s">
        <v>234</v>
      </c>
      <c r="E389" s="107" t="s">
        <v>234</v>
      </c>
      <c r="F389" s="108" t="s">
        <v>234</v>
      </c>
      <c r="G389" s="108" t="s">
        <v>234</v>
      </c>
      <c r="H389" s="109" t="s">
        <v>234</v>
      </c>
    </row>
    <row r="390" spans="1:8">
      <c r="A390" s="106" t="s">
        <v>196</v>
      </c>
      <c r="B390" s="106" t="s">
        <v>244</v>
      </c>
      <c r="C390" s="107">
        <v>21</v>
      </c>
      <c r="D390" s="107">
        <v>133</v>
      </c>
      <c r="E390" s="107">
        <v>154</v>
      </c>
      <c r="F390" s="108">
        <v>15839772</v>
      </c>
      <c r="G390" s="108">
        <v>950386</v>
      </c>
      <c r="H390" s="109">
        <v>3.5526794224892405E-4</v>
      </c>
    </row>
    <row r="391" spans="1:8">
      <c r="A391" s="106" t="s">
        <v>196</v>
      </c>
      <c r="B391" s="106" t="s">
        <v>245</v>
      </c>
      <c r="C391" s="107">
        <v>121</v>
      </c>
      <c r="D391" s="107">
        <v>1191</v>
      </c>
      <c r="E391" s="107">
        <v>1312</v>
      </c>
      <c r="F391" s="108">
        <v>44545246</v>
      </c>
      <c r="G391" s="108">
        <v>2672702</v>
      </c>
      <c r="H391" s="109">
        <v>9.9909440983409251E-4</v>
      </c>
    </row>
    <row r="392" spans="1:8">
      <c r="A392" s="106" t="s">
        <v>196</v>
      </c>
      <c r="B392" s="106" t="s">
        <v>246</v>
      </c>
      <c r="C392" s="107">
        <v>1</v>
      </c>
      <c r="D392" s="107">
        <v>218</v>
      </c>
      <c r="E392" s="107">
        <v>219</v>
      </c>
      <c r="F392" s="108">
        <v>65505030</v>
      </c>
      <c r="G392" s="108">
        <v>3930302</v>
      </c>
      <c r="H392" s="109">
        <v>1.4692033594316737E-3</v>
      </c>
    </row>
    <row r="393" spans="1:8">
      <c r="A393" s="106" t="s">
        <v>196</v>
      </c>
      <c r="B393" s="106" t="s">
        <v>250</v>
      </c>
      <c r="C393" s="107">
        <v>438</v>
      </c>
      <c r="D393" s="107">
        <v>3490</v>
      </c>
      <c r="E393" s="107">
        <v>3928</v>
      </c>
      <c r="F393" s="108">
        <v>68742547</v>
      </c>
      <c r="G393" s="108">
        <v>3919884</v>
      </c>
      <c r="H393" s="109">
        <v>1.4653089613425297E-3</v>
      </c>
    </row>
    <row r="394" spans="1:8">
      <c r="A394" s="106" t="s">
        <v>196</v>
      </c>
      <c r="B394" s="106" t="s">
        <v>817</v>
      </c>
      <c r="C394" s="107">
        <v>114</v>
      </c>
      <c r="D394" s="107">
        <v>898</v>
      </c>
      <c r="E394" s="107">
        <v>1012</v>
      </c>
      <c r="F394" s="108">
        <v>41047153</v>
      </c>
      <c r="G394" s="108">
        <v>2462524</v>
      </c>
      <c r="H394" s="109">
        <v>9.2052685352960741E-4</v>
      </c>
    </row>
    <row r="395" spans="1:8">
      <c r="A395" s="106" t="s">
        <v>196</v>
      </c>
      <c r="B395" s="106" t="s">
        <v>921</v>
      </c>
      <c r="C395" s="107">
        <v>5</v>
      </c>
      <c r="D395" s="107">
        <v>419</v>
      </c>
      <c r="E395" s="107">
        <v>424</v>
      </c>
      <c r="F395" s="108">
        <v>16432873</v>
      </c>
      <c r="G395" s="108">
        <v>985972</v>
      </c>
      <c r="H395" s="109">
        <v>3.6857050035991288E-4</v>
      </c>
    </row>
    <row r="396" spans="1:8">
      <c r="A396" s="106" t="s">
        <v>196</v>
      </c>
      <c r="B396" s="106" t="s">
        <v>251</v>
      </c>
      <c r="C396" s="107">
        <v>23</v>
      </c>
      <c r="D396" s="107">
        <v>180</v>
      </c>
      <c r="E396" s="107">
        <v>203</v>
      </c>
      <c r="F396" s="108">
        <v>31374533</v>
      </c>
      <c r="G396" s="108">
        <v>1882472</v>
      </c>
      <c r="H396" s="109">
        <v>7.0369508155761608E-4</v>
      </c>
    </row>
    <row r="397" spans="1:8">
      <c r="A397" s="106" t="s">
        <v>196</v>
      </c>
      <c r="B397" s="106" t="s">
        <v>865</v>
      </c>
      <c r="C397" s="107">
        <v>811</v>
      </c>
      <c r="D397" s="107">
        <v>8136</v>
      </c>
      <c r="E397" s="107">
        <v>8947</v>
      </c>
      <c r="F397" s="108">
        <v>464643762</v>
      </c>
      <c r="G397" s="108">
        <v>27671642</v>
      </c>
      <c r="H397" s="109">
        <v>1.0344057374570861E-2</v>
      </c>
    </row>
    <row r="398" spans="1:8">
      <c r="A398" s="106" t="s">
        <v>62</v>
      </c>
      <c r="B398" s="106" t="s">
        <v>240</v>
      </c>
      <c r="C398" s="107">
        <v>112</v>
      </c>
      <c r="D398" s="107">
        <v>492</v>
      </c>
      <c r="E398" s="107">
        <v>604</v>
      </c>
      <c r="F398" s="108">
        <v>46179741</v>
      </c>
      <c r="G398" s="108">
        <v>2770785</v>
      </c>
      <c r="H398" s="109">
        <v>1.0357592445218943E-3</v>
      </c>
    </row>
    <row r="399" spans="1:8">
      <c r="A399" s="106" t="s">
        <v>62</v>
      </c>
      <c r="B399" s="106" t="s">
        <v>241</v>
      </c>
      <c r="C399" s="107">
        <v>15</v>
      </c>
      <c r="D399" s="107">
        <v>296</v>
      </c>
      <c r="E399" s="107">
        <v>311</v>
      </c>
      <c r="F399" s="108">
        <v>164153838</v>
      </c>
      <c r="G399" s="108">
        <v>9849230</v>
      </c>
      <c r="H399" s="109">
        <v>3.6817836908754654E-3</v>
      </c>
    </row>
    <row r="400" spans="1:8">
      <c r="A400" s="106" t="s">
        <v>62</v>
      </c>
      <c r="B400" s="106" t="s">
        <v>920</v>
      </c>
      <c r="C400" s="107">
        <v>182</v>
      </c>
      <c r="D400" s="107">
        <v>2752</v>
      </c>
      <c r="E400" s="107">
        <v>2934</v>
      </c>
      <c r="F400" s="108">
        <v>214052984</v>
      </c>
      <c r="G400" s="108">
        <v>12833761</v>
      </c>
      <c r="H400" s="109">
        <v>4.7974442613680059E-3</v>
      </c>
    </row>
    <row r="401" spans="1:8">
      <c r="A401" s="106" t="s">
        <v>62</v>
      </c>
      <c r="B401" s="106" t="s">
        <v>242</v>
      </c>
      <c r="C401" s="107">
        <v>78</v>
      </c>
      <c r="D401" s="107">
        <v>843</v>
      </c>
      <c r="E401" s="107">
        <v>921</v>
      </c>
      <c r="F401" s="108">
        <v>174063334</v>
      </c>
      <c r="G401" s="108">
        <v>10443800</v>
      </c>
      <c r="H401" s="109">
        <v>3.9040424998467078E-3</v>
      </c>
    </row>
    <row r="402" spans="1:8">
      <c r="A402" s="106" t="s">
        <v>62</v>
      </c>
      <c r="B402" s="106" t="s">
        <v>243</v>
      </c>
      <c r="C402" s="107">
        <v>26</v>
      </c>
      <c r="D402" s="107">
        <v>178</v>
      </c>
      <c r="E402" s="107">
        <v>204</v>
      </c>
      <c r="F402" s="108">
        <v>108545679</v>
      </c>
      <c r="G402" s="108">
        <v>6512741</v>
      </c>
      <c r="H402" s="109">
        <v>2.4345561629382168E-3</v>
      </c>
    </row>
    <row r="403" spans="1:8">
      <c r="A403" s="106" t="s">
        <v>62</v>
      </c>
      <c r="B403" s="106" t="s">
        <v>244</v>
      </c>
      <c r="C403" s="107">
        <v>26</v>
      </c>
      <c r="D403" s="107">
        <v>655</v>
      </c>
      <c r="E403" s="107">
        <v>681</v>
      </c>
      <c r="F403" s="108">
        <v>64787925</v>
      </c>
      <c r="G403" s="108">
        <v>3887276</v>
      </c>
      <c r="H403" s="109">
        <v>1.453119622420394E-3</v>
      </c>
    </row>
    <row r="404" spans="1:8">
      <c r="A404" s="106" t="s">
        <v>62</v>
      </c>
      <c r="B404" s="106" t="s">
        <v>245</v>
      </c>
      <c r="C404" s="107">
        <v>359</v>
      </c>
      <c r="D404" s="107">
        <v>3180</v>
      </c>
      <c r="E404" s="107">
        <v>3539</v>
      </c>
      <c r="F404" s="108">
        <v>132176164</v>
      </c>
      <c r="G404" s="108">
        <v>7930570</v>
      </c>
      <c r="H404" s="109">
        <v>2.9645610149571329E-3</v>
      </c>
    </row>
    <row r="405" spans="1:8">
      <c r="A405" s="106" t="s">
        <v>62</v>
      </c>
      <c r="B405" s="106" t="s">
        <v>246</v>
      </c>
      <c r="C405" s="107">
        <v>33</v>
      </c>
      <c r="D405" s="107">
        <v>557</v>
      </c>
      <c r="E405" s="107">
        <v>590</v>
      </c>
      <c r="F405" s="108">
        <v>88111794</v>
      </c>
      <c r="G405" s="108">
        <v>5286708</v>
      </c>
      <c r="H405" s="109">
        <v>1.9762474115053515E-3</v>
      </c>
    </row>
    <row r="406" spans="1:8">
      <c r="A406" s="106" t="s">
        <v>62</v>
      </c>
      <c r="B406" s="106" t="s">
        <v>250</v>
      </c>
      <c r="C406" s="107">
        <v>836</v>
      </c>
      <c r="D406" s="107">
        <v>7581</v>
      </c>
      <c r="E406" s="107">
        <v>8417</v>
      </c>
      <c r="F406" s="108">
        <v>233114405</v>
      </c>
      <c r="G406" s="108">
        <v>13611772</v>
      </c>
      <c r="H406" s="109">
        <v>5.0882759518779963E-3</v>
      </c>
    </row>
    <row r="407" spans="1:8">
      <c r="A407" s="106" t="s">
        <v>62</v>
      </c>
      <c r="B407" s="106" t="s">
        <v>817</v>
      </c>
      <c r="C407" s="107">
        <v>477</v>
      </c>
      <c r="D407" s="107">
        <v>2844</v>
      </c>
      <c r="E407" s="107">
        <v>3321</v>
      </c>
      <c r="F407" s="108">
        <v>180901998</v>
      </c>
      <c r="G407" s="108">
        <v>10852193</v>
      </c>
      <c r="H407" s="109">
        <v>4.0567056711674817E-3</v>
      </c>
    </row>
    <row r="408" spans="1:8">
      <c r="A408" s="106" t="s">
        <v>62</v>
      </c>
      <c r="B408" s="106" t="s">
        <v>921</v>
      </c>
      <c r="C408" s="107">
        <v>59</v>
      </c>
      <c r="D408" s="107">
        <v>697</v>
      </c>
      <c r="E408" s="107">
        <v>756</v>
      </c>
      <c r="F408" s="108">
        <v>49122052</v>
      </c>
      <c r="G408" s="108">
        <v>2947323</v>
      </c>
      <c r="H408" s="109">
        <v>1.1017516854761387E-3</v>
      </c>
    </row>
    <row r="409" spans="1:8">
      <c r="A409" s="106" t="s">
        <v>62</v>
      </c>
      <c r="B409" s="106" t="s">
        <v>251</v>
      </c>
      <c r="C409" s="107">
        <v>84</v>
      </c>
      <c r="D409" s="107">
        <v>1004</v>
      </c>
      <c r="E409" s="107">
        <v>1088</v>
      </c>
      <c r="F409" s="108">
        <v>205136228</v>
      </c>
      <c r="G409" s="108">
        <v>12308174</v>
      </c>
      <c r="H409" s="109">
        <v>4.6009722889664923E-3</v>
      </c>
    </row>
    <row r="410" spans="1:8">
      <c r="A410" s="106" t="s">
        <v>62</v>
      </c>
      <c r="B410" s="106" t="s">
        <v>865</v>
      </c>
      <c r="C410" s="107">
        <v>2287</v>
      </c>
      <c r="D410" s="107">
        <v>21079</v>
      </c>
      <c r="E410" s="107">
        <v>23366</v>
      </c>
      <c r="F410" s="108">
        <v>1660346142</v>
      </c>
      <c r="G410" s="108">
        <v>99234332</v>
      </c>
      <c r="H410" s="109">
        <v>3.7095219132106907E-2</v>
      </c>
    </row>
    <row r="411" spans="1:8">
      <c r="A411" s="106" t="s">
        <v>199</v>
      </c>
      <c r="B411" s="106" t="s">
        <v>240</v>
      </c>
      <c r="C411" s="107" t="s">
        <v>234</v>
      </c>
      <c r="D411" s="107" t="s">
        <v>234</v>
      </c>
      <c r="E411" s="107" t="s">
        <v>234</v>
      </c>
      <c r="F411" s="108" t="s">
        <v>234</v>
      </c>
      <c r="G411" s="108" t="s">
        <v>234</v>
      </c>
      <c r="H411" s="109" t="s">
        <v>234</v>
      </c>
    </row>
    <row r="412" spans="1:8">
      <c r="A412" s="106" t="s">
        <v>199</v>
      </c>
      <c r="B412" s="106" t="s">
        <v>241</v>
      </c>
      <c r="C412" s="107">
        <v>1</v>
      </c>
      <c r="D412" s="107">
        <v>102</v>
      </c>
      <c r="E412" s="107">
        <v>103</v>
      </c>
      <c r="F412" s="108">
        <v>8442415</v>
      </c>
      <c r="G412" s="108">
        <v>506545</v>
      </c>
      <c r="H412" s="109">
        <v>1.8935379919998951E-4</v>
      </c>
    </row>
    <row r="413" spans="1:8">
      <c r="A413" s="106" t="s">
        <v>199</v>
      </c>
      <c r="B413" s="106" t="s">
        <v>920</v>
      </c>
      <c r="C413" s="107">
        <v>12</v>
      </c>
      <c r="D413" s="107">
        <v>246</v>
      </c>
      <c r="E413" s="107">
        <v>258</v>
      </c>
      <c r="F413" s="108">
        <v>7299323</v>
      </c>
      <c r="G413" s="108">
        <v>437959</v>
      </c>
      <c r="H413" s="109">
        <v>1.6371536693448403E-4</v>
      </c>
    </row>
    <row r="414" spans="1:8">
      <c r="A414" s="106" t="s">
        <v>199</v>
      </c>
      <c r="B414" s="106" t="s">
        <v>242</v>
      </c>
      <c r="C414" s="107">
        <v>12</v>
      </c>
      <c r="D414" s="107">
        <v>123</v>
      </c>
      <c r="E414" s="107">
        <v>135</v>
      </c>
      <c r="F414" s="108">
        <v>19914534</v>
      </c>
      <c r="G414" s="108">
        <v>1194872</v>
      </c>
      <c r="H414" s="109">
        <v>4.4666032190168666E-4</v>
      </c>
    </row>
    <row r="415" spans="1:8">
      <c r="A415" s="106" t="s">
        <v>199</v>
      </c>
      <c r="B415" s="106" t="s">
        <v>243</v>
      </c>
      <c r="C415" s="107" t="s">
        <v>234</v>
      </c>
      <c r="D415" s="107" t="s">
        <v>234</v>
      </c>
      <c r="E415" s="107" t="s">
        <v>234</v>
      </c>
      <c r="F415" s="108" t="s">
        <v>234</v>
      </c>
      <c r="G415" s="108" t="s">
        <v>234</v>
      </c>
      <c r="H415" s="109" t="s">
        <v>234</v>
      </c>
    </row>
    <row r="416" spans="1:8">
      <c r="A416" s="106" t="s">
        <v>199</v>
      </c>
      <c r="B416" s="106" t="s">
        <v>244</v>
      </c>
      <c r="C416" s="107">
        <v>12</v>
      </c>
      <c r="D416" s="107">
        <v>98</v>
      </c>
      <c r="E416" s="107">
        <v>110</v>
      </c>
      <c r="F416" s="108">
        <v>3211798</v>
      </c>
      <c r="G416" s="108">
        <v>192708</v>
      </c>
      <c r="H416" s="109">
        <v>7.2037019289957613E-5</v>
      </c>
    </row>
    <row r="417" spans="1:8">
      <c r="A417" s="106" t="s">
        <v>199</v>
      </c>
      <c r="B417" s="106" t="s">
        <v>245</v>
      </c>
      <c r="C417" s="107">
        <v>74</v>
      </c>
      <c r="D417" s="107">
        <v>480</v>
      </c>
      <c r="E417" s="107">
        <v>554</v>
      </c>
      <c r="F417" s="108">
        <v>10640495</v>
      </c>
      <c r="G417" s="108">
        <v>638170</v>
      </c>
      <c r="H417" s="109">
        <v>2.3855711542993674E-4</v>
      </c>
    </row>
    <row r="418" spans="1:8">
      <c r="A418" s="106" t="s">
        <v>199</v>
      </c>
      <c r="B418" s="106" t="s">
        <v>246</v>
      </c>
      <c r="C418" s="107">
        <v>5</v>
      </c>
      <c r="D418" s="107">
        <v>144</v>
      </c>
      <c r="E418" s="107">
        <v>149</v>
      </c>
      <c r="F418" s="108">
        <v>6188846</v>
      </c>
      <c r="G418" s="108">
        <v>371331</v>
      </c>
      <c r="H418" s="109">
        <v>1.3880886320214651E-4</v>
      </c>
    </row>
    <row r="419" spans="1:8">
      <c r="A419" s="106" t="s">
        <v>199</v>
      </c>
      <c r="B419" s="106" t="s">
        <v>250</v>
      </c>
      <c r="C419" s="107">
        <v>64</v>
      </c>
      <c r="D419" s="107">
        <v>815</v>
      </c>
      <c r="E419" s="107">
        <v>879</v>
      </c>
      <c r="F419" s="108">
        <v>8000643</v>
      </c>
      <c r="G419" s="108">
        <v>470439</v>
      </c>
      <c r="H419" s="109">
        <v>1.7585685761747498E-4</v>
      </c>
    </row>
    <row r="420" spans="1:8">
      <c r="A420" s="106" t="s">
        <v>199</v>
      </c>
      <c r="B420" s="106" t="s">
        <v>817</v>
      </c>
      <c r="C420" s="107">
        <v>6</v>
      </c>
      <c r="D420" s="107">
        <v>274</v>
      </c>
      <c r="E420" s="107">
        <v>280</v>
      </c>
      <c r="F420" s="108">
        <v>2827484</v>
      </c>
      <c r="G420" s="108">
        <v>169649</v>
      </c>
      <c r="H420" s="109">
        <v>6.3417233770897001E-5</v>
      </c>
    </row>
    <row r="421" spans="1:8">
      <c r="A421" s="106" t="s">
        <v>199</v>
      </c>
      <c r="B421" s="106" t="s">
        <v>921</v>
      </c>
      <c r="C421" s="107">
        <v>3</v>
      </c>
      <c r="D421" s="107">
        <v>195</v>
      </c>
      <c r="E421" s="107">
        <v>198</v>
      </c>
      <c r="F421" s="108">
        <v>18559462</v>
      </c>
      <c r="G421" s="108">
        <v>1113568</v>
      </c>
      <c r="H421" s="109">
        <v>4.1626771849990411E-4</v>
      </c>
    </row>
    <row r="422" spans="1:8">
      <c r="A422" s="106" t="s">
        <v>199</v>
      </c>
      <c r="B422" s="106" t="s">
        <v>251</v>
      </c>
      <c r="C422" s="107">
        <v>13</v>
      </c>
      <c r="D422" s="107">
        <v>118</v>
      </c>
      <c r="E422" s="107">
        <v>131</v>
      </c>
      <c r="F422" s="108">
        <v>8133203</v>
      </c>
      <c r="G422" s="108">
        <v>487992</v>
      </c>
      <c r="H422" s="109">
        <v>1.8241842122457291E-4</v>
      </c>
    </row>
    <row r="423" spans="1:8">
      <c r="A423" s="106" t="s">
        <v>199</v>
      </c>
      <c r="B423" s="106" t="s">
        <v>865</v>
      </c>
      <c r="C423" s="107">
        <v>202</v>
      </c>
      <c r="D423" s="107">
        <v>2635</v>
      </c>
      <c r="E423" s="107">
        <v>2837</v>
      </c>
      <c r="F423" s="108">
        <v>93722125</v>
      </c>
      <c r="G423" s="108">
        <v>5613468</v>
      </c>
      <c r="H423" s="109">
        <v>2.0983949944971656E-3</v>
      </c>
    </row>
    <row r="424" spans="1:8">
      <c r="A424" s="106" t="s">
        <v>200</v>
      </c>
      <c r="B424" s="106" t="s">
        <v>240</v>
      </c>
      <c r="C424" s="107" t="s">
        <v>234</v>
      </c>
      <c r="D424" s="107" t="s">
        <v>234</v>
      </c>
      <c r="E424" s="107" t="s">
        <v>234</v>
      </c>
      <c r="F424" s="108" t="s">
        <v>234</v>
      </c>
      <c r="G424" s="108" t="s">
        <v>234</v>
      </c>
      <c r="H424" s="109" t="s">
        <v>234</v>
      </c>
    </row>
    <row r="425" spans="1:8">
      <c r="A425" s="106" t="s">
        <v>200</v>
      </c>
      <c r="B425" s="106" t="s">
        <v>241</v>
      </c>
      <c r="C425" s="107">
        <v>1</v>
      </c>
      <c r="D425" s="107">
        <v>128</v>
      </c>
      <c r="E425" s="107">
        <v>129</v>
      </c>
      <c r="F425" s="108">
        <v>10324806</v>
      </c>
      <c r="G425" s="108">
        <v>619488</v>
      </c>
      <c r="H425" s="109">
        <v>2.3157351540100703E-4</v>
      </c>
    </row>
    <row r="426" spans="1:8">
      <c r="A426" s="106" t="s">
        <v>200</v>
      </c>
      <c r="B426" s="106" t="s">
        <v>920</v>
      </c>
      <c r="C426" s="107">
        <v>33</v>
      </c>
      <c r="D426" s="107">
        <v>366</v>
      </c>
      <c r="E426" s="107">
        <v>399</v>
      </c>
      <c r="F426" s="108">
        <v>14401674</v>
      </c>
      <c r="G426" s="108">
        <v>864100</v>
      </c>
      <c r="H426" s="109">
        <v>3.230129956641778E-4</v>
      </c>
    </row>
    <row r="427" spans="1:8">
      <c r="A427" s="106" t="s">
        <v>200</v>
      </c>
      <c r="B427" s="106" t="s">
        <v>242</v>
      </c>
      <c r="C427" s="107">
        <v>22</v>
      </c>
      <c r="D427" s="107">
        <v>227</v>
      </c>
      <c r="E427" s="107">
        <v>249</v>
      </c>
      <c r="F427" s="108">
        <v>21158051</v>
      </c>
      <c r="G427" s="108">
        <v>1269483</v>
      </c>
      <c r="H427" s="109">
        <v>4.7455098573631225E-4</v>
      </c>
    </row>
    <row r="428" spans="1:8">
      <c r="A428" s="106" t="s">
        <v>200</v>
      </c>
      <c r="B428" s="106" t="s">
        <v>243</v>
      </c>
      <c r="C428" s="107" t="s">
        <v>234</v>
      </c>
      <c r="D428" s="107" t="s">
        <v>234</v>
      </c>
      <c r="E428" s="107" t="s">
        <v>234</v>
      </c>
      <c r="F428" s="108" t="s">
        <v>234</v>
      </c>
      <c r="G428" s="108" t="s">
        <v>234</v>
      </c>
      <c r="H428" s="109" t="s">
        <v>234</v>
      </c>
    </row>
    <row r="429" spans="1:8">
      <c r="A429" s="106" t="s">
        <v>200</v>
      </c>
      <c r="B429" s="106" t="s">
        <v>244</v>
      </c>
      <c r="C429" s="107">
        <v>3</v>
      </c>
      <c r="D429" s="107">
        <v>150</v>
      </c>
      <c r="E429" s="107">
        <v>153</v>
      </c>
      <c r="F429" s="108">
        <v>13906232</v>
      </c>
      <c r="G429" s="108">
        <v>834374</v>
      </c>
      <c r="H429" s="109">
        <v>3.1190098975153647E-4</v>
      </c>
    </row>
    <row r="430" spans="1:8">
      <c r="A430" s="106" t="s">
        <v>200</v>
      </c>
      <c r="B430" s="106" t="s">
        <v>245</v>
      </c>
      <c r="C430" s="107">
        <v>82</v>
      </c>
      <c r="D430" s="107">
        <v>712</v>
      </c>
      <c r="E430" s="107">
        <v>794</v>
      </c>
      <c r="F430" s="108">
        <v>24953285</v>
      </c>
      <c r="G430" s="108">
        <v>1497152</v>
      </c>
      <c r="H430" s="109">
        <v>5.5965692915705952E-4</v>
      </c>
    </row>
    <row r="431" spans="1:8">
      <c r="A431" s="106" t="s">
        <v>200</v>
      </c>
      <c r="B431" s="106" t="s">
        <v>246</v>
      </c>
      <c r="C431" s="107">
        <v>2</v>
      </c>
      <c r="D431" s="107">
        <v>172</v>
      </c>
      <c r="E431" s="107">
        <v>174</v>
      </c>
      <c r="F431" s="108">
        <v>7585755</v>
      </c>
      <c r="G431" s="108">
        <v>455145</v>
      </c>
      <c r="H431" s="109">
        <v>1.7013974066840899E-4</v>
      </c>
    </row>
    <row r="432" spans="1:8">
      <c r="A432" s="106" t="s">
        <v>200</v>
      </c>
      <c r="B432" s="106" t="s">
        <v>250</v>
      </c>
      <c r="C432" s="107">
        <v>148</v>
      </c>
      <c r="D432" s="107">
        <v>1532</v>
      </c>
      <c r="E432" s="107">
        <v>1680</v>
      </c>
      <c r="F432" s="108">
        <v>39155973</v>
      </c>
      <c r="G432" s="108">
        <v>2331196</v>
      </c>
      <c r="H432" s="109">
        <v>8.714345601670508E-4</v>
      </c>
    </row>
    <row r="433" spans="1:8">
      <c r="A433" s="106" t="s">
        <v>200</v>
      </c>
      <c r="B433" s="106" t="s">
        <v>817</v>
      </c>
      <c r="C433" s="107">
        <v>84</v>
      </c>
      <c r="D433" s="107">
        <v>799</v>
      </c>
      <c r="E433" s="107">
        <v>883</v>
      </c>
      <c r="F433" s="108">
        <v>22449068</v>
      </c>
      <c r="G433" s="108">
        <v>1346513</v>
      </c>
      <c r="H433" s="109">
        <v>5.0334590652790069E-4</v>
      </c>
    </row>
    <row r="434" spans="1:8">
      <c r="A434" s="106" t="s">
        <v>200</v>
      </c>
      <c r="B434" s="106" t="s">
        <v>921</v>
      </c>
      <c r="C434" s="107">
        <v>12</v>
      </c>
      <c r="D434" s="107">
        <v>232</v>
      </c>
      <c r="E434" s="107">
        <v>244</v>
      </c>
      <c r="F434" s="108">
        <v>8849384</v>
      </c>
      <c r="G434" s="108">
        <v>530963</v>
      </c>
      <c r="H434" s="109">
        <v>1.9848159844559522E-4</v>
      </c>
    </row>
    <row r="435" spans="1:8">
      <c r="A435" s="106" t="s">
        <v>200</v>
      </c>
      <c r="B435" s="106" t="s">
        <v>251</v>
      </c>
      <c r="C435" s="107">
        <v>29</v>
      </c>
      <c r="D435" s="107">
        <v>264</v>
      </c>
      <c r="E435" s="107">
        <v>293</v>
      </c>
      <c r="F435" s="108">
        <v>8359828</v>
      </c>
      <c r="G435" s="108">
        <v>501590</v>
      </c>
      <c r="H435" s="109">
        <v>1.8750154900497041E-4</v>
      </c>
    </row>
    <row r="436" spans="1:8">
      <c r="A436" s="106" t="s">
        <v>200</v>
      </c>
      <c r="B436" s="106" t="s">
        <v>865</v>
      </c>
      <c r="C436" s="107">
        <v>452</v>
      </c>
      <c r="D436" s="107">
        <v>4686</v>
      </c>
      <c r="E436" s="107">
        <v>5138</v>
      </c>
      <c r="F436" s="108">
        <v>173928963</v>
      </c>
      <c r="G436" s="108">
        <v>10417100</v>
      </c>
      <c r="H436" s="109">
        <v>3.8940616562125985E-3</v>
      </c>
    </row>
    <row r="437" spans="1:8">
      <c r="A437" s="106" t="s">
        <v>202</v>
      </c>
      <c r="B437" s="106" t="s">
        <v>240</v>
      </c>
      <c r="C437" s="107" t="s">
        <v>234</v>
      </c>
      <c r="D437" s="107" t="s">
        <v>234</v>
      </c>
      <c r="E437" s="107" t="s">
        <v>234</v>
      </c>
      <c r="F437" s="108" t="s">
        <v>234</v>
      </c>
      <c r="G437" s="108" t="s">
        <v>234</v>
      </c>
      <c r="H437" s="109" t="s">
        <v>234</v>
      </c>
    </row>
    <row r="438" spans="1:8">
      <c r="A438" s="106" t="s">
        <v>202</v>
      </c>
      <c r="B438" s="106" t="s">
        <v>241</v>
      </c>
      <c r="C438" s="107">
        <v>1</v>
      </c>
      <c r="D438" s="107">
        <v>59</v>
      </c>
      <c r="E438" s="107">
        <v>60</v>
      </c>
      <c r="F438" s="108">
        <v>6739050</v>
      </c>
      <c r="G438" s="108">
        <v>404343</v>
      </c>
      <c r="H438" s="109">
        <v>1.5114922312908303E-4</v>
      </c>
    </row>
    <row r="439" spans="1:8">
      <c r="A439" s="106" t="s">
        <v>202</v>
      </c>
      <c r="B439" s="106" t="s">
        <v>920</v>
      </c>
      <c r="C439" s="107">
        <v>14</v>
      </c>
      <c r="D439" s="107">
        <v>234</v>
      </c>
      <c r="E439" s="107">
        <v>248</v>
      </c>
      <c r="F439" s="108">
        <v>11829742</v>
      </c>
      <c r="G439" s="108">
        <v>709785</v>
      </c>
      <c r="H439" s="109">
        <v>2.6532783141707954E-4</v>
      </c>
    </row>
    <row r="440" spans="1:8">
      <c r="A440" s="106" t="s">
        <v>202</v>
      </c>
      <c r="B440" s="106" t="s">
        <v>242</v>
      </c>
      <c r="C440" s="107">
        <v>29</v>
      </c>
      <c r="D440" s="107">
        <v>216</v>
      </c>
      <c r="E440" s="107">
        <v>245</v>
      </c>
      <c r="F440" s="108">
        <v>30807157</v>
      </c>
      <c r="G440" s="108">
        <v>1848429</v>
      </c>
      <c r="H440" s="109">
        <v>6.9096931901694301E-4</v>
      </c>
    </row>
    <row r="441" spans="1:8">
      <c r="A441" s="106" t="s">
        <v>202</v>
      </c>
      <c r="B441" s="106" t="s">
        <v>243</v>
      </c>
      <c r="C441" s="107" t="s">
        <v>234</v>
      </c>
      <c r="D441" s="107" t="s">
        <v>234</v>
      </c>
      <c r="E441" s="107" t="s">
        <v>234</v>
      </c>
      <c r="F441" s="108" t="s">
        <v>234</v>
      </c>
      <c r="G441" s="108" t="s">
        <v>234</v>
      </c>
      <c r="H441" s="109" t="s">
        <v>234</v>
      </c>
    </row>
    <row r="442" spans="1:8">
      <c r="A442" s="106" t="s">
        <v>202</v>
      </c>
      <c r="B442" s="106" t="s">
        <v>244</v>
      </c>
      <c r="C442" s="107">
        <v>10</v>
      </c>
      <c r="D442" s="107">
        <v>108</v>
      </c>
      <c r="E442" s="107">
        <v>118</v>
      </c>
      <c r="F442" s="108">
        <v>8145913</v>
      </c>
      <c r="G442" s="108">
        <v>488755</v>
      </c>
      <c r="H442" s="109">
        <v>1.8270364158760007E-4</v>
      </c>
    </row>
    <row r="443" spans="1:8">
      <c r="A443" s="106" t="s">
        <v>202</v>
      </c>
      <c r="B443" s="106" t="s">
        <v>245</v>
      </c>
      <c r="C443" s="107">
        <v>116</v>
      </c>
      <c r="D443" s="107">
        <v>773</v>
      </c>
      <c r="E443" s="107">
        <v>889</v>
      </c>
      <c r="F443" s="108">
        <v>14229368</v>
      </c>
      <c r="G443" s="108">
        <v>853762</v>
      </c>
      <c r="H443" s="109">
        <v>3.1914850272449918E-4</v>
      </c>
    </row>
    <row r="444" spans="1:8">
      <c r="A444" s="106" t="s">
        <v>202</v>
      </c>
      <c r="B444" s="106" t="s">
        <v>246</v>
      </c>
      <c r="C444" s="107">
        <v>2</v>
      </c>
      <c r="D444" s="107">
        <v>134</v>
      </c>
      <c r="E444" s="107">
        <v>136</v>
      </c>
      <c r="F444" s="108">
        <v>11633464</v>
      </c>
      <c r="G444" s="108">
        <v>698008</v>
      </c>
      <c r="H444" s="109">
        <v>2.6092541960139038E-4</v>
      </c>
    </row>
    <row r="445" spans="1:8">
      <c r="A445" s="106" t="s">
        <v>202</v>
      </c>
      <c r="B445" s="106" t="s">
        <v>250</v>
      </c>
      <c r="C445" s="107">
        <v>98</v>
      </c>
      <c r="D445" s="107">
        <v>939</v>
      </c>
      <c r="E445" s="107">
        <v>1037</v>
      </c>
      <c r="F445" s="108">
        <v>21781681</v>
      </c>
      <c r="G445" s="108">
        <v>1287448</v>
      </c>
      <c r="H445" s="109">
        <v>4.8126656086315745E-4</v>
      </c>
    </row>
    <row r="446" spans="1:8">
      <c r="A446" s="106" t="s">
        <v>202</v>
      </c>
      <c r="B446" s="106" t="s">
        <v>817</v>
      </c>
      <c r="C446" s="107">
        <v>57</v>
      </c>
      <c r="D446" s="107">
        <v>469</v>
      </c>
      <c r="E446" s="107">
        <v>526</v>
      </c>
      <c r="F446" s="108">
        <v>10811272</v>
      </c>
      <c r="G446" s="108">
        <v>648676</v>
      </c>
      <c r="H446" s="109">
        <v>2.4248440918349287E-4</v>
      </c>
    </row>
    <row r="447" spans="1:8">
      <c r="A447" s="106" t="s">
        <v>202</v>
      </c>
      <c r="B447" s="106" t="s">
        <v>921</v>
      </c>
      <c r="C447" s="107">
        <v>2</v>
      </c>
      <c r="D447" s="107">
        <v>189</v>
      </c>
      <c r="E447" s="107">
        <v>191</v>
      </c>
      <c r="F447" s="108">
        <v>12556180</v>
      </c>
      <c r="G447" s="108">
        <v>753371</v>
      </c>
      <c r="H447" s="109">
        <v>2.8162090447461787E-4</v>
      </c>
    </row>
    <row r="448" spans="1:8">
      <c r="A448" s="106" t="s">
        <v>202</v>
      </c>
      <c r="B448" s="106" t="s">
        <v>251</v>
      </c>
      <c r="C448" s="107">
        <v>14</v>
      </c>
      <c r="D448" s="107">
        <v>178</v>
      </c>
      <c r="E448" s="107">
        <v>192</v>
      </c>
      <c r="F448" s="108">
        <v>16974175</v>
      </c>
      <c r="G448" s="108">
        <v>1018451</v>
      </c>
      <c r="H448" s="109">
        <v>3.8071161722853553E-4</v>
      </c>
    </row>
    <row r="449" spans="1:8">
      <c r="A449" s="106" t="s">
        <v>202</v>
      </c>
      <c r="B449" s="106" t="s">
        <v>865</v>
      </c>
      <c r="C449" s="107">
        <v>348</v>
      </c>
      <c r="D449" s="107">
        <v>3366</v>
      </c>
      <c r="E449" s="107">
        <v>3714</v>
      </c>
      <c r="F449" s="108">
        <v>147651080</v>
      </c>
      <c r="G449" s="108">
        <v>8839612</v>
      </c>
      <c r="H449" s="109">
        <v>3.3043739759622891E-3</v>
      </c>
    </row>
    <row r="450" spans="1:8">
      <c r="A450" s="106" t="s">
        <v>204</v>
      </c>
      <c r="B450" s="106" t="s">
        <v>240</v>
      </c>
      <c r="C450" s="107" t="s">
        <v>234</v>
      </c>
      <c r="D450" s="107" t="s">
        <v>234</v>
      </c>
      <c r="E450" s="107" t="s">
        <v>234</v>
      </c>
      <c r="F450" s="108" t="s">
        <v>234</v>
      </c>
      <c r="G450" s="108" t="s">
        <v>234</v>
      </c>
      <c r="H450" s="109" t="s">
        <v>234</v>
      </c>
    </row>
    <row r="451" spans="1:8">
      <c r="A451" s="106" t="s">
        <v>204</v>
      </c>
      <c r="B451" s="106" t="s">
        <v>241</v>
      </c>
      <c r="C451" s="107">
        <v>1</v>
      </c>
      <c r="D451" s="107">
        <v>49</v>
      </c>
      <c r="E451" s="107">
        <v>50</v>
      </c>
      <c r="F451" s="108">
        <v>8708501</v>
      </c>
      <c r="G451" s="108">
        <v>522510</v>
      </c>
      <c r="H451" s="109">
        <v>1.9532174559019737E-4</v>
      </c>
    </row>
    <row r="452" spans="1:8">
      <c r="A452" s="106" t="s">
        <v>204</v>
      </c>
      <c r="B452" s="106" t="s">
        <v>920</v>
      </c>
      <c r="C452" s="107">
        <v>8</v>
      </c>
      <c r="D452" s="107">
        <v>196</v>
      </c>
      <c r="E452" s="107">
        <v>204</v>
      </c>
      <c r="F452" s="108">
        <v>6506007</v>
      </c>
      <c r="G452" s="108">
        <v>390360</v>
      </c>
      <c r="H452" s="109">
        <v>1.4592217681688282E-4</v>
      </c>
    </row>
    <row r="453" spans="1:8">
      <c r="A453" s="106" t="s">
        <v>204</v>
      </c>
      <c r="B453" s="106" t="s">
        <v>242</v>
      </c>
      <c r="C453" s="107">
        <v>24</v>
      </c>
      <c r="D453" s="107">
        <v>219</v>
      </c>
      <c r="E453" s="107">
        <v>243</v>
      </c>
      <c r="F453" s="108">
        <v>18651777</v>
      </c>
      <c r="G453" s="108">
        <v>1119107</v>
      </c>
      <c r="H453" s="109">
        <v>4.1833827628602133E-4</v>
      </c>
    </row>
    <row r="454" spans="1:8">
      <c r="A454" s="106" t="s">
        <v>204</v>
      </c>
      <c r="B454" s="106" t="s">
        <v>243</v>
      </c>
      <c r="C454" s="107" t="s">
        <v>234</v>
      </c>
      <c r="D454" s="107" t="s">
        <v>234</v>
      </c>
      <c r="E454" s="107" t="s">
        <v>234</v>
      </c>
      <c r="F454" s="108" t="s">
        <v>234</v>
      </c>
      <c r="G454" s="108" t="s">
        <v>234</v>
      </c>
      <c r="H454" s="109" t="s">
        <v>234</v>
      </c>
    </row>
    <row r="455" spans="1:8">
      <c r="A455" s="106" t="s">
        <v>204</v>
      </c>
      <c r="B455" s="106" t="s">
        <v>244</v>
      </c>
      <c r="C455" s="107">
        <v>0</v>
      </c>
      <c r="D455" s="107">
        <v>49</v>
      </c>
      <c r="E455" s="107">
        <v>49</v>
      </c>
      <c r="F455" s="108">
        <v>3350880</v>
      </c>
      <c r="G455" s="108">
        <v>201053</v>
      </c>
      <c r="H455" s="109">
        <v>7.5156500193577065E-5</v>
      </c>
    </row>
    <row r="456" spans="1:8">
      <c r="A456" s="106" t="s">
        <v>204</v>
      </c>
      <c r="B456" s="106" t="s">
        <v>245</v>
      </c>
      <c r="C456" s="107">
        <v>130</v>
      </c>
      <c r="D456" s="107">
        <v>579</v>
      </c>
      <c r="E456" s="107">
        <v>709</v>
      </c>
      <c r="F456" s="108">
        <v>26864228</v>
      </c>
      <c r="G456" s="108">
        <v>1611854</v>
      </c>
      <c r="H456" s="109">
        <v>6.0253418483194961E-4</v>
      </c>
    </row>
    <row r="457" spans="1:8">
      <c r="A457" s="106" t="s">
        <v>204</v>
      </c>
      <c r="B457" s="106" t="s">
        <v>246</v>
      </c>
      <c r="C457" s="107">
        <v>15</v>
      </c>
      <c r="D457" s="107">
        <v>79</v>
      </c>
      <c r="E457" s="107">
        <v>94</v>
      </c>
      <c r="F457" s="108">
        <v>3829846</v>
      </c>
      <c r="G457" s="108">
        <v>229791</v>
      </c>
      <c r="H457" s="109">
        <v>8.5899177510319498E-5</v>
      </c>
    </row>
    <row r="458" spans="1:8">
      <c r="A458" s="106" t="s">
        <v>204</v>
      </c>
      <c r="B458" s="106" t="s">
        <v>250</v>
      </c>
      <c r="C458" s="107">
        <v>77</v>
      </c>
      <c r="D458" s="107">
        <v>783</v>
      </c>
      <c r="E458" s="107">
        <v>860</v>
      </c>
      <c r="F458" s="108">
        <v>13939193</v>
      </c>
      <c r="G458" s="108">
        <v>825336</v>
      </c>
      <c r="H458" s="109">
        <v>3.0852245549067218E-4</v>
      </c>
    </row>
    <row r="459" spans="1:8">
      <c r="A459" s="106" t="s">
        <v>204</v>
      </c>
      <c r="B459" s="106" t="s">
        <v>817</v>
      </c>
      <c r="C459" s="107">
        <v>23</v>
      </c>
      <c r="D459" s="107">
        <v>369</v>
      </c>
      <c r="E459" s="107">
        <v>392</v>
      </c>
      <c r="F459" s="108">
        <v>6335605</v>
      </c>
      <c r="G459" s="108">
        <v>380101</v>
      </c>
      <c r="H459" s="109">
        <v>1.420872152123014E-4</v>
      </c>
    </row>
    <row r="460" spans="1:8">
      <c r="A460" s="106" t="s">
        <v>204</v>
      </c>
      <c r="B460" s="106" t="s">
        <v>921</v>
      </c>
      <c r="C460" s="107">
        <v>54</v>
      </c>
      <c r="D460" s="107">
        <v>168</v>
      </c>
      <c r="E460" s="107">
        <v>222</v>
      </c>
      <c r="F460" s="108">
        <v>7598611</v>
      </c>
      <c r="G460" s="108">
        <v>455916</v>
      </c>
      <c r="H460" s="109">
        <v>1.7042795154638269E-4</v>
      </c>
    </row>
    <row r="461" spans="1:8">
      <c r="A461" s="106" t="s">
        <v>204</v>
      </c>
      <c r="B461" s="106" t="s">
        <v>251</v>
      </c>
      <c r="C461" s="107">
        <v>15</v>
      </c>
      <c r="D461" s="107">
        <v>140</v>
      </c>
      <c r="E461" s="107">
        <v>155</v>
      </c>
      <c r="F461" s="108">
        <v>3465761</v>
      </c>
      <c r="G461" s="108">
        <v>207946</v>
      </c>
      <c r="H461" s="109">
        <v>7.7733202634397769E-5</v>
      </c>
    </row>
    <row r="462" spans="1:8">
      <c r="A462" s="106" t="s">
        <v>204</v>
      </c>
      <c r="B462" s="106" t="s">
        <v>865</v>
      </c>
      <c r="C462" s="107">
        <v>360</v>
      </c>
      <c r="D462" s="107">
        <v>2702</v>
      </c>
      <c r="E462" s="107">
        <v>3062</v>
      </c>
      <c r="F462" s="108">
        <v>100792164</v>
      </c>
      <c r="G462" s="108">
        <v>6036479</v>
      </c>
      <c r="H462" s="109">
        <v>2.2565225842540219E-3</v>
      </c>
    </row>
    <row r="463" spans="1:8">
      <c r="A463" s="106" t="s">
        <v>206</v>
      </c>
      <c r="B463" s="106" t="s">
        <v>240</v>
      </c>
      <c r="C463" s="107" t="s">
        <v>234</v>
      </c>
      <c r="D463" s="107" t="s">
        <v>234</v>
      </c>
      <c r="E463" s="107" t="s">
        <v>234</v>
      </c>
      <c r="F463" s="108" t="s">
        <v>234</v>
      </c>
      <c r="G463" s="108" t="s">
        <v>234</v>
      </c>
      <c r="H463" s="109" t="s">
        <v>234</v>
      </c>
    </row>
    <row r="464" spans="1:8">
      <c r="A464" s="106" t="s">
        <v>206</v>
      </c>
      <c r="B464" s="106" t="s">
        <v>241</v>
      </c>
      <c r="C464" s="107" t="s">
        <v>234</v>
      </c>
      <c r="D464" s="107" t="s">
        <v>234</v>
      </c>
      <c r="E464" s="107" t="s">
        <v>234</v>
      </c>
      <c r="F464" s="108" t="s">
        <v>234</v>
      </c>
      <c r="G464" s="108" t="s">
        <v>234</v>
      </c>
      <c r="H464" s="109" t="s">
        <v>234</v>
      </c>
    </row>
    <row r="465" spans="1:8">
      <c r="A465" s="106" t="s">
        <v>206</v>
      </c>
      <c r="B465" s="106" t="s">
        <v>920</v>
      </c>
      <c r="C465" s="107">
        <v>5</v>
      </c>
      <c r="D465" s="107">
        <v>185</v>
      </c>
      <c r="E465" s="107">
        <v>190</v>
      </c>
      <c r="F465" s="108">
        <v>9126694</v>
      </c>
      <c r="G465" s="108">
        <v>547602</v>
      </c>
      <c r="H465" s="109">
        <v>2.0470149572004987E-4</v>
      </c>
    </row>
    <row r="466" spans="1:8">
      <c r="A466" s="106" t="s">
        <v>206</v>
      </c>
      <c r="B466" s="106" t="s">
        <v>242</v>
      </c>
      <c r="C466" s="107">
        <v>30</v>
      </c>
      <c r="D466" s="107">
        <v>154</v>
      </c>
      <c r="E466" s="107">
        <v>184</v>
      </c>
      <c r="F466" s="108">
        <v>31647628</v>
      </c>
      <c r="G466" s="108">
        <v>1898858</v>
      </c>
      <c r="H466" s="109">
        <v>7.0982040379688612E-4</v>
      </c>
    </row>
    <row r="467" spans="1:8">
      <c r="A467" s="106" t="s">
        <v>206</v>
      </c>
      <c r="B467" s="106" t="s">
        <v>243</v>
      </c>
      <c r="C467" s="107" t="s">
        <v>234</v>
      </c>
      <c r="D467" s="107" t="s">
        <v>234</v>
      </c>
      <c r="E467" s="107" t="s">
        <v>234</v>
      </c>
      <c r="F467" s="108" t="s">
        <v>234</v>
      </c>
      <c r="G467" s="108" t="s">
        <v>234</v>
      </c>
      <c r="H467" s="109" t="s">
        <v>234</v>
      </c>
    </row>
    <row r="468" spans="1:8">
      <c r="A468" s="106" t="s">
        <v>206</v>
      </c>
      <c r="B468" s="106" t="s">
        <v>244</v>
      </c>
      <c r="C468" s="107" t="s">
        <v>234</v>
      </c>
      <c r="D468" s="107" t="s">
        <v>234</v>
      </c>
      <c r="E468" s="107" t="s">
        <v>234</v>
      </c>
      <c r="F468" s="108" t="s">
        <v>234</v>
      </c>
      <c r="G468" s="108" t="s">
        <v>234</v>
      </c>
      <c r="H468" s="109" t="s">
        <v>234</v>
      </c>
    </row>
    <row r="469" spans="1:8">
      <c r="A469" s="106" t="s">
        <v>206</v>
      </c>
      <c r="B469" s="106" t="s">
        <v>245</v>
      </c>
      <c r="C469" s="107">
        <v>63</v>
      </c>
      <c r="D469" s="107">
        <v>180</v>
      </c>
      <c r="E469" s="107">
        <v>243</v>
      </c>
      <c r="F469" s="108">
        <v>5099383</v>
      </c>
      <c r="G469" s="108">
        <v>305963</v>
      </c>
      <c r="H469" s="109">
        <v>1.1437336557389056E-4</v>
      </c>
    </row>
    <row r="470" spans="1:8">
      <c r="A470" s="106" t="s">
        <v>206</v>
      </c>
      <c r="B470" s="106" t="s">
        <v>246</v>
      </c>
      <c r="C470" s="107">
        <v>0</v>
      </c>
      <c r="D470" s="107">
        <v>58</v>
      </c>
      <c r="E470" s="107">
        <v>58</v>
      </c>
      <c r="F470" s="108">
        <v>2055140</v>
      </c>
      <c r="G470" s="108">
        <v>123308</v>
      </c>
      <c r="H470" s="109">
        <v>4.6094302128640705E-5</v>
      </c>
    </row>
    <row r="471" spans="1:8">
      <c r="A471" s="106" t="s">
        <v>206</v>
      </c>
      <c r="B471" s="106" t="s">
        <v>250</v>
      </c>
      <c r="C471" s="107">
        <v>7</v>
      </c>
      <c r="D471" s="107">
        <v>610</v>
      </c>
      <c r="E471" s="107">
        <v>617</v>
      </c>
      <c r="F471" s="108">
        <v>6173600</v>
      </c>
      <c r="G471" s="108">
        <v>352341</v>
      </c>
      <c r="H471" s="109">
        <v>1.3171012834777465E-4</v>
      </c>
    </row>
    <row r="472" spans="1:8">
      <c r="A472" s="106" t="s">
        <v>206</v>
      </c>
      <c r="B472" s="106" t="s">
        <v>817</v>
      </c>
      <c r="C472" s="107">
        <v>7</v>
      </c>
      <c r="D472" s="107">
        <v>201</v>
      </c>
      <c r="E472" s="107">
        <v>208</v>
      </c>
      <c r="F472" s="108">
        <v>3158521</v>
      </c>
      <c r="G472" s="108">
        <v>189511</v>
      </c>
      <c r="H472" s="109">
        <v>7.0841934754442776E-5</v>
      </c>
    </row>
    <row r="473" spans="1:8">
      <c r="A473" s="106" t="s">
        <v>206</v>
      </c>
      <c r="B473" s="106" t="s">
        <v>921</v>
      </c>
      <c r="C473" s="107">
        <v>30</v>
      </c>
      <c r="D473" s="107">
        <v>175</v>
      </c>
      <c r="E473" s="107">
        <v>205</v>
      </c>
      <c r="F473" s="108">
        <v>4356227</v>
      </c>
      <c r="G473" s="108">
        <v>261374</v>
      </c>
      <c r="H473" s="109">
        <v>9.7705356704928602E-5</v>
      </c>
    </row>
    <row r="474" spans="1:8">
      <c r="A474" s="106" t="s">
        <v>206</v>
      </c>
      <c r="B474" s="106" t="s">
        <v>251</v>
      </c>
      <c r="C474" s="107" t="s">
        <v>234</v>
      </c>
      <c r="D474" s="107" t="s">
        <v>234</v>
      </c>
      <c r="E474" s="107" t="s">
        <v>234</v>
      </c>
      <c r="F474" s="108" t="s">
        <v>234</v>
      </c>
      <c r="G474" s="108" t="s">
        <v>234</v>
      </c>
      <c r="H474" s="109" t="s">
        <v>234</v>
      </c>
    </row>
    <row r="475" spans="1:8">
      <c r="A475" s="106" t="s">
        <v>206</v>
      </c>
      <c r="B475" s="106" t="s">
        <v>865</v>
      </c>
      <c r="C475" s="107">
        <v>158</v>
      </c>
      <c r="D475" s="107">
        <v>1709</v>
      </c>
      <c r="E475" s="107">
        <v>1867</v>
      </c>
      <c r="F475" s="108">
        <v>73622489</v>
      </c>
      <c r="G475" s="108">
        <v>4399274</v>
      </c>
      <c r="H475" s="109">
        <v>1.6445118313708252E-3</v>
      </c>
    </row>
    <row r="476" spans="1:8">
      <c r="A476" s="106" t="s">
        <v>208</v>
      </c>
      <c r="B476" s="106" t="s">
        <v>240</v>
      </c>
      <c r="C476" s="107" t="s">
        <v>234</v>
      </c>
      <c r="D476" s="107" t="s">
        <v>234</v>
      </c>
      <c r="E476" s="107" t="s">
        <v>234</v>
      </c>
      <c r="F476" s="108" t="s">
        <v>234</v>
      </c>
      <c r="G476" s="108" t="s">
        <v>234</v>
      </c>
      <c r="H476" s="109" t="s">
        <v>234</v>
      </c>
    </row>
    <row r="477" spans="1:8">
      <c r="A477" s="106" t="s">
        <v>208</v>
      </c>
      <c r="B477" s="106" t="s">
        <v>241</v>
      </c>
      <c r="C477" s="107" t="s">
        <v>234</v>
      </c>
      <c r="D477" s="107" t="s">
        <v>234</v>
      </c>
      <c r="E477" s="107" t="s">
        <v>234</v>
      </c>
      <c r="F477" s="108" t="s">
        <v>234</v>
      </c>
      <c r="G477" s="108" t="s">
        <v>234</v>
      </c>
      <c r="H477" s="109" t="s">
        <v>234</v>
      </c>
    </row>
    <row r="478" spans="1:8">
      <c r="A478" s="106" t="s">
        <v>208</v>
      </c>
      <c r="B478" s="106" t="s">
        <v>920</v>
      </c>
      <c r="C478" s="107">
        <v>24</v>
      </c>
      <c r="D478" s="107">
        <v>126</v>
      </c>
      <c r="E478" s="107">
        <v>150</v>
      </c>
      <c r="F478" s="108">
        <v>4940158</v>
      </c>
      <c r="G478" s="108">
        <v>296410</v>
      </c>
      <c r="H478" s="109">
        <v>1.1080231691334214E-4</v>
      </c>
    </row>
    <row r="479" spans="1:8">
      <c r="A479" s="106" t="s">
        <v>208</v>
      </c>
      <c r="B479" s="106" t="s">
        <v>242</v>
      </c>
      <c r="C479" s="107">
        <v>16</v>
      </c>
      <c r="D479" s="107">
        <v>124</v>
      </c>
      <c r="E479" s="107">
        <v>140</v>
      </c>
      <c r="F479" s="108">
        <v>16087690</v>
      </c>
      <c r="G479" s="108">
        <v>965261</v>
      </c>
      <c r="H479" s="109">
        <v>3.6082843097766452E-4</v>
      </c>
    </row>
    <row r="480" spans="1:8">
      <c r="A480" s="106" t="s">
        <v>208</v>
      </c>
      <c r="B480" s="106" t="s">
        <v>243</v>
      </c>
      <c r="C480" s="107" t="s">
        <v>234</v>
      </c>
      <c r="D480" s="107" t="s">
        <v>234</v>
      </c>
      <c r="E480" s="107" t="s">
        <v>234</v>
      </c>
      <c r="F480" s="108" t="s">
        <v>234</v>
      </c>
      <c r="G480" s="108" t="s">
        <v>234</v>
      </c>
      <c r="H480" s="109" t="s">
        <v>234</v>
      </c>
    </row>
    <row r="481" spans="1:8">
      <c r="A481" s="106" t="s">
        <v>208</v>
      </c>
      <c r="B481" s="106" t="s">
        <v>244</v>
      </c>
      <c r="C481" s="107" t="s">
        <v>234</v>
      </c>
      <c r="D481" s="107" t="s">
        <v>234</v>
      </c>
      <c r="E481" s="107" t="s">
        <v>234</v>
      </c>
      <c r="F481" s="108" t="s">
        <v>234</v>
      </c>
      <c r="G481" s="108" t="s">
        <v>234</v>
      </c>
      <c r="H481" s="109" t="s">
        <v>234</v>
      </c>
    </row>
    <row r="482" spans="1:8">
      <c r="A482" s="106" t="s">
        <v>208</v>
      </c>
      <c r="B482" s="106" t="s">
        <v>245</v>
      </c>
      <c r="C482" s="107">
        <v>89</v>
      </c>
      <c r="D482" s="107">
        <v>478</v>
      </c>
      <c r="E482" s="107">
        <v>567</v>
      </c>
      <c r="F482" s="108">
        <v>11749680</v>
      </c>
      <c r="G482" s="108">
        <v>704981</v>
      </c>
      <c r="H482" s="109">
        <v>2.6353202719167656E-4</v>
      </c>
    </row>
    <row r="483" spans="1:8">
      <c r="A483" s="106" t="s">
        <v>208</v>
      </c>
      <c r="B483" s="106" t="s">
        <v>246</v>
      </c>
      <c r="C483" s="107">
        <v>0</v>
      </c>
      <c r="D483" s="107">
        <v>96</v>
      </c>
      <c r="E483" s="107">
        <v>96</v>
      </c>
      <c r="F483" s="108">
        <v>5099096</v>
      </c>
      <c r="G483" s="108">
        <v>305946</v>
      </c>
      <c r="H483" s="109">
        <v>1.1436701072962914E-4</v>
      </c>
    </row>
    <row r="484" spans="1:8">
      <c r="A484" s="106" t="s">
        <v>208</v>
      </c>
      <c r="B484" s="106" t="s">
        <v>250</v>
      </c>
      <c r="C484" s="107">
        <v>70</v>
      </c>
      <c r="D484" s="107">
        <v>723</v>
      </c>
      <c r="E484" s="107">
        <v>793</v>
      </c>
      <c r="F484" s="108">
        <v>11838931</v>
      </c>
      <c r="G484" s="108">
        <v>694461</v>
      </c>
      <c r="H484" s="109">
        <v>2.5959950003696399E-4</v>
      </c>
    </row>
    <row r="485" spans="1:8">
      <c r="A485" s="106" t="s">
        <v>208</v>
      </c>
      <c r="B485" s="106" t="s">
        <v>817</v>
      </c>
      <c r="C485" s="107">
        <v>16</v>
      </c>
      <c r="D485" s="107">
        <v>270</v>
      </c>
      <c r="E485" s="107">
        <v>286</v>
      </c>
      <c r="F485" s="108">
        <v>5491264</v>
      </c>
      <c r="G485" s="108">
        <v>329324</v>
      </c>
      <c r="H485" s="109">
        <v>1.2310604303218342E-4</v>
      </c>
    </row>
    <row r="486" spans="1:8">
      <c r="A486" s="106" t="s">
        <v>208</v>
      </c>
      <c r="B486" s="106" t="s">
        <v>921</v>
      </c>
      <c r="C486" s="107">
        <v>14</v>
      </c>
      <c r="D486" s="107">
        <v>116</v>
      </c>
      <c r="E486" s="107">
        <v>130</v>
      </c>
      <c r="F486" s="108">
        <v>16286008</v>
      </c>
      <c r="G486" s="108">
        <v>977160</v>
      </c>
      <c r="H486" s="109">
        <v>3.6527644814628857E-4</v>
      </c>
    </row>
    <row r="487" spans="1:8">
      <c r="A487" s="106" t="s">
        <v>208</v>
      </c>
      <c r="B487" s="106" t="s">
        <v>251</v>
      </c>
      <c r="C487" s="107">
        <v>13</v>
      </c>
      <c r="D487" s="107">
        <v>53</v>
      </c>
      <c r="E487" s="107">
        <v>66</v>
      </c>
      <c r="F487" s="108">
        <v>10688602</v>
      </c>
      <c r="G487" s="108">
        <v>641316</v>
      </c>
      <c r="H487" s="109">
        <v>2.3973313543266734E-4</v>
      </c>
    </row>
    <row r="488" spans="1:8">
      <c r="A488" s="106" t="s">
        <v>208</v>
      </c>
      <c r="B488" s="106" t="s">
        <v>865</v>
      </c>
      <c r="C488" s="107">
        <v>252</v>
      </c>
      <c r="D488" s="107">
        <v>2070</v>
      </c>
      <c r="E488" s="107">
        <v>2322</v>
      </c>
      <c r="F488" s="108">
        <v>85233710</v>
      </c>
      <c r="G488" s="108">
        <v>5097996</v>
      </c>
      <c r="H488" s="109">
        <v>1.9057041544311951E-3</v>
      </c>
    </row>
    <row r="489" spans="1:8">
      <c r="A489" s="106" t="s">
        <v>210</v>
      </c>
      <c r="B489" s="106" t="s">
        <v>240</v>
      </c>
      <c r="C489" s="107" t="s">
        <v>234</v>
      </c>
      <c r="D489" s="107" t="s">
        <v>234</v>
      </c>
      <c r="E489" s="107" t="s">
        <v>234</v>
      </c>
      <c r="F489" s="108" t="s">
        <v>234</v>
      </c>
      <c r="G489" s="108" t="s">
        <v>234</v>
      </c>
      <c r="H489" s="109" t="s">
        <v>234</v>
      </c>
    </row>
    <row r="490" spans="1:8">
      <c r="A490" s="106" t="s">
        <v>210</v>
      </c>
      <c r="B490" s="106" t="s">
        <v>241</v>
      </c>
      <c r="C490" s="107">
        <v>5</v>
      </c>
      <c r="D490" s="107">
        <v>73</v>
      </c>
      <c r="E490" s="107">
        <v>78</v>
      </c>
      <c r="F490" s="108">
        <v>13724622</v>
      </c>
      <c r="G490" s="108">
        <v>823477</v>
      </c>
      <c r="H490" s="109">
        <v>3.0782753457996774E-4</v>
      </c>
    </row>
    <row r="491" spans="1:8">
      <c r="A491" s="106" t="s">
        <v>210</v>
      </c>
      <c r="B491" s="106" t="s">
        <v>920</v>
      </c>
      <c r="C491" s="107">
        <v>8</v>
      </c>
      <c r="D491" s="107">
        <v>251</v>
      </c>
      <c r="E491" s="107">
        <v>259</v>
      </c>
      <c r="F491" s="108">
        <v>6535886</v>
      </c>
      <c r="G491" s="108">
        <v>392153</v>
      </c>
      <c r="H491" s="109">
        <v>1.4659242597927821E-4</v>
      </c>
    </row>
    <row r="492" spans="1:8">
      <c r="A492" s="106" t="s">
        <v>210</v>
      </c>
      <c r="B492" s="106" t="s">
        <v>242</v>
      </c>
      <c r="C492" s="107">
        <v>0</v>
      </c>
      <c r="D492" s="107">
        <v>120</v>
      </c>
      <c r="E492" s="107">
        <v>120</v>
      </c>
      <c r="F492" s="108">
        <v>14202939</v>
      </c>
      <c r="G492" s="108">
        <v>852176</v>
      </c>
      <c r="H492" s="109">
        <v>3.1855563313634575E-4</v>
      </c>
    </row>
    <row r="493" spans="1:8">
      <c r="A493" s="106" t="s">
        <v>210</v>
      </c>
      <c r="B493" s="106" t="s">
        <v>243</v>
      </c>
      <c r="C493" s="107" t="s">
        <v>234</v>
      </c>
      <c r="D493" s="107" t="s">
        <v>234</v>
      </c>
      <c r="E493" s="107" t="s">
        <v>234</v>
      </c>
      <c r="F493" s="108" t="s">
        <v>234</v>
      </c>
      <c r="G493" s="108" t="s">
        <v>234</v>
      </c>
      <c r="H493" s="109" t="s">
        <v>234</v>
      </c>
    </row>
    <row r="494" spans="1:8">
      <c r="A494" s="106" t="s">
        <v>210</v>
      </c>
      <c r="B494" s="106" t="s">
        <v>244</v>
      </c>
      <c r="C494" s="107" t="s">
        <v>234</v>
      </c>
      <c r="D494" s="107" t="s">
        <v>234</v>
      </c>
      <c r="E494" s="107" t="s">
        <v>234</v>
      </c>
      <c r="F494" s="108" t="s">
        <v>234</v>
      </c>
      <c r="G494" s="108" t="s">
        <v>234</v>
      </c>
      <c r="H494" s="109" t="s">
        <v>234</v>
      </c>
    </row>
    <row r="495" spans="1:8">
      <c r="A495" s="106" t="s">
        <v>210</v>
      </c>
      <c r="B495" s="106" t="s">
        <v>245</v>
      </c>
      <c r="C495" s="107">
        <v>64</v>
      </c>
      <c r="D495" s="107">
        <v>647</v>
      </c>
      <c r="E495" s="107">
        <v>711</v>
      </c>
      <c r="F495" s="108">
        <v>17400995</v>
      </c>
      <c r="G495" s="108">
        <v>1044060</v>
      </c>
      <c r="H495" s="109">
        <v>3.902846293868088E-4</v>
      </c>
    </row>
    <row r="496" spans="1:8">
      <c r="A496" s="106" t="s">
        <v>210</v>
      </c>
      <c r="B496" s="106" t="s">
        <v>246</v>
      </c>
      <c r="C496" s="107">
        <v>4</v>
      </c>
      <c r="D496" s="107">
        <v>80</v>
      </c>
      <c r="E496" s="107">
        <v>84</v>
      </c>
      <c r="F496" s="108">
        <v>5640355</v>
      </c>
      <c r="G496" s="108">
        <v>338421</v>
      </c>
      <c r="H496" s="109">
        <v>1.2650663234077851E-4</v>
      </c>
    </row>
    <row r="497" spans="1:8">
      <c r="A497" s="106" t="s">
        <v>210</v>
      </c>
      <c r="B497" s="106" t="s">
        <v>250</v>
      </c>
      <c r="C497" s="107">
        <v>40</v>
      </c>
      <c r="D497" s="107">
        <v>785</v>
      </c>
      <c r="E497" s="107">
        <v>825</v>
      </c>
      <c r="F497" s="108">
        <v>12877306</v>
      </c>
      <c r="G497" s="108">
        <v>766769</v>
      </c>
      <c r="H497" s="109">
        <v>2.8662926938135164E-4</v>
      </c>
    </row>
    <row r="498" spans="1:8">
      <c r="A498" s="106" t="s">
        <v>210</v>
      </c>
      <c r="B498" s="106" t="s">
        <v>817</v>
      </c>
      <c r="C498" s="107">
        <v>37</v>
      </c>
      <c r="D498" s="107">
        <v>236</v>
      </c>
      <c r="E498" s="107">
        <v>273</v>
      </c>
      <c r="F498" s="108">
        <v>2732523</v>
      </c>
      <c r="G498" s="108">
        <v>163951</v>
      </c>
      <c r="H498" s="109">
        <v>6.1287239500217115E-5</v>
      </c>
    </row>
    <row r="499" spans="1:8">
      <c r="A499" s="106" t="s">
        <v>210</v>
      </c>
      <c r="B499" s="106" t="s">
        <v>921</v>
      </c>
      <c r="C499" s="107">
        <v>3</v>
      </c>
      <c r="D499" s="107">
        <v>264</v>
      </c>
      <c r="E499" s="107">
        <v>267</v>
      </c>
      <c r="F499" s="108">
        <v>7274161</v>
      </c>
      <c r="G499" s="108">
        <v>436450</v>
      </c>
      <c r="H499" s="109">
        <v>1.6315128105269113E-4</v>
      </c>
    </row>
    <row r="500" spans="1:8">
      <c r="A500" s="106" t="s">
        <v>210</v>
      </c>
      <c r="B500" s="106" t="s">
        <v>251</v>
      </c>
      <c r="C500" s="107">
        <v>3</v>
      </c>
      <c r="D500" s="107">
        <v>141</v>
      </c>
      <c r="E500" s="107">
        <v>144</v>
      </c>
      <c r="F500" s="108">
        <v>5555912</v>
      </c>
      <c r="G500" s="108">
        <v>333355</v>
      </c>
      <c r="H500" s="109">
        <v>1.2461288875087605E-4</v>
      </c>
    </row>
    <row r="501" spans="1:8">
      <c r="A501" s="106" t="s">
        <v>210</v>
      </c>
      <c r="B501" s="106" t="s">
        <v>865</v>
      </c>
      <c r="C501" s="107">
        <v>165</v>
      </c>
      <c r="D501" s="107">
        <v>2661</v>
      </c>
      <c r="E501" s="107">
        <v>2826</v>
      </c>
      <c r="F501" s="108">
        <v>88903169</v>
      </c>
      <c r="G501" s="108">
        <v>5328321</v>
      </c>
      <c r="H501" s="109">
        <v>1.9918029488141969E-3</v>
      </c>
    </row>
    <row r="502" spans="1:8">
      <c r="A502" s="106" t="s">
        <v>212</v>
      </c>
      <c r="B502" s="106" t="s">
        <v>240</v>
      </c>
      <c r="C502" s="107" t="s">
        <v>234</v>
      </c>
      <c r="D502" s="107" t="s">
        <v>234</v>
      </c>
      <c r="E502" s="107" t="s">
        <v>234</v>
      </c>
      <c r="F502" s="108" t="s">
        <v>234</v>
      </c>
      <c r="G502" s="108" t="s">
        <v>234</v>
      </c>
      <c r="H502" s="109" t="s">
        <v>234</v>
      </c>
    </row>
    <row r="503" spans="1:8">
      <c r="A503" s="106" t="s">
        <v>212</v>
      </c>
      <c r="B503" s="106" t="s">
        <v>241</v>
      </c>
      <c r="C503" s="107">
        <v>12</v>
      </c>
      <c r="D503" s="107">
        <v>58</v>
      </c>
      <c r="E503" s="107">
        <v>70</v>
      </c>
      <c r="F503" s="108">
        <v>12295770</v>
      </c>
      <c r="G503" s="108">
        <v>737746</v>
      </c>
      <c r="H503" s="109">
        <v>2.7578005496963837E-4</v>
      </c>
    </row>
    <row r="504" spans="1:8">
      <c r="A504" s="106" t="s">
        <v>212</v>
      </c>
      <c r="B504" s="106" t="s">
        <v>920</v>
      </c>
      <c r="C504" s="107">
        <v>36</v>
      </c>
      <c r="D504" s="107">
        <v>303</v>
      </c>
      <c r="E504" s="107">
        <v>339</v>
      </c>
      <c r="F504" s="108">
        <v>8154962</v>
      </c>
      <c r="G504" s="108">
        <v>489298</v>
      </c>
      <c r="H504" s="109">
        <v>1.8290662278959712E-4</v>
      </c>
    </row>
    <row r="505" spans="1:8">
      <c r="A505" s="106" t="s">
        <v>212</v>
      </c>
      <c r="B505" s="106" t="s">
        <v>242</v>
      </c>
      <c r="C505" s="107">
        <v>6</v>
      </c>
      <c r="D505" s="107">
        <v>96</v>
      </c>
      <c r="E505" s="107">
        <v>102</v>
      </c>
      <c r="F505" s="108">
        <v>9701050</v>
      </c>
      <c r="G505" s="108">
        <v>582063</v>
      </c>
      <c r="H505" s="109">
        <v>2.1758351266668014E-4</v>
      </c>
    </row>
    <row r="506" spans="1:8">
      <c r="A506" s="106" t="s">
        <v>212</v>
      </c>
      <c r="B506" s="106" t="s">
        <v>243</v>
      </c>
      <c r="C506" s="107" t="s">
        <v>234</v>
      </c>
      <c r="D506" s="107" t="s">
        <v>234</v>
      </c>
      <c r="E506" s="107" t="s">
        <v>234</v>
      </c>
      <c r="F506" s="108" t="s">
        <v>234</v>
      </c>
      <c r="G506" s="108" t="s">
        <v>234</v>
      </c>
      <c r="H506" s="109" t="s">
        <v>234</v>
      </c>
    </row>
    <row r="507" spans="1:8">
      <c r="A507" s="106" t="s">
        <v>212</v>
      </c>
      <c r="B507" s="106" t="s">
        <v>244</v>
      </c>
      <c r="C507" s="107">
        <v>1</v>
      </c>
      <c r="D507" s="107">
        <v>57</v>
      </c>
      <c r="E507" s="107">
        <v>58</v>
      </c>
      <c r="F507" s="108">
        <v>4128295</v>
      </c>
      <c r="G507" s="108">
        <v>247698</v>
      </c>
      <c r="H507" s="109">
        <v>9.2593071403802236E-5</v>
      </c>
    </row>
    <row r="508" spans="1:8">
      <c r="A508" s="106" t="s">
        <v>212</v>
      </c>
      <c r="B508" s="106" t="s">
        <v>245</v>
      </c>
      <c r="C508" s="107">
        <v>105</v>
      </c>
      <c r="D508" s="107">
        <v>577</v>
      </c>
      <c r="E508" s="107">
        <v>682</v>
      </c>
      <c r="F508" s="108">
        <v>8263081</v>
      </c>
      <c r="G508" s="108">
        <v>495785</v>
      </c>
      <c r="H508" s="109">
        <v>1.8533155659688043E-4</v>
      </c>
    </row>
    <row r="509" spans="1:8">
      <c r="A509" s="106" t="s">
        <v>212</v>
      </c>
      <c r="B509" s="106" t="s">
        <v>246</v>
      </c>
      <c r="C509" s="107">
        <v>18</v>
      </c>
      <c r="D509" s="107">
        <v>74</v>
      </c>
      <c r="E509" s="107">
        <v>92</v>
      </c>
      <c r="F509" s="108">
        <v>7129468</v>
      </c>
      <c r="G509" s="108">
        <v>427768</v>
      </c>
      <c r="H509" s="109">
        <v>1.5990582470694828E-4</v>
      </c>
    </row>
    <row r="510" spans="1:8">
      <c r="A510" s="106" t="s">
        <v>212</v>
      </c>
      <c r="B510" s="106" t="s">
        <v>250</v>
      </c>
      <c r="C510" s="107">
        <v>81</v>
      </c>
      <c r="D510" s="107">
        <v>1036</v>
      </c>
      <c r="E510" s="107">
        <v>1117</v>
      </c>
      <c r="F510" s="108">
        <v>12771510</v>
      </c>
      <c r="G510" s="108">
        <v>761514</v>
      </c>
      <c r="H510" s="109">
        <v>2.8466487487583693E-4</v>
      </c>
    </row>
    <row r="511" spans="1:8">
      <c r="A511" s="106" t="s">
        <v>212</v>
      </c>
      <c r="B511" s="106" t="s">
        <v>817</v>
      </c>
      <c r="C511" s="107">
        <v>25</v>
      </c>
      <c r="D511" s="107">
        <v>322</v>
      </c>
      <c r="E511" s="107">
        <v>347</v>
      </c>
      <c r="F511" s="108">
        <v>3453182</v>
      </c>
      <c r="G511" s="108">
        <v>205911</v>
      </c>
      <c r="H511" s="109">
        <v>7.6972490394869238E-5</v>
      </c>
    </row>
    <row r="512" spans="1:8">
      <c r="A512" s="106" t="s">
        <v>212</v>
      </c>
      <c r="B512" s="106" t="s">
        <v>921</v>
      </c>
      <c r="C512" s="107">
        <v>3</v>
      </c>
      <c r="D512" s="107">
        <v>277</v>
      </c>
      <c r="E512" s="107">
        <v>280</v>
      </c>
      <c r="F512" s="108">
        <v>10592000</v>
      </c>
      <c r="G512" s="108">
        <v>635520</v>
      </c>
      <c r="H512" s="109">
        <v>2.3756650735389222E-4</v>
      </c>
    </row>
    <row r="513" spans="1:8">
      <c r="A513" s="106" t="s">
        <v>212</v>
      </c>
      <c r="B513" s="106" t="s">
        <v>251</v>
      </c>
      <c r="C513" s="107">
        <v>1</v>
      </c>
      <c r="D513" s="107">
        <v>51</v>
      </c>
      <c r="E513" s="107">
        <v>52</v>
      </c>
      <c r="F513" s="108">
        <v>3340900</v>
      </c>
      <c r="G513" s="108">
        <v>200454</v>
      </c>
      <c r="H513" s="109">
        <v>7.4932585386954168E-5</v>
      </c>
    </row>
    <row r="514" spans="1:8">
      <c r="A514" s="106" t="s">
        <v>212</v>
      </c>
      <c r="B514" s="106" t="s">
        <v>865</v>
      </c>
      <c r="C514" s="107">
        <v>289</v>
      </c>
      <c r="D514" s="107">
        <v>2924</v>
      </c>
      <c r="E514" s="107">
        <v>3213</v>
      </c>
      <c r="F514" s="108">
        <v>82583848</v>
      </c>
      <c r="G514" s="108">
        <v>4948974</v>
      </c>
      <c r="H514" s="109">
        <v>1.8499975896356076E-3</v>
      </c>
    </row>
    <row r="515" spans="1:8">
      <c r="A515" s="106" t="s">
        <v>214</v>
      </c>
      <c r="B515" s="106" t="s">
        <v>240</v>
      </c>
      <c r="C515" s="107" t="s">
        <v>234</v>
      </c>
      <c r="D515" s="107" t="s">
        <v>234</v>
      </c>
      <c r="E515" s="107" t="s">
        <v>234</v>
      </c>
      <c r="F515" s="108" t="s">
        <v>234</v>
      </c>
      <c r="G515" s="108" t="s">
        <v>234</v>
      </c>
      <c r="H515" s="109" t="s">
        <v>234</v>
      </c>
    </row>
    <row r="516" spans="1:8">
      <c r="A516" s="106" t="s">
        <v>214</v>
      </c>
      <c r="B516" s="106" t="s">
        <v>241</v>
      </c>
      <c r="C516" s="107">
        <v>0</v>
      </c>
      <c r="D516" s="107">
        <v>33</v>
      </c>
      <c r="E516" s="107">
        <v>33</v>
      </c>
      <c r="F516" s="108">
        <v>3172622</v>
      </c>
      <c r="G516" s="108">
        <v>190357</v>
      </c>
      <c r="H516" s="109">
        <v>7.1158181710040378E-5</v>
      </c>
    </row>
    <row r="517" spans="1:8">
      <c r="A517" s="106" t="s">
        <v>214</v>
      </c>
      <c r="B517" s="106" t="s">
        <v>920</v>
      </c>
      <c r="C517" s="107">
        <v>42</v>
      </c>
      <c r="D517" s="107">
        <v>220</v>
      </c>
      <c r="E517" s="107">
        <v>262</v>
      </c>
      <c r="F517" s="108">
        <v>10157962</v>
      </c>
      <c r="G517" s="108">
        <v>609478</v>
      </c>
      <c r="H517" s="109">
        <v>2.2783163357413696E-4</v>
      </c>
    </row>
    <row r="518" spans="1:8">
      <c r="A518" s="106" t="s">
        <v>214</v>
      </c>
      <c r="B518" s="106" t="s">
        <v>242</v>
      </c>
      <c r="C518" s="107">
        <v>40</v>
      </c>
      <c r="D518" s="107">
        <v>257</v>
      </c>
      <c r="E518" s="107">
        <v>297</v>
      </c>
      <c r="F518" s="108">
        <v>35257735</v>
      </c>
      <c r="G518" s="108">
        <v>2114674</v>
      </c>
      <c r="H518" s="109">
        <v>7.9049552550995196E-4</v>
      </c>
    </row>
    <row r="519" spans="1:8">
      <c r="A519" s="106" t="s">
        <v>214</v>
      </c>
      <c r="B519" s="106" t="s">
        <v>243</v>
      </c>
      <c r="C519" s="107" t="s">
        <v>234</v>
      </c>
      <c r="D519" s="107" t="s">
        <v>234</v>
      </c>
      <c r="E519" s="107" t="s">
        <v>234</v>
      </c>
      <c r="F519" s="108" t="s">
        <v>234</v>
      </c>
      <c r="G519" s="108" t="s">
        <v>234</v>
      </c>
      <c r="H519" s="109" t="s">
        <v>234</v>
      </c>
    </row>
    <row r="520" spans="1:8">
      <c r="A520" s="106" t="s">
        <v>214</v>
      </c>
      <c r="B520" s="106" t="s">
        <v>244</v>
      </c>
      <c r="C520" s="107">
        <v>12</v>
      </c>
      <c r="D520" s="107">
        <v>51</v>
      </c>
      <c r="E520" s="107">
        <v>63</v>
      </c>
      <c r="F520" s="108">
        <v>5100717</v>
      </c>
      <c r="G520" s="108">
        <v>306043</v>
      </c>
      <c r="H520" s="109">
        <v>1.1440327072335605E-4</v>
      </c>
    </row>
    <row r="521" spans="1:8">
      <c r="A521" s="106" t="s">
        <v>214</v>
      </c>
      <c r="B521" s="106" t="s">
        <v>245</v>
      </c>
      <c r="C521" s="107">
        <v>84</v>
      </c>
      <c r="D521" s="107">
        <v>607</v>
      </c>
      <c r="E521" s="107">
        <v>691</v>
      </c>
      <c r="F521" s="108">
        <v>12535185</v>
      </c>
      <c r="G521" s="108">
        <v>752111</v>
      </c>
      <c r="H521" s="109">
        <v>2.8114989837053629E-4</v>
      </c>
    </row>
    <row r="522" spans="1:8">
      <c r="A522" s="106" t="s">
        <v>214</v>
      </c>
      <c r="B522" s="106" t="s">
        <v>246</v>
      </c>
      <c r="C522" s="107">
        <v>0</v>
      </c>
      <c r="D522" s="107">
        <v>75</v>
      </c>
      <c r="E522" s="107">
        <v>75</v>
      </c>
      <c r="F522" s="108">
        <v>8859593</v>
      </c>
      <c r="G522" s="108">
        <v>531576</v>
      </c>
      <c r="H522" s="109">
        <v>1.9871074665337457E-4</v>
      </c>
    </row>
    <row r="523" spans="1:8">
      <c r="A523" s="106" t="s">
        <v>214</v>
      </c>
      <c r="B523" s="106" t="s">
        <v>250</v>
      </c>
      <c r="C523" s="107">
        <v>73</v>
      </c>
      <c r="D523" s="107">
        <v>1047</v>
      </c>
      <c r="E523" s="107">
        <v>1120</v>
      </c>
      <c r="F523" s="108">
        <v>18247306</v>
      </c>
      <c r="G523" s="108">
        <v>1076308</v>
      </c>
      <c r="H523" s="109">
        <v>4.0233939513634979E-4</v>
      </c>
    </row>
    <row r="524" spans="1:8">
      <c r="A524" s="106" t="s">
        <v>214</v>
      </c>
      <c r="B524" s="106" t="s">
        <v>817</v>
      </c>
      <c r="C524" s="107">
        <v>28</v>
      </c>
      <c r="D524" s="107">
        <v>356</v>
      </c>
      <c r="E524" s="107">
        <v>384</v>
      </c>
      <c r="F524" s="108">
        <v>16404456</v>
      </c>
      <c r="G524" s="108">
        <v>984267</v>
      </c>
      <c r="H524" s="109">
        <v>3.6793314686192949E-4</v>
      </c>
    </row>
    <row r="525" spans="1:8">
      <c r="A525" s="106" t="s">
        <v>214</v>
      </c>
      <c r="B525" s="106" t="s">
        <v>921</v>
      </c>
      <c r="C525" s="107">
        <v>18</v>
      </c>
      <c r="D525" s="107">
        <v>343</v>
      </c>
      <c r="E525" s="107">
        <v>361</v>
      </c>
      <c r="F525" s="108">
        <v>13580833</v>
      </c>
      <c r="G525" s="108">
        <v>814850</v>
      </c>
      <c r="H525" s="109">
        <v>3.0460263802448243E-4</v>
      </c>
    </row>
    <row r="526" spans="1:8">
      <c r="A526" s="106" t="s">
        <v>214</v>
      </c>
      <c r="B526" s="106" t="s">
        <v>251</v>
      </c>
      <c r="C526" s="107">
        <v>25</v>
      </c>
      <c r="D526" s="107">
        <v>255</v>
      </c>
      <c r="E526" s="107">
        <v>280</v>
      </c>
      <c r="F526" s="108">
        <v>23091042</v>
      </c>
      <c r="G526" s="108">
        <v>1385463</v>
      </c>
      <c r="H526" s="109">
        <v>5.1790597617391366E-4</v>
      </c>
    </row>
    <row r="527" spans="1:8">
      <c r="A527" s="106" t="s">
        <v>214</v>
      </c>
      <c r="B527" s="106" t="s">
        <v>865</v>
      </c>
      <c r="C527" s="107">
        <v>334</v>
      </c>
      <c r="D527" s="107">
        <v>3281</v>
      </c>
      <c r="E527" s="107">
        <v>3615</v>
      </c>
      <c r="F527" s="108">
        <v>147609340</v>
      </c>
      <c r="G527" s="108">
        <v>8837239</v>
      </c>
      <c r="H527" s="109">
        <v>3.3034869144662688E-3</v>
      </c>
    </row>
    <row r="528" spans="1:8">
      <c r="A528" s="106" t="s">
        <v>216</v>
      </c>
      <c r="B528" s="106" t="s">
        <v>240</v>
      </c>
      <c r="C528" s="107" t="s">
        <v>234</v>
      </c>
      <c r="D528" s="107" t="s">
        <v>234</v>
      </c>
      <c r="E528" s="107" t="s">
        <v>234</v>
      </c>
      <c r="F528" s="108" t="s">
        <v>234</v>
      </c>
      <c r="G528" s="108" t="s">
        <v>234</v>
      </c>
      <c r="H528" s="109" t="s">
        <v>234</v>
      </c>
    </row>
    <row r="529" spans="1:8">
      <c r="A529" s="106" t="s">
        <v>216</v>
      </c>
      <c r="B529" s="106" t="s">
        <v>241</v>
      </c>
      <c r="C529" s="107">
        <v>18</v>
      </c>
      <c r="D529" s="107">
        <v>52</v>
      </c>
      <c r="E529" s="107">
        <v>70</v>
      </c>
      <c r="F529" s="108">
        <v>6007350</v>
      </c>
      <c r="G529" s="108">
        <v>360441</v>
      </c>
      <c r="H529" s="109">
        <v>1.34738024731156E-4</v>
      </c>
    </row>
    <row r="530" spans="1:8">
      <c r="A530" s="106" t="s">
        <v>216</v>
      </c>
      <c r="B530" s="106" t="s">
        <v>920</v>
      </c>
      <c r="C530" s="107">
        <v>30</v>
      </c>
      <c r="D530" s="107">
        <v>231</v>
      </c>
      <c r="E530" s="107">
        <v>261</v>
      </c>
      <c r="F530" s="108">
        <v>5434427</v>
      </c>
      <c r="G530" s="108">
        <v>326066</v>
      </c>
      <c r="H530" s="109">
        <v>1.2188815582020113E-4</v>
      </c>
    </row>
    <row r="531" spans="1:8">
      <c r="A531" s="106" t="s">
        <v>216</v>
      </c>
      <c r="B531" s="106" t="s">
        <v>242</v>
      </c>
      <c r="C531" s="107">
        <v>0</v>
      </c>
      <c r="D531" s="107">
        <v>99</v>
      </c>
      <c r="E531" s="107">
        <v>99</v>
      </c>
      <c r="F531" s="108">
        <v>11280228</v>
      </c>
      <c r="G531" s="108">
        <v>676814</v>
      </c>
      <c r="H531" s="109">
        <v>2.5300279787924412E-4</v>
      </c>
    </row>
    <row r="532" spans="1:8">
      <c r="A532" s="106" t="s">
        <v>216</v>
      </c>
      <c r="B532" s="106" t="s">
        <v>243</v>
      </c>
      <c r="C532" s="107" t="s">
        <v>234</v>
      </c>
      <c r="D532" s="107" t="s">
        <v>234</v>
      </c>
      <c r="E532" s="107" t="s">
        <v>234</v>
      </c>
      <c r="F532" s="108" t="s">
        <v>234</v>
      </c>
      <c r="G532" s="108" t="s">
        <v>234</v>
      </c>
      <c r="H532" s="109" t="s">
        <v>234</v>
      </c>
    </row>
    <row r="533" spans="1:8">
      <c r="A533" s="106" t="s">
        <v>216</v>
      </c>
      <c r="B533" s="106" t="s">
        <v>244</v>
      </c>
      <c r="C533" s="107" t="s">
        <v>234</v>
      </c>
      <c r="D533" s="107" t="s">
        <v>234</v>
      </c>
      <c r="E533" s="107" t="s">
        <v>234</v>
      </c>
      <c r="F533" s="108" t="s">
        <v>234</v>
      </c>
      <c r="G533" s="108" t="s">
        <v>234</v>
      </c>
      <c r="H533" s="109" t="s">
        <v>234</v>
      </c>
    </row>
    <row r="534" spans="1:8">
      <c r="A534" s="106" t="s">
        <v>216</v>
      </c>
      <c r="B534" s="106" t="s">
        <v>245</v>
      </c>
      <c r="C534" s="107">
        <v>115</v>
      </c>
      <c r="D534" s="107">
        <v>498</v>
      </c>
      <c r="E534" s="107">
        <v>613</v>
      </c>
      <c r="F534" s="108">
        <v>22870592</v>
      </c>
      <c r="G534" s="108">
        <v>1372236</v>
      </c>
      <c r="H534" s="109">
        <v>5.1296153352416239E-4</v>
      </c>
    </row>
    <row r="535" spans="1:8">
      <c r="A535" s="106" t="s">
        <v>216</v>
      </c>
      <c r="B535" s="106" t="s">
        <v>246</v>
      </c>
      <c r="C535" s="107">
        <v>1</v>
      </c>
      <c r="D535" s="107">
        <v>133</v>
      </c>
      <c r="E535" s="107">
        <v>134</v>
      </c>
      <c r="F535" s="108">
        <v>9461181</v>
      </c>
      <c r="G535" s="108">
        <v>567671</v>
      </c>
      <c r="H535" s="109">
        <v>2.122035762778376E-4</v>
      </c>
    </row>
    <row r="536" spans="1:8">
      <c r="A536" s="106" t="s">
        <v>216</v>
      </c>
      <c r="B536" s="106" t="s">
        <v>250</v>
      </c>
      <c r="C536" s="107">
        <v>40</v>
      </c>
      <c r="D536" s="107">
        <v>824</v>
      </c>
      <c r="E536" s="107">
        <v>864</v>
      </c>
      <c r="F536" s="108">
        <v>10083747</v>
      </c>
      <c r="G536" s="108">
        <v>599226</v>
      </c>
      <c r="H536" s="109">
        <v>2.2399928867013378E-4</v>
      </c>
    </row>
    <row r="537" spans="1:8">
      <c r="A537" s="106" t="s">
        <v>216</v>
      </c>
      <c r="B537" s="106" t="s">
        <v>817</v>
      </c>
      <c r="C537" s="107">
        <v>36</v>
      </c>
      <c r="D537" s="107">
        <v>134</v>
      </c>
      <c r="E537" s="107">
        <v>170</v>
      </c>
      <c r="F537" s="108">
        <v>1068242</v>
      </c>
      <c r="G537" s="108">
        <v>64095</v>
      </c>
      <c r="H537" s="109">
        <v>2.3959631937386268E-5</v>
      </c>
    </row>
    <row r="538" spans="1:8">
      <c r="A538" s="106" t="s">
        <v>216</v>
      </c>
      <c r="B538" s="106" t="s">
        <v>921</v>
      </c>
      <c r="C538" s="107">
        <v>19</v>
      </c>
      <c r="D538" s="107">
        <v>296</v>
      </c>
      <c r="E538" s="107">
        <v>315</v>
      </c>
      <c r="F538" s="108">
        <v>8971599</v>
      </c>
      <c r="G538" s="108">
        <v>538296</v>
      </c>
      <c r="H538" s="109">
        <v>2.0122277920847615E-4</v>
      </c>
    </row>
    <row r="539" spans="1:8">
      <c r="A539" s="106" t="s">
        <v>216</v>
      </c>
      <c r="B539" s="106" t="s">
        <v>251</v>
      </c>
      <c r="C539" s="107">
        <v>8</v>
      </c>
      <c r="D539" s="107">
        <v>204</v>
      </c>
      <c r="E539" s="107">
        <v>212</v>
      </c>
      <c r="F539" s="108">
        <v>83339462</v>
      </c>
      <c r="G539" s="108">
        <v>5000368</v>
      </c>
      <c r="H539" s="109">
        <v>1.8692094052809784E-3</v>
      </c>
    </row>
    <row r="540" spans="1:8">
      <c r="A540" s="106" t="s">
        <v>216</v>
      </c>
      <c r="B540" s="106" t="s">
        <v>865</v>
      </c>
      <c r="C540" s="107">
        <v>307</v>
      </c>
      <c r="D540" s="107">
        <v>2545</v>
      </c>
      <c r="E540" s="107">
        <v>2852</v>
      </c>
      <c r="F540" s="108">
        <v>163053000</v>
      </c>
      <c r="G540" s="108">
        <v>9777381</v>
      </c>
      <c r="H540" s="109">
        <v>3.6549255023261363E-3</v>
      </c>
    </row>
    <row r="541" spans="1:8">
      <c r="A541" s="106" t="s">
        <v>218</v>
      </c>
      <c r="B541" s="106" t="s">
        <v>240</v>
      </c>
      <c r="C541" s="107" t="s">
        <v>234</v>
      </c>
      <c r="D541" s="107" t="s">
        <v>234</v>
      </c>
      <c r="E541" s="107" t="s">
        <v>234</v>
      </c>
      <c r="F541" s="108" t="s">
        <v>234</v>
      </c>
      <c r="G541" s="108" t="s">
        <v>234</v>
      </c>
      <c r="H541" s="109" t="s">
        <v>234</v>
      </c>
    </row>
    <row r="542" spans="1:8">
      <c r="A542" s="106" t="s">
        <v>218</v>
      </c>
      <c r="B542" s="106" t="s">
        <v>241</v>
      </c>
      <c r="C542" s="107">
        <v>0</v>
      </c>
      <c r="D542" s="107">
        <v>103</v>
      </c>
      <c r="E542" s="107">
        <v>103</v>
      </c>
      <c r="F542" s="108">
        <v>13394175</v>
      </c>
      <c r="G542" s="108">
        <v>803650</v>
      </c>
      <c r="H542" s="109">
        <v>3.0041591709931316E-4</v>
      </c>
    </row>
    <row r="543" spans="1:8">
      <c r="A543" s="106" t="s">
        <v>218</v>
      </c>
      <c r="B543" s="106" t="s">
        <v>920</v>
      </c>
      <c r="C543" s="107">
        <v>4</v>
      </c>
      <c r="D543" s="107">
        <v>390</v>
      </c>
      <c r="E543" s="107">
        <v>394</v>
      </c>
      <c r="F543" s="108">
        <v>14472840</v>
      </c>
      <c r="G543" s="108">
        <v>868371</v>
      </c>
      <c r="H543" s="109">
        <v>3.2460955683126692E-4</v>
      </c>
    </row>
    <row r="544" spans="1:8">
      <c r="A544" s="106" t="s">
        <v>218</v>
      </c>
      <c r="B544" s="106" t="s">
        <v>242</v>
      </c>
      <c r="C544" s="107">
        <v>23</v>
      </c>
      <c r="D544" s="107">
        <v>219</v>
      </c>
      <c r="E544" s="107">
        <v>242</v>
      </c>
      <c r="F544" s="108">
        <v>25874958</v>
      </c>
      <c r="G544" s="108">
        <v>1552498</v>
      </c>
      <c r="H544" s="109">
        <v>5.8034605918602558E-4</v>
      </c>
    </row>
    <row r="545" spans="1:8">
      <c r="A545" s="106" t="s">
        <v>218</v>
      </c>
      <c r="B545" s="106" t="s">
        <v>243</v>
      </c>
      <c r="C545" s="107" t="s">
        <v>234</v>
      </c>
      <c r="D545" s="107" t="s">
        <v>234</v>
      </c>
      <c r="E545" s="107" t="s">
        <v>234</v>
      </c>
      <c r="F545" s="108" t="s">
        <v>234</v>
      </c>
      <c r="G545" s="108" t="s">
        <v>234</v>
      </c>
      <c r="H545" s="109" t="s">
        <v>234</v>
      </c>
    </row>
    <row r="546" spans="1:8">
      <c r="A546" s="106" t="s">
        <v>218</v>
      </c>
      <c r="B546" s="106" t="s">
        <v>244</v>
      </c>
      <c r="C546" s="107">
        <v>19</v>
      </c>
      <c r="D546" s="107">
        <v>120</v>
      </c>
      <c r="E546" s="107">
        <v>139</v>
      </c>
      <c r="F546" s="108">
        <v>9001935</v>
      </c>
      <c r="G546" s="108">
        <v>540116</v>
      </c>
      <c r="H546" s="109">
        <v>2.0190312135881617E-4</v>
      </c>
    </row>
    <row r="547" spans="1:8">
      <c r="A547" s="106" t="s">
        <v>218</v>
      </c>
      <c r="B547" s="106" t="s">
        <v>245</v>
      </c>
      <c r="C547" s="107">
        <v>210</v>
      </c>
      <c r="D547" s="107">
        <v>946</v>
      </c>
      <c r="E547" s="107">
        <v>1156</v>
      </c>
      <c r="F547" s="108">
        <v>25238722</v>
      </c>
      <c r="G547" s="108">
        <v>1514323</v>
      </c>
      <c r="H547" s="109">
        <v>5.6607569567545971E-4</v>
      </c>
    </row>
    <row r="548" spans="1:8">
      <c r="A548" s="106" t="s">
        <v>218</v>
      </c>
      <c r="B548" s="106" t="s">
        <v>246</v>
      </c>
      <c r="C548" s="107">
        <v>6</v>
      </c>
      <c r="D548" s="107">
        <v>184</v>
      </c>
      <c r="E548" s="107">
        <v>190</v>
      </c>
      <c r="F548" s="108">
        <v>16382139</v>
      </c>
      <c r="G548" s="108">
        <v>982928</v>
      </c>
      <c r="H548" s="109">
        <v>3.6743260942275076E-4</v>
      </c>
    </row>
    <row r="549" spans="1:8">
      <c r="A549" s="106" t="s">
        <v>218</v>
      </c>
      <c r="B549" s="106" t="s">
        <v>250</v>
      </c>
      <c r="C549" s="107">
        <v>119</v>
      </c>
      <c r="D549" s="107">
        <v>1648</v>
      </c>
      <c r="E549" s="107">
        <v>1767</v>
      </c>
      <c r="F549" s="108">
        <v>30050304</v>
      </c>
      <c r="G549" s="108">
        <v>1779089</v>
      </c>
      <c r="H549" s="109">
        <v>6.6504903071772526E-4</v>
      </c>
    </row>
    <row r="550" spans="1:8">
      <c r="A550" s="106" t="s">
        <v>218</v>
      </c>
      <c r="B550" s="106" t="s">
        <v>817</v>
      </c>
      <c r="C550" s="107">
        <v>75</v>
      </c>
      <c r="D550" s="107">
        <v>448</v>
      </c>
      <c r="E550" s="107">
        <v>523</v>
      </c>
      <c r="F550" s="108">
        <v>10858139</v>
      </c>
      <c r="G550" s="108">
        <v>651488</v>
      </c>
      <c r="H550" s="109">
        <v>2.4353557518720501E-4</v>
      </c>
    </row>
    <row r="551" spans="1:8">
      <c r="A551" s="106" t="s">
        <v>218</v>
      </c>
      <c r="B551" s="106" t="s">
        <v>921</v>
      </c>
      <c r="C551" s="107">
        <v>21</v>
      </c>
      <c r="D551" s="107">
        <v>377</v>
      </c>
      <c r="E551" s="107">
        <v>398</v>
      </c>
      <c r="F551" s="108">
        <v>11366781</v>
      </c>
      <c r="G551" s="108">
        <v>682007</v>
      </c>
      <c r="H551" s="109">
        <v>2.5494401589392306E-4</v>
      </c>
    </row>
    <row r="552" spans="1:8">
      <c r="A552" s="106" t="s">
        <v>218</v>
      </c>
      <c r="B552" s="106" t="s">
        <v>251</v>
      </c>
      <c r="C552" s="107">
        <v>19</v>
      </c>
      <c r="D552" s="107">
        <v>219</v>
      </c>
      <c r="E552" s="107">
        <v>238</v>
      </c>
      <c r="F552" s="108">
        <v>27041349</v>
      </c>
      <c r="G552" s="108">
        <v>1622481</v>
      </c>
      <c r="H552" s="109">
        <v>6.0650671012407232E-4</v>
      </c>
    </row>
    <row r="553" spans="1:8">
      <c r="A553" s="106" t="s">
        <v>218</v>
      </c>
      <c r="B553" s="106" t="s">
        <v>865</v>
      </c>
      <c r="C553" s="107">
        <v>516</v>
      </c>
      <c r="D553" s="107">
        <v>4751</v>
      </c>
      <c r="E553" s="107">
        <v>5267</v>
      </c>
      <c r="F553" s="108">
        <v>206897037</v>
      </c>
      <c r="G553" s="108">
        <v>12389893</v>
      </c>
      <c r="H553" s="109">
        <v>4.631520025331127E-3</v>
      </c>
    </row>
    <row r="554" spans="1:8">
      <c r="A554" s="106" t="s">
        <v>220</v>
      </c>
      <c r="B554" s="106" t="s">
        <v>240</v>
      </c>
      <c r="C554" s="107">
        <v>13</v>
      </c>
      <c r="D554" s="107">
        <v>43</v>
      </c>
      <c r="E554" s="107">
        <v>56</v>
      </c>
      <c r="F554" s="108">
        <v>274886</v>
      </c>
      <c r="G554" s="108">
        <v>16493</v>
      </c>
      <c r="H554" s="109">
        <v>6.1653203766801119E-6</v>
      </c>
    </row>
    <row r="555" spans="1:8">
      <c r="A555" s="106" t="s">
        <v>220</v>
      </c>
      <c r="B555" s="106" t="s">
        <v>241</v>
      </c>
      <c r="C555" s="107" t="s">
        <v>234</v>
      </c>
      <c r="D555" s="107" t="s">
        <v>234</v>
      </c>
      <c r="E555" s="107" t="s">
        <v>234</v>
      </c>
      <c r="F555" s="108" t="s">
        <v>234</v>
      </c>
      <c r="G555" s="108" t="s">
        <v>234</v>
      </c>
      <c r="H555" s="109" t="s">
        <v>234</v>
      </c>
    </row>
    <row r="556" spans="1:8">
      <c r="A556" s="106" t="s">
        <v>220</v>
      </c>
      <c r="B556" s="106" t="s">
        <v>920</v>
      </c>
      <c r="C556" s="107">
        <v>27</v>
      </c>
      <c r="D556" s="107">
        <v>371</v>
      </c>
      <c r="E556" s="107">
        <v>398</v>
      </c>
      <c r="F556" s="108">
        <v>15614508</v>
      </c>
      <c r="G556" s="108">
        <v>936871</v>
      </c>
      <c r="H556" s="109">
        <v>3.5021584106109698E-4</v>
      </c>
    </row>
    <row r="557" spans="1:8">
      <c r="A557" s="106" t="s">
        <v>220</v>
      </c>
      <c r="B557" s="106" t="s">
        <v>242</v>
      </c>
      <c r="C557" s="107">
        <v>26</v>
      </c>
      <c r="D557" s="107">
        <v>171</v>
      </c>
      <c r="E557" s="107">
        <v>197</v>
      </c>
      <c r="F557" s="108">
        <v>15251203</v>
      </c>
      <c r="G557" s="108">
        <v>915072</v>
      </c>
      <c r="H557" s="109">
        <v>3.4206706164611794E-4</v>
      </c>
    </row>
    <row r="558" spans="1:8">
      <c r="A558" s="106" t="s">
        <v>220</v>
      </c>
      <c r="B558" s="106" t="s">
        <v>243</v>
      </c>
      <c r="C558" s="107" t="s">
        <v>234</v>
      </c>
      <c r="D558" s="107" t="s">
        <v>234</v>
      </c>
      <c r="E558" s="107" t="s">
        <v>234</v>
      </c>
      <c r="F558" s="108" t="s">
        <v>234</v>
      </c>
      <c r="G558" s="108" t="s">
        <v>234</v>
      </c>
      <c r="H558" s="109" t="s">
        <v>234</v>
      </c>
    </row>
    <row r="559" spans="1:8">
      <c r="A559" s="106" t="s">
        <v>220</v>
      </c>
      <c r="B559" s="106" t="s">
        <v>244</v>
      </c>
      <c r="C559" s="107" t="s">
        <v>234</v>
      </c>
      <c r="D559" s="107" t="s">
        <v>234</v>
      </c>
      <c r="E559" s="107" t="s">
        <v>234</v>
      </c>
      <c r="F559" s="108" t="s">
        <v>234</v>
      </c>
      <c r="G559" s="108" t="s">
        <v>234</v>
      </c>
      <c r="H559" s="109" t="s">
        <v>234</v>
      </c>
    </row>
    <row r="560" spans="1:8">
      <c r="A560" s="106" t="s">
        <v>220</v>
      </c>
      <c r="B560" s="106" t="s">
        <v>245</v>
      </c>
      <c r="C560" s="107">
        <v>99</v>
      </c>
      <c r="D560" s="107">
        <v>425</v>
      </c>
      <c r="E560" s="107">
        <v>524</v>
      </c>
      <c r="F560" s="108">
        <v>7779562</v>
      </c>
      <c r="G560" s="108">
        <v>466774</v>
      </c>
      <c r="H560" s="109">
        <v>1.7448682795758699E-4</v>
      </c>
    </row>
    <row r="561" spans="1:8">
      <c r="A561" s="106" t="s">
        <v>220</v>
      </c>
      <c r="B561" s="106" t="s">
        <v>246</v>
      </c>
      <c r="C561" s="107">
        <v>1</v>
      </c>
      <c r="D561" s="107">
        <v>103</v>
      </c>
      <c r="E561" s="107">
        <v>104</v>
      </c>
      <c r="F561" s="108">
        <v>7576343</v>
      </c>
      <c r="G561" s="108">
        <v>454581</v>
      </c>
      <c r="H561" s="109">
        <v>1.6992890936467725E-4</v>
      </c>
    </row>
    <row r="562" spans="1:8">
      <c r="A562" s="106" t="s">
        <v>220</v>
      </c>
      <c r="B562" s="106" t="s">
        <v>250</v>
      </c>
      <c r="C562" s="107">
        <v>48</v>
      </c>
      <c r="D562" s="107">
        <v>1032</v>
      </c>
      <c r="E562" s="107">
        <v>1080</v>
      </c>
      <c r="F562" s="108">
        <v>18244940</v>
      </c>
      <c r="G562" s="108">
        <v>1083163</v>
      </c>
      <c r="H562" s="109">
        <v>4.0490189263117443E-4</v>
      </c>
    </row>
    <row r="563" spans="1:8">
      <c r="A563" s="106" t="s">
        <v>220</v>
      </c>
      <c r="B563" s="106" t="s">
        <v>817</v>
      </c>
      <c r="C563" s="107">
        <v>75</v>
      </c>
      <c r="D563" s="107">
        <v>339</v>
      </c>
      <c r="E563" s="107">
        <v>414</v>
      </c>
      <c r="F563" s="108">
        <v>8368389</v>
      </c>
      <c r="G563" s="108">
        <v>502103</v>
      </c>
      <c r="H563" s="109">
        <v>1.876933157759179E-4</v>
      </c>
    </row>
    <row r="564" spans="1:8">
      <c r="A564" s="106" t="s">
        <v>220</v>
      </c>
      <c r="B564" s="106" t="s">
        <v>921</v>
      </c>
      <c r="C564" s="107">
        <v>14</v>
      </c>
      <c r="D564" s="107">
        <v>248</v>
      </c>
      <c r="E564" s="107">
        <v>262</v>
      </c>
      <c r="F564" s="108">
        <v>8325944</v>
      </c>
      <c r="G564" s="108">
        <v>499557</v>
      </c>
      <c r="H564" s="109">
        <v>1.8674158439417854E-4</v>
      </c>
    </row>
    <row r="565" spans="1:8">
      <c r="A565" s="106" t="s">
        <v>220</v>
      </c>
      <c r="B565" s="106" t="s">
        <v>251</v>
      </c>
      <c r="C565" s="107">
        <v>21</v>
      </c>
      <c r="D565" s="107">
        <v>127</v>
      </c>
      <c r="E565" s="107">
        <v>148</v>
      </c>
      <c r="F565" s="108">
        <v>4659204</v>
      </c>
      <c r="G565" s="108">
        <v>279552</v>
      </c>
      <c r="H565" s="109">
        <v>1.045005542922257E-4</v>
      </c>
    </row>
    <row r="566" spans="1:8">
      <c r="A566" s="106" t="s">
        <v>220</v>
      </c>
      <c r="B566" s="106" t="s">
        <v>865</v>
      </c>
      <c r="C566" s="107">
        <v>338</v>
      </c>
      <c r="D566" s="107">
        <v>2941</v>
      </c>
      <c r="E566" s="107">
        <v>3279</v>
      </c>
      <c r="F566" s="108">
        <v>91106867</v>
      </c>
      <c r="G566" s="108">
        <v>5454879</v>
      </c>
      <c r="H566" s="109">
        <v>2.0391121476398735E-3</v>
      </c>
    </row>
    <row r="567" spans="1:8">
      <c r="A567" s="106" t="s">
        <v>222</v>
      </c>
      <c r="B567" s="106" t="s">
        <v>240</v>
      </c>
      <c r="C567" s="107">
        <v>38</v>
      </c>
      <c r="D567" s="107">
        <v>84</v>
      </c>
      <c r="E567" s="107">
        <v>122</v>
      </c>
      <c r="F567" s="108">
        <v>2424590</v>
      </c>
      <c r="G567" s="108">
        <v>145475</v>
      </c>
      <c r="H567" s="109">
        <v>5.4380645231161053E-5</v>
      </c>
    </row>
    <row r="568" spans="1:8">
      <c r="A568" s="106" t="s">
        <v>222</v>
      </c>
      <c r="B568" s="106" t="s">
        <v>241</v>
      </c>
      <c r="C568" s="107">
        <v>0</v>
      </c>
      <c r="D568" s="107">
        <v>52</v>
      </c>
      <c r="E568" s="107">
        <v>52</v>
      </c>
      <c r="F568" s="108">
        <v>2971301</v>
      </c>
      <c r="G568" s="108">
        <v>178278</v>
      </c>
      <c r="H568" s="109">
        <v>6.6642877955118955E-5</v>
      </c>
    </row>
    <row r="569" spans="1:8">
      <c r="A569" s="106" t="s">
        <v>222</v>
      </c>
      <c r="B569" s="106" t="s">
        <v>920</v>
      </c>
      <c r="C569" s="107">
        <v>20</v>
      </c>
      <c r="D569" s="107">
        <v>427</v>
      </c>
      <c r="E569" s="107">
        <v>447</v>
      </c>
      <c r="F569" s="108">
        <v>19574267</v>
      </c>
      <c r="G569" s="108">
        <v>1174456</v>
      </c>
      <c r="H569" s="109">
        <v>4.3902852775809233E-4</v>
      </c>
    </row>
    <row r="570" spans="1:8">
      <c r="A570" s="106" t="s">
        <v>222</v>
      </c>
      <c r="B570" s="106" t="s">
        <v>242</v>
      </c>
      <c r="C570" s="107">
        <v>18</v>
      </c>
      <c r="D570" s="107">
        <v>217</v>
      </c>
      <c r="E570" s="107">
        <v>235</v>
      </c>
      <c r="F570" s="108">
        <v>29827356</v>
      </c>
      <c r="G570" s="108">
        <v>1789641</v>
      </c>
      <c r="H570" s="109">
        <v>6.6899351993222401E-4</v>
      </c>
    </row>
    <row r="571" spans="1:8">
      <c r="A571" s="106" t="s">
        <v>222</v>
      </c>
      <c r="B571" s="106" t="s">
        <v>243</v>
      </c>
      <c r="C571" s="107">
        <v>0</v>
      </c>
      <c r="D571" s="107">
        <v>53</v>
      </c>
      <c r="E571" s="107">
        <v>53</v>
      </c>
      <c r="F571" s="108">
        <v>42664448</v>
      </c>
      <c r="G571" s="108">
        <v>2559867</v>
      </c>
      <c r="H571" s="109">
        <v>9.5691506558485343E-4</v>
      </c>
    </row>
    <row r="572" spans="1:8">
      <c r="A572" s="106" t="s">
        <v>222</v>
      </c>
      <c r="B572" s="106" t="s">
        <v>244</v>
      </c>
      <c r="C572" s="107">
        <v>5</v>
      </c>
      <c r="D572" s="107">
        <v>125</v>
      </c>
      <c r="E572" s="107">
        <v>130</v>
      </c>
      <c r="F572" s="108">
        <v>7154264</v>
      </c>
      <c r="G572" s="108">
        <v>429256</v>
      </c>
      <c r="H572" s="109">
        <v>1.6046206048700649E-4</v>
      </c>
    </row>
    <row r="573" spans="1:8">
      <c r="A573" s="106" t="s">
        <v>222</v>
      </c>
      <c r="B573" s="106" t="s">
        <v>245</v>
      </c>
      <c r="C573" s="107">
        <v>108</v>
      </c>
      <c r="D573" s="107">
        <v>777</v>
      </c>
      <c r="E573" s="107">
        <v>885</v>
      </c>
      <c r="F573" s="108">
        <v>58172282</v>
      </c>
      <c r="G573" s="108">
        <v>3490337</v>
      </c>
      <c r="H573" s="109">
        <v>1.3047381208743424E-3</v>
      </c>
    </row>
    <row r="574" spans="1:8">
      <c r="A574" s="106" t="s">
        <v>222</v>
      </c>
      <c r="B574" s="106" t="s">
        <v>246</v>
      </c>
      <c r="C574" s="107">
        <v>5</v>
      </c>
      <c r="D574" s="107">
        <v>114</v>
      </c>
      <c r="E574" s="107">
        <v>119</v>
      </c>
      <c r="F574" s="108">
        <v>6307867</v>
      </c>
      <c r="G574" s="108">
        <v>378472</v>
      </c>
      <c r="H574" s="109">
        <v>1.4147827160631025E-4</v>
      </c>
    </row>
    <row r="575" spans="1:8">
      <c r="A575" s="106" t="s">
        <v>222</v>
      </c>
      <c r="B575" s="106" t="s">
        <v>250</v>
      </c>
      <c r="C575" s="107">
        <v>149</v>
      </c>
      <c r="D575" s="107">
        <v>1482</v>
      </c>
      <c r="E575" s="107">
        <v>1631</v>
      </c>
      <c r="F575" s="108">
        <v>25873091</v>
      </c>
      <c r="G575" s="108">
        <v>1524947</v>
      </c>
      <c r="H575" s="109">
        <v>5.7004709952447738E-4</v>
      </c>
    </row>
    <row r="576" spans="1:8">
      <c r="A576" s="106" t="s">
        <v>222</v>
      </c>
      <c r="B576" s="106" t="s">
        <v>817</v>
      </c>
      <c r="C576" s="107">
        <v>54</v>
      </c>
      <c r="D576" s="107">
        <v>398</v>
      </c>
      <c r="E576" s="107">
        <v>452</v>
      </c>
      <c r="F576" s="108">
        <v>6489555</v>
      </c>
      <c r="G576" s="108">
        <v>389373</v>
      </c>
      <c r="H576" s="109">
        <v>1.4555322203535227E-4</v>
      </c>
    </row>
    <row r="577" spans="1:8">
      <c r="A577" s="106" t="s">
        <v>222</v>
      </c>
      <c r="B577" s="106" t="s">
        <v>921</v>
      </c>
      <c r="C577" s="107">
        <v>40</v>
      </c>
      <c r="D577" s="107">
        <v>291</v>
      </c>
      <c r="E577" s="107">
        <v>331</v>
      </c>
      <c r="F577" s="108">
        <v>19661828</v>
      </c>
      <c r="G577" s="108">
        <v>1179710</v>
      </c>
      <c r="H577" s="109">
        <v>4.4099254844923874E-4</v>
      </c>
    </row>
    <row r="578" spans="1:8">
      <c r="A578" s="106" t="s">
        <v>222</v>
      </c>
      <c r="B578" s="106" t="s">
        <v>251</v>
      </c>
      <c r="C578" s="107">
        <v>6</v>
      </c>
      <c r="D578" s="107">
        <v>156</v>
      </c>
      <c r="E578" s="107">
        <v>162</v>
      </c>
      <c r="F578" s="108">
        <v>12423989</v>
      </c>
      <c r="G578" s="108">
        <v>745439</v>
      </c>
      <c r="H578" s="109">
        <v>2.78655808905114E-4</v>
      </c>
    </row>
    <row r="579" spans="1:8">
      <c r="A579" s="106" t="s">
        <v>222</v>
      </c>
      <c r="B579" s="106" t="s">
        <v>865</v>
      </c>
      <c r="C579" s="107">
        <v>443</v>
      </c>
      <c r="D579" s="107">
        <v>4176</v>
      </c>
      <c r="E579" s="107">
        <v>4619</v>
      </c>
      <c r="F579" s="108">
        <v>233544837</v>
      </c>
      <c r="G579" s="108">
        <v>13985252</v>
      </c>
      <c r="H579" s="109">
        <v>5.2278881421576598E-3</v>
      </c>
    </row>
    <row r="580" spans="1:8">
      <c r="A580" s="106" t="s">
        <v>224</v>
      </c>
      <c r="B580" s="106" t="s">
        <v>240</v>
      </c>
      <c r="C580" s="107" t="s">
        <v>234</v>
      </c>
      <c r="D580" s="107" t="s">
        <v>234</v>
      </c>
      <c r="E580" s="107" t="s">
        <v>234</v>
      </c>
      <c r="F580" s="108" t="s">
        <v>234</v>
      </c>
      <c r="G580" s="108" t="s">
        <v>234</v>
      </c>
      <c r="H580" s="109" t="s">
        <v>234</v>
      </c>
    </row>
    <row r="581" spans="1:8">
      <c r="A581" s="106" t="s">
        <v>224</v>
      </c>
      <c r="B581" s="106" t="s">
        <v>241</v>
      </c>
      <c r="C581" s="107">
        <v>0</v>
      </c>
      <c r="D581" s="107">
        <v>106</v>
      </c>
      <c r="E581" s="107">
        <v>106</v>
      </c>
      <c r="F581" s="108">
        <v>19265412</v>
      </c>
      <c r="G581" s="108">
        <v>1155925</v>
      </c>
      <c r="H581" s="109">
        <v>4.3210137369877874E-4</v>
      </c>
    </row>
    <row r="582" spans="1:8">
      <c r="A582" s="106" t="s">
        <v>224</v>
      </c>
      <c r="B582" s="106" t="s">
        <v>920</v>
      </c>
      <c r="C582" s="107">
        <v>8</v>
      </c>
      <c r="D582" s="107">
        <v>208</v>
      </c>
      <c r="E582" s="107">
        <v>216</v>
      </c>
      <c r="F582" s="108">
        <v>5756508</v>
      </c>
      <c r="G582" s="108">
        <v>345391</v>
      </c>
      <c r="H582" s="109">
        <v>1.2911211848795975E-4</v>
      </c>
    </row>
    <row r="583" spans="1:8">
      <c r="A583" s="106" t="s">
        <v>224</v>
      </c>
      <c r="B583" s="106" t="s">
        <v>242</v>
      </c>
      <c r="C583" s="107">
        <v>0</v>
      </c>
      <c r="D583" s="107">
        <v>157</v>
      </c>
      <c r="E583" s="107">
        <v>157</v>
      </c>
      <c r="F583" s="108">
        <v>16887655</v>
      </c>
      <c r="G583" s="108">
        <v>1013259</v>
      </c>
      <c r="H583" s="109">
        <v>3.7877077302822488E-4</v>
      </c>
    </row>
    <row r="584" spans="1:8">
      <c r="A584" s="106" t="s">
        <v>224</v>
      </c>
      <c r="B584" s="106" t="s">
        <v>243</v>
      </c>
      <c r="C584" s="107" t="s">
        <v>234</v>
      </c>
      <c r="D584" s="107" t="s">
        <v>234</v>
      </c>
      <c r="E584" s="107" t="s">
        <v>234</v>
      </c>
      <c r="F584" s="108" t="s">
        <v>234</v>
      </c>
      <c r="G584" s="108" t="s">
        <v>234</v>
      </c>
      <c r="H584" s="109" t="s">
        <v>234</v>
      </c>
    </row>
    <row r="585" spans="1:8">
      <c r="A585" s="106" t="s">
        <v>224</v>
      </c>
      <c r="B585" s="106" t="s">
        <v>244</v>
      </c>
      <c r="C585" s="107">
        <v>0</v>
      </c>
      <c r="D585" s="107">
        <v>130</v>
      </c>
      <c r="E585" s="107">
        <v>130</v>
      </c>
      <c r="F585" s="108">
        <v>8468237</v>
      </c>
      <c r="G585" s="108">
        <v>508094</v>
      </c>
      <c r="H585" s="109">
        <v>1.8993283765651517E-4</v>
      </c>
    </row>
    <row r="586" spans="1:8">
      <c r="A586" s="106" t="s">
        <v>224</v>
      </c>
      <c r="B586" s="106" t="s">
        <v>245</v>
      </c>
      <c r="C586" s="107">
        <v>65</v>
      </c>
      <c r="D586" s="107">
        <v>588</v>
      </c>
      <c r="E586" s="107">
        <v>653</v>
      </c>
      <c r="F586" s="108">
        <v>17634731</v>
      </c>
      <c r="G586" s="108">
        <v>1058084</v>
      </c>
      <c r="H586" s="109">
        <v>3.9552700208811008E-4</v>
      </c>
    </row>
    <row r="587" spans="1:8">
      <c r="A587" s="106" t="s">
        <v>224</v>
      </c>
      <c r="B587" s="106" t="s">
        <v>246</v>
      </c>
      <c r="C587" s="107">
        <v>2</v>
      </c>
      <c r="D587" s="107">
        <v>95</v>
      </c>
      <c r="E587" s="107">
        <v>97</v>
      </c>
      <c r="F587" s="108">
        <v>6127594</v>
      </c>
      <c r="G587" s="108">
        <v>367656</v>
      </c>
      <c r="H587" s="109">
        <v>1.3743509539857534E-4</v>
      </c>
    </row>
    <row r="588" spans="1:8">
      <c r="A588" s="106" t="s">
        <v>224</v>
      </c>
      <c r="B588" s="106" t="s">
        <v>250</v>
      </c>
      <c r="C588" s="107">
        <v>105</v>
      </c>
      <c r="D588" s="107">
        <v>731</v>
      </c>
      <c r="E588" s="107">
        <v>836</v>
      </c>
      <c r="F588" s="108">
        <v>17761150</v>
      </c>
      <c r="G588" s="108">
        <v>1058722</v>
      </c>
      <c r="H588" s="109">
        <v>3.9576549565509739E-4</v>
      </c>
    </row>
    <row r="589" spans="1:8">
      <c r="A589" s="106" t="s">
        <v>224</v>
      </c>
      <c r="B589" s="106" t="s">
        <v>817</v>
      </c>
      <c r="C589" s="107">
        <v>39</v>
      </c>
      <c r="D589" s="107">
        <v>422</v>
      </c>
      <c r="E589" s="107">
        <v>461</v>
      </c>
      <c r="F589" s="108">
        <v>17084622</v>
      </c>
      <c r="G589" s="108">
        <v>1025077</v>
      </c>
      <c r="H589" s="109">
        <v>3.8318851123301514E-4</v>
      </c>
    </row>
    <row r="590" spans="1:8">
      <c r="A590" s="106" t="s">
        <v>224</v>
      </c>
      <c r="B590" s="106" t="s">
        <v>921</v>
      </c>
      <c r="C590" s="107">
        <v>1</v>
      </c>
      <c r="D590" s="107">
        <v>126</v>
      </c>
      <c r="E590" s="107">
        <v>127</v>
      </c>
      <c r="F590" s="108">
        <v>3417439</v>
      </c>
      <c r="G590" s="108">
        <v>205046</v>
      </c>
      <c r="H590" s="109">
        <v>7.6649140966273584E-5</v>
      </c>
    </row>
    <row r="591" spans="1:8">
      <c r="A591" s="106" t="s">
        <v>224</v>
      </c>
      <c r="B591" s="106" t="s">
        <v>251</v>
      </c>
      <c r="C591" s="107">
        <v>7</v>
      </c>
      <c r="D591" s="107">
        <v>84</v>
      </c>
      <c r="E591" s="107">
        <v>91</v>
      </c>
      <c r="F591" s="108">
        <v>10907979</v>
      </c>
      <c r="G591" s="108">
        <v>654479</v>
      </c>
      <c r="H591" s="109">
        <v>2.4465365396284623E-4</v>
      </c>
    </row>
    <row r="592" spans="1:8">
      <c r="A592" s="106" t="s">
        <v>224</v>
      </c>
      <c r="B592" s="106" t="s">
        <v>865</v>
      </c>
      <c r="C592" s="107">
        <v>228</v>
      </c>
      <c r="D592" s="107">
        <v>2700</v>
      </c>
      <c r="E592" s="107">
        <v>2928</v>
      </c>
      <c r="F592" s="108">
        <v>124187199</v>
      </c>
      <c r="G592" s="108">
        <v>7444285</v>
      </c>
      <c r="H592" s="109">
        <v>2.7827806948592798E-3</v>
      </c>
    </row>
    <row r="593" spans="1:8">
      <c r="A593" s="106" t="s">
        <v>226</v>
      </c>
      <c r="B593" s="106" t="s">
        <v>240</v>
      </c>
      <c r="C593" s="107">
        <v>6</v>
      </c>
      <c r="D593" s="107">
        <v>39</v>
      </c>
      <c r="E593" s="107">
        <v>45</v>
      </c>
      <c r="F593" s="108">
        <v>1866151</v>
      </c>
      <c r="G593" s="108">
        <v>111969</v>
      </c>
      <c r="H593" s="109">
        <v>4.1855621006275108E-5</v>
      </c>
    </row>
    <row r="594" spans="1:8">
      <c r="A594" s="106" t="s">
        <v>226</v>
      </c>
      <c r="B594" s="106" t="s">
        <v>241</v>
      </c>
      <c r="C594" s="107">
        <v>10</v>
      </c>
      <c r="D594" s="107">
        <v>60</v>
      </c>
      <c r="E594" s="107">
        <v>70</v>
      </c>
      <c r="F594" s="108">
        <v>8351463</v>
      </c>
      <c r="G594" s="108">
        <v>501088</v>
      </c>
      <c r="H594" s="109">
        <v>1.8731389419207443E-4</v>
      </c>
    </row>
    <row r="595" spans="1:8">
      <c r="A595" s="106" t="s">
        <v>226</v>
      </c>
      <c r="B595" s="106" t="s">
        <v>920</v>
      </c>
      <c r="C595" s="107">
        <v>2</v>
      </c>
      <c r="D595" s="107">
        <v>244</v>
      </c>
      <c r="E595" s="107">
        <v>246</v>
      </c>
      <c r="F595" s="108">
        <v>8601546</v>
      </c>
      <c r="G595" s="108">
        <v>516093</v>
      </c>
      <c r="H595" s="109">
        <v>1.9292297878869635E-4</v>
      </c>
    </row>
    <row r="596" spans="1:8">
      <c r="A596" s="106" t="s">
        <v>226</v>
      </c>
      <c r="B596" s="106" t="s">
        <v>242</v>
      </c>
      <c r="C596" s="107">
        <v>12</v>
      </c>
      <c r="D596" s="107">
        <v>168</v>
      </c>
      <c r="E596" s="107">
        <v>180</v>
      </c>
      <c r="F596" s="108">
        <v>19736483</v>
      </c>
      <c r="G596" s="108">
        <v>1184189</v>
      </c>
      <c r="H596" s="109">
        <v>4.4266686300493811E-4</v>
      </c>
    </row>
    <row r="597" spans="1:8">
      <c r="A597" s="106" t="s">
        <v>226</v>
      </c>
      <c r="B597" s="106" t="s">
        <v>243</v>
      </c>
      <c r="C597" s="107" t="s">
        <v>234</v>
      </c>
      <c r="D597" s="107" t="s">
        <v>234</v>
      </c>
      <c r="E597" s="107" t="s">
        <v>234</v>
      </c>
      <c r="F597" s="108" t="s">
        <v>234</v>
      </c>
      <c r="G597" s="108" t="s">
        <v>234</v>
      </c>
      <c r="H597" s="109" t="s">
        <v>234</v>
      </c>
    </row>
    <row r="598" spans="1:8">
      <c r="A598" s="106" t="s">
        <v>226</v>
      </c>
      <c r="B598" s="106" t="s">
        <v>244</v>
      </c>
      <c r="C598" s="107">
        <v>6</v>
      </c>
      <c r="D598" s="107">
        <v>63</v>
      </c>
      <c r="E598" s="107">
        <v>69</v>
      </c>
      <c r="F598" s="108">
        <v>4286231</v>
      </c>
      <c r="G598" s="108">
        <v>257174</v>
      </c>
      <c r="H598" s="109">
        <v>9.6135336357990113E-5</v>
      </c>
    </row>
    <row r="599" spans="1:8">
      <c r="A599" s="106" t="s">
        <v>226</v>
      </c>
      <c r="B599" s="106" t="s">
        <v>245</v>
      </c>
      <c r="C599" s="107">
        <v>61</v>
      </c>
      <c r="D599" s="107">
        <v>561</v>
      </c>
      <c r="E599" s="107">
        <v>622</v>
      </c>
      <c r="F599" s="108">
        <v>17960991</v>
      </c>
      <c r="G599" s="108">
        <v>1077660</v>
      </c>
      <c r="H599" s="109">
        <v>4.0284479216231667E-4</v>
      </c>
    </row>
    <row r="600" spans="1:8">
      <c r="A600" s="106" t="s">
        <v>226</v>
      </c>
      <c r="B600" s="106" t="s">
        <v>246</v>
      </c>
      <c r="C600" s="107" t="s">
        <v>234</v>
      </c>
      <c r="D600" s="107" t="s">
        <v>234</v>
      </c>
      <c r="E600" s="107" t="s">
        <v>234</v>
      </c>
      <c r="F600" s="108" t="s">
        <v>234</v>
      </c>
      <c r="G600" s="108" t="s">
        <v>234</v>
      </c>
      <c r="H600" s="109" t="s">
        <v>234</v>
      </c>
    </row>
    <row r="601" spans="1:8">
      <c r="A601" s="106" t="s">
        <v>226</v>
      </c>
      <c r="B601" s="106" t="s">
        <v>250</v>
      </c>
      <c r="C601" s="107">
        <v>67</v>
      </c>
      <c r="D601" s="107">
        <v>684</v>
      </c>
      <c r="E601" s="107">
        <v>751</v>
      </c>
      <c r="F601" s="108">
        <v>8231067</v>
      </c>
      <c r="G601" s="108">
        <v>480653</v>
      </c>
      <c r="H601" s="109">
        <v>1.7967499757548207E-4</v>
      </c>
    </row>
    <row r="602" spans="1:8">
      <c r="A602" s="106" t="s">
        <v>226</v>
      </c>
      <c r="B602" s="106" t="s">
        <v>817</v>
      </c>
      <c r="C602" s="107">
        <v>21</v>
      </c>
      <c r="D602" s="107">
        <v>249</v>
      </c>
      <c r="E602" s="107">
        <v>270</v>
      </c>
      <c r="F602" s="108">
        <v>5718856</v>
      </c>
      <c r="G602" s="108">
        <v>343131</v>
      </c>
      <c r="H602" s="109">
        <v>1.2826729801555952E-4</v>
      </c>
    </row>
    <row r="603" spans="1:8">
      <c r="A603" s="106" t="s">
        <v>226</v>
      </c>
      <c r="B603" s="106" t="s">
        <v>921</v>
      </c>
      <c r="C603" s="107">
        <v>1</v>
      </c>
      <c r="D603" s="107">
        <v>306</v>
      </c>
      <c r="E603" s="107">
        <v>307</v>
      </c>
      <c r="F603" s="108">
        <v>10807708</v>
      </c>
      <c r="G603" s="108">
        <v>648463</v>
      </c>
      <c r="H603" s="109">
        <v>2.4240478672304101E-4</v>
      </c>
    </row>
    <row r="604" spans="1:8">
      <c r="A604" s="106" t="s">
        <v>226</v>
      </c>
      <c r="B604" s="106" t="s">
        <v>251</v>
      </c>
      <c r="C604" s="107">
        <v>2</v>
      </c>
      <c r="D604" s="107">
        <v>188</v>
      </c>
      <c r="E604" s="107">
        <v>190</v>
      </c>
      <c r="F604" s="108">
        <v>15154992</v>
      </c>
      <c r="G604" s="108">
        <v>909300</v>
      </c>
      <c r="H604" s="109">
        <v>3.3990940511218246E-4</v>
      </c>
    </row>
    <row r="605" spans="1:8">
      <c r="A605" s="106" t="s">
        <v>226</v>
      </c>
      <c r="B605" s="106" t="s">
        <v>865</v>
      </c>
      <c r="C605" s="107">
        <v>193</v>
      </c>
      <c r="D605" s="107">
        <v>2648</v>
      </c>
      <c r="E605" s="107">
        <v>2841</v>
      </c>
      <c r="F605" s="108">
        <v>102049678</v>
      </c>
      <c r="G605" s="108">
        <v>6109770</v>
      </c>
      <c r="H605" s="109">
        <v>2.2839198131224666E-3</v>
      </c>
    </row>
    <row r="606" spans="1:8">
      <c r="A606" s="106" t="s">
        <v>228</v>
      </c>
      <c r="B606" s="106" t="s">
        <v>240</v>
      </c>
      <c r="C606" s="107" t="s">
        <v>234</v>
      </c>
      <c r="D606" s="107" t="s">
        <v>234</v>
      </c>
      <c r="E606" s="107" t="s">
        <v>234</v>
      </c>
      <c r="F606" s="108" t="s">
        <v>234</v>
      </c>
      <c r="G606" s="108" t="s">
        <v>234</v>
      </c>
      <c r="H606" s="109" t="s">
        <v>234</v>
      </c>
    </row>
    <row r="607" spans="1:8">
      <c r="A607" s="106" t="s">
        <v>228</v>
      </c>
      <c r="B607" s="106" t="s">
        <v>241</v>
      </c>
      <c r="C607" s="107" t="s">
        <v>234</v>
      </c>
      <c r="D607" s="107" t="s">
        <v>234</v>
      </c>
      <c r="E607" s="107" t="s">
        <v>234</v>
      </c>
      <c r="F607" s="108" t="s">
        <v>234</v>
      </c>
      <c r="G607" s="108" t="s">
        <v>234</v>
      </c>
      <c r="H607" s="109" t="s">
        <v>234</v>
      </c>
    </row>
    <row r="608" spans="1:8">
      <c r="A608" s="106" t="s">
        <v>228</v>
      </c>
      <c r="B608" s="106" t="s">
        <v>920</v>
      </c>
      <c r="C608" s="107">
        <v>5</v>
      </c>
      <c r="D608" s="107">
        <v>131</v>
      </c>
      <c r="E608" s="107">
        <v>136</v>
      </c>
      <c r="F608" s="108">
        <v>4404832</v>
      </c>
      <c r="G608" s="108">
        <v>264290</v>
      </c>
      <c r="H608" s="109">
        <v>9.8795399402945902E-5</v>
      </c>
    </row>
    <row r="609" spans="1:8">
      <c r="A609" s="106" t="s">
        <v>228</v>
      </c>
      <c r="B609" s="106" t="s">
        <v>242</v>
      </c>
      <c r="C609" s="107">
        <v>0</v>
      </c>
      <c r="D609" s="107">
        <v>120</v>
      </c>
      <c r="E609" s="107">
        <v>120</v>
      </c>
      <c r="F609" s="108">
        <v>10988086</v>
      </c>
      <c r="G609" s="108">
        <v>659285</v>
      </c>
      <c r="H609" s="109">
        <v>2.4645020581698585E-4</v>
      </c>
    </row>
    <row r="610" spans="1:8">
      <c r="A610" s="106" t="s">
        <v>228</v>
      </c>
      <c r="B610" s="106" t="s">
        <v>243</v>
      </c>
      <c r="C610" s="107" t="s">
        <v>234</v>
      </c>
      <c r="D610" s="107" t="s">
        <v>234</v>
      </c>
      <c r="E610" s="107" t="s">
        <v>234</v>
      </c>
      <c r="F610" s="108" t="s">
        <v>234</v>
      </c>
      <c r="G610" s="108" t="s">
        <v>234</v>
      </c>
      <c r="H610" s="109" t="s">
        <v>234</v>
      </c>
    </row>
    <row r="611" spans="1:8">
      <c r="A611" s="106" t="s">
        <v>228</v>
      </c>
      <c r="B611" s="106" t="s">
        <v>244</v>
      </c>
      <c r="C611" s="107">
        <v>2</v>
      </c>
      <c r="D611" s="107">
        <v>60</v>
      </c>
      <c r="E611" s="107">
        <v>62</v>
      </c>
      <c r="F611" s="108">
        <v>3240788</v>
      </c>
      <c r="G611" s="108">
        <v>194447</v>
      </c>
      <c r="H611" s="109">
        <v>7.2687082476463813E-5</v>
      </c>
    </row>
    <row r="612" spans="1:8">
      <c r="A612" s="106" t="s">
        <v>228</v>
      </c>
      <c r="B612" s="106" t="s">
        <v>245</v>
      </c>
      <c r="C612" s="107">
        <v>20</v>
      </c>
      <c r="D612" s="107">
        <v>306</v>
      </c>
      <c r="E612" s="107">
        <v>326</v>
      </c>
      <c r="F612" s="108">
        <v>5772555</v>
      </c>
      <c r="G612" s="108">
        <v>346353</v>
      </c>
      <c r="H612" s="109">
        <v>1.2947172791028235E-4</v>
      </c>
    </row>
    <row r="613" spans="1:8">
      <c r="A613" s="106" t="s">
        <v>228</v>
      </c>
      <c r="B613" s="106" t="s">
        <v>246</v>
      </c>
      <c r="C613" s="107">
        <v>2</v>
      </c>
      <c r="D613" s="107">
        <v>63</v>
      </c>
      <c r="E613" s="107">
        <v>65</v>
      </c>
      <c r="F613" s="108">
        <v>2883146</v>
      </c>
      <c r="G613" s="108">
        <v>172989</v>
      </c>
      <c r="H613" s="109">
        <v>6.4665773761081417E-5</v>
      </c>
    </row>
    <row r="614" spans="1:8">
      <c r="A614" s="106" t="s">
        <v>228</v>
      </c>
      <c r="B614" s="106" t="s">
        <v>250</v>
      </c>
      <c r="C614" s="107">
        <v>13</v>
      </c>
      <c r="D614" s="107">
        <v>618</v>
      </c>
      <c r="E614" s="107">
        <v>631</v>
      </c>
      <c r="F614" s="108">
        <v>8336320</v>
      </c>
      <c r="G614" s="108">
        <v>490519</v>
      </c>
      <c r="H614" s="109">
        <v>1.8336305013331422E-4</v>
      </c>
    </row>
    <row r="615" spans="1:8">
      <c r="A615" s="106" t="s">
        <v>228</v>
      </c>
      <c r="B615" s="106" t="s">
        <v>817</v>
      </c>
      <c r="C615" s="107">
        <v>8</v>
      </c>
      <c r="D615" s="107">
        <v>210</v>
      </c>
      <c r="E615" s="107">
        <v>218</v>
      </c>
      <c r="F615" s="108">
        <v>6765118</v>
      </c>
      <c r="G615" s="108">
        <v>405907</v>
      </c>
      <c r="H615" s="109">
        <v>1.5173386880113344E-4</v>
      </c>
    </row>
    <row r="616" spans="1:8">
      <c r="A616" s="106" t="s">
        <v>228</v>
      </c>
      <c r="B616" s="106" t="s">
        <v>921</v>
      </c>
      <c r="C616" s="107">
        <v>50</v>
      </c>
      <c r="D616" s="107">
        <v>251</v>
      </c>
      <c r="E616" s="107">
        <v>301</v>
      </c>
      <c r="F616" s="108">
        <v>7985983</v>
      </c>
      <c r="G616" s="108">
        <v>479077</v>
      </c>
      <c r="H616" s="109">
        <v>1.790858661310118E-4</v>
      </c>
    </row>
    <row r="617" spans="1:8">
      <c r="A617" s="106" t="s">
        <v>228</v>
      </c>
      <c r="B617" s="106" t="s">
        <v>251</v>
      </c>
      <c r="C617" s="107">
        <v>1</v>
      </c>
      <c r="D617" s="107">
        <v>61</v>
      </c>
      <c r="E617" s="107">
        <v>62</v>
      </c>
      <c r="F617" s="108">
        <v>5355580</v>
      </c>
      <c r="G617" s="108">
        <v>321335</v>
      </c>
      <c r="H617" s="109">
        <v>1.2011964004368542E-4</v>
      </c>
    </row>
    <row r="618" spans="1:8">
      <c r="A618" s="106" t="s">
        <v>228</v>
      </c>
      <c r="B618" s="106" t="s">
        <v>865</v>
      </c>
      <c r="C618" s="107">
        <v>114</v>
      </c>
      <c r="D618" s="107">
        <v>1903</v>
      </c>
      <c r="E618" s="107">
        <v>2017</v>
      </c>
      <c r="F618" s="108">
        <v>60677359</v>
      </c>
      <c r="G618" s="108">
        <v>3630900</v>
      </c>
      <c r="H618" s="109">
        <v>1.3572825899283221E-3</v>
      </c>
    </row>
    <row r="619" spans="1:8">
      <c r="A619" s="106" t="s">
        <v>230</v>
      </c>
      <c r="B619" s="106" t="s">
        <v>240</v>
      </c>
      <c r="C619" s="107">
        <v>109</v>
      </c>
      <c r="D619" s="107">
        <v>189</v>
      </c>
      <c r="E619" s="107">
        <v>298</v>
      </c>
      <c r="F619" s="108">
        <v>21283447</v>
      </c>
      <c r="G619" s="108">
        <v>1277007</v>
      </c>
      <c r="H619" s="109">
        <v>4.7736356504354208E-4</v>
      </c>
    </row>
    <row r="620" spans="1:8">
      <c r="A620" s="106" t="s">
        <v>230</v>
      </c>
      <c r="B620" s="106" t="s">
        <v>241</v>
      </c>
      <c r="C620" s="107" t="s">
        <v>234</v>
      </c>
      <c r="D620" s="107" t="s">
        <v>234</v>
      </c>
      <c r="E620" s="107" t="s">
        <v>234</v>
      </c>
      <c r="F620" s="108" t="s">
        <v>234</v>
      </c>
      <c r="G620" s="108" t="s">
        <v>234</v>
      </c>
      <c r="H620" s="109" t="s">
        <v>234</v>
      </c>
    </row>
    <row r="621" spans="1:8">
      <c r="A621" s="106" t="s">
        <v>230</v>
      </c>
      <c r="B621" s="106" t="s">
        <v>920</v>
      </c>
      <c r="C621" s="107">
        <v>15</v>
      </c>
      <c r="D621" s="107">
        <v>301</v>
      </c>
      <c r="E621" s="107">
        <v>316</v>
      </c>
      <c r="F621" s="108">
        <v>12391619</v>
      </c>
      <c r="G621" s="108">
        <v>743497</v>
      </c>
      <c r="H621" s="109">
        <v>2.7792986140183913E-4</v>
      </c>
    </row>
    <row r="622" spans="1:8">
      <c r="A622" s="106" t="s">
        <v>230</v>
      </c>
      <c r="B622" s="106" t="s">
        <v>242</v>
      </c>
      <c r="C622" s="107">
        <v>0</v>
      </c>
      <c r="D622" s="107">
        <v>216</v>
      </c>
      <c r="E622" s="107">
        <v>216</v>
      </c>
      <c r="F622" s="108">
        <v>19568474</v>
      </c>
      <c r="G622" s="108">
        <v>1174108</v>
      </c>
      <c r="H622" s="109">
        <v>4.3889844035791746E-4</v>
      </c>
    </row>
    <row r="623" spans="1:8">
      <c r="A623" s="106" t="s">
        <v>230</v>
      </c>
      <c r="B623" s="106" t="s">
        <v>243</v>
      </c>
      <c r="C623" s="107">
        <v>66</v>
      </c>
      <c r="D623" s="107">
        <v>121</v>
      </c>
      <c r="E623" s="107">
        <v>187</v>
      </c>
      <c r="F623" s="108">
        <v>6019194</v>
      </c>
      <c r="G623" s="108">
        <v>361152</v>
      </c>
      <c r="H623" s="109">
        <v>1.3500380674703058E-4</v>
      </c>
    </row>
    <row r="624" spans="1:8">
      <c r="A624" s="106" t="s">
        <v>230</v>
      </c>
      <c r="B624" s="106" t="s">
        <v>244</v>
      </c>
      <c r="C624" s="107">
        <v>5</v>
      </c>
      <c r="D624" s="107">
        <v>98</v>
      </c>
      <c r="E624" s="107">
        <v>103</v>
      </c>
      <c r="F624" s="108">
        <v>7736178</v>
      </c>
      <c r="G624" s="108">
        <v>464171</v>
      </c>
      <c r="H624" s="109">
        <v>1.7351378915685345E-4</v>
      </c>
    </row>
    <row r="625" spans="1:8">
      <c r="A625" s="106" t="s">
        <v>230</v>
      </c>
      <c r="B625" s="106" t="s">
        <v>245</v>
      </c>
      <c r="C625" s="107">
        <v>80</v>
      </c>
      <c r="D625" s="107">
        <v>841</v>
      </c>
      <c r="E625" s="107">
        <v>921</v>
      </c>
      <c r="F625" s="108">
        <v>18676943</v>
      </c>
      <c r="G625" s="108">
        <v>1120617</v>
      </c>
      <c r="H625" s="109">
        <v>4.1890273598218256E-4</v>
      </c>
    </row>
    <row r="626" spans="1:8">
      <c r="A626" s="106" t="s">
        <v>230</v>
      </c>
      <c r="B626" s="106" t="s">
        <v>246</v>
      </c>
      <c r="C626" s="107" t="s">
        <v>234</v>
      </c>
      <c r="D626" s="107" t="s">
        <v>234</v>
      </c>
      <c r="E626" s="107" t="s">
        <v>234</v>
      </c>
      <c r="F626" s="108" t="s">
        <v>234</v>
      </c>
      <c r="G626" s="108" t="s">
        <v>234</v>
      </c>
      <c r="H626" s="109" t="s">
        <v>234</v>
      </c>
    </row>
    <row r="627" spans="1:8">
      <c r="A627" s="106" t="s">
        <v>230</v>
      </c>
      <c r="B627" s="106" t="s">
        <v>250</v>
      </c>
      <c r="C627" s="107">
        <v>123</v>
      </c>
      <c r="D627" s="107">
        <v>1591</v>
      </c>
      <c r="E627" s="107">
        <v>1714</v>
      </c>
      <c r="F627" s="108">
        <v>28910682</v>
      </c>
      <c r="G627" s="108">
        <v>1704409</v>
      </c>
      <c r="H627" s="109">
        <v>6.3713257369168573E-4</v>
      </c>
    </row>
    <row r="628" spans="1:8">
      <c r="A628" s="106" t="s">
        <v>230</v>
      </c>
      <c r="B628" s="106" t="s">
        <v>817</v>
      </c>
      <c r="C628" s="107">
        <v>98</v>
      </c>
      <c r="D628" s="107">
        <v>656</v>
      </c>
      <c r="E628" s="107">
        <v>754</v>
      </c>
      <c r="F628" s="108">
        <v>27204628</v>
      </c>
      <c r="G628" s="108">
        <v>1632091</v>
      </c>
      <c r="H628" s="109">
        <v>6.1009906620361487E-4</v>
      </c>
    </row>
    <row r="629" spans="1:8">
      <c r="A629" s="106" t="s">
        <v>230</v>
      </c>
      <c r="B629" s="106" t="s">
        <v>921</v>
      </c>
      <c r="C629" s="107">
        <v>9</v>
      </c>
      <c r="D629" s="107">
        <v>194</v>
      </c>
      <c r="E629" s="107">
        <v>203</v>
      </c>
      <c r="F629" s="108">
        <v>7050382</v>
      </c>
      <c r="G629" s="108">
        <v>423023</v>
      </c>
      <c r="H629" s="109">
        <v>1.5813207552927609E-4</v>
      </c>
    </row>
    <row r="630" spans="1:8">
      <c r="A630" s="106" t="s">
        <v>230</v>
      </c>
      <c r="B630" s="106" t="s">
        <v>251</v>
      </c>
      <c r="C630" s="107">
        <v>24</v>
      </c>
      <c r="D630" s="107">
        <v>181</v>
      </c>
      <c r="E630" s="107">
        <v>205</v>
      </c>
      <c r="F630" s="108">
        <v>5151960</v>
      </c>
      <c r="G630" s="108">
        <v>309118</v>
      </c>
      <c r="H630" s="109">
        <v>1.1555274990593602E-4</v>
      </c>
    </row>
    <row r="631" spans="1:8">
      <c r="A631" s="106" t="s">
        <v>230</v>
      </c>
      <c r="B631" s="106" t="s">
        <v>865</v>
      </c>
      <c r="C631" s="107">
        <v>536</v>
      </c>
      <c r="D631" s="107">
        <v>4476</v>
      </c>
      <c r="E631" s="107">
        <v>5012</v>
      </c>
      <c r="F631" s="108">
        <v>158758836</v>
      </c>
      <c r="G631" s="108">
        <v>9495112</v>
      </c>
      <c r="H631" s="109">
        <v>3.5494092943951887E-3</v>
      </c>
    </row>
    <row r="632" spans="1:8">
      <c r="A632" s="106" t="s">
        <v>232</v>
      </c>
      <c r="B632" s="106" t="s">
        <v>240</v>
      </c>
      <c r="C632" s="107">
        <v>6</v>
      </c>
      <c r="D632" s="107">
        <v>40</v>
      </c>
      <c r="E632" s="107">
        <v>46</v>
      </c>
      <c r="F632" s="108">
        <v>426114</v>
      </c>
      <c r="G632" s="108">
        <v>25567</v>
      </c>
      <c r="H632" s="109">
        <v>9.5573119548038808E-6</v>
      </c>
    </row>
    <row r="633" spans="1:8">
      <c r="A633" s="106" t="s">
        <v>232</v>
      </c>
      <c r="B633" s="106" t="s">
        <v>241</v>
      </c>
      <c r="C633" s="107">
        <v>0</v>
      </c>
      <c r="D633" s="107">
        <v>100</v>
      </c>
      <c r="E633" s="107">
        <v>100</v>
      </c>
      <c r="F633" s="108">
        <v>5408971</v>
      </c>
      <c r="G633" s="108">
        <v>324538</v>
      </c>
      <c r="H633" s="109">
        <v>1.2131696746541018E-4</v>
      </c>
    </row>
    <row r="634" spans="1:8">
      <c r="A634" s="106" t="s">
        <v>232</v>
      </c>
      <c r="B634" s="106" t="s">
        <v>920</v>
      </c>
      <c r="C634" s="107">
        <v>33</v>
      </c>
      <c r="D634" s="107">
        <v>514</v>
      </c>
      <c r="E634" s="107">
        <v>547</v>
      </c>
      <c r="F634" s="108">
        <v>18717657</v>
      </c>
      <c r="G634" s="108">
        <v>1123059</v>
      </c>
      <c r="H634" s="109">
        <v>4.1981559066961677E-4</v>
      </c>
    </row>
    <row r="635" spans="1:8">
      <c r="A635" s="106" t="s">
        <v>232</v>
      </c>
      <c r="B635" s="106" t="s">
        <v>242</v>
      </c>
      <c r="C635" s="107">
        <v>7</v>
      </c>
      <c r="D635" s="107">
        <v>246</v>
      </c>
      <c r="E635" s="107">
        <v>253</v>
      </c>
      <c r="F635" s="108">
        <v>23182437</v>
      </c>
      <c r="G635" s="108">
        <v>1390946</v>
      </c>
      <c r="H635" s="109">
        <v>5.1995560035540493E-4</v>
      </c>
    </row>
    <row r="636" spans="1:8">
      <c r="A636" s="106" t="s">
        <v>232</v>
      </c>
      <c r="B636" s="106" t="s">
        <v>243</v>
      </c>
      <c r="C636" s="107">
        <v>17</v>
      </c>
      <c r="D636" s="107">
        <v>61</v>
      </c>
      <c r="E636" s="107">
        <v>78</v>
      </c>
      <c r="F636" s="108">
        <v>26409417</v>
      </c>
      <c r="G636" s="108">
        <v>1584565</v>
      </c>
      <c r="H636" s="109">
        <v>5.923331645349009E-4</v>
      </c>
    </row>
    <row r="637" spans="1:8">
      <c r="A637" s="106" t="s">
        <v>232</v>
      </c>
      <c r="B637" s="106" t="s">
        <v>244</v>
      </c>
      <c r="C637" s="107">
        <v>2</v>
      </c>
      <c r="D637" s="107">
        <v>96</v>
      </c>
      <c r="E637" s="107">
        <v>98</v>
      </c>
      <c r="F637" s="108">
        <v>6296372</v>
      </c>
      <c r="G637" s="108">
        <v>377782</v>
      </c>
      <c r="H637" s="109">
        <v>1.4122033969217037E-4</v>
      </c>
    </row>
    <row r="638" spans="1:8">
      <c r="A638" s="106" t="s">
        <v>232</v>
      </c>
      <c r="B638" s="106" t="s">
        <v>245</v>
      </c>
      <c r="C638" s="107">
        <v>161</v>
      </c>
      <c r="D638" s="107">
        <v>954</v>
      </c>
      <c r="E638" s="107">
        <v>1115</v>
      </c>
      <c r="F638" s="108">
        <v>22805284</v>
      </c>
      <c r="G638" s="108">
        <v>1368317</v>
      </c>
      <c r="H638" s="109">
        <v>5.1149655501472142E-4</v>
      </c>
    </row>
    <row r="639" spans="1:8">
      <c r="A639" s="106" t="s">
        <v>232</v>
      </c>
      <c r="B639" s="106" t="s">
        <v>246</v>
      </c>
      <c r="C639" s="107">
        <v>2</v>
      </c>
      <c r="D639" s="107">
        <v>174</v>
      </c>
      <c r="E639" s="107">
        <v>176</v>
      </c>
      <c r="F639" s="108">
        <v>13740512</v>
      </c>
      <c r="G639" s="108">
        <v>824431</v>
      </c>
      <c r="H639" s="109">
        <v>3.081841534873438E-4</v>
      </c>
    </row>
    <row r="640" spans="1:8">
      <c r="A640" s="106" t="s">
        <v>232</v>
      </c>
      <c r="B640" s="106" t="s">
        <v>250</v>
      </c>
      <c r="C640" s="107">
        <v>121</v>
      </c>
      <c r="D640" s="107">
        <v>1773</v>
      </c>
      <c r="E640" s="107">
        <v>1894</v>
      </c>
      <c r="F640" s="108">
        <v>22543961</v>
      </c>
      <c r="G640" s="108">
        <v>1336709</v>
      </c>
      <c r="H640" s="109">
        <v>4.9968103046090428E-4</v>
      </c>
    </row>
    <row r="641" spans="1:8">
      <c r="A641" s="106" t="s">
        <v>232</v>
      </c>
      <c r="B641" s="106" t="s">
        <v>817</v>
      </c>
      <c r="C641" s="107">
        <v>51</v>
      </c>
      <c r="D641" s="107">
        <v>551</v>
      </c>
      <c r="E641" s="107">
        <v>602</v>
      </c>
      <c r="F641" s="108">
        <v>8825976</v>
      </c>
      <c r="G641" s="108">
        <v>529559</v>
      </c>
      <c r="H641" s="109">
        <v>1.9795676307247579E-4</v>
      </c>
    </row>
    <row r="642" spans="1:8">
      <c r="A642" s="106" t="s">
        <v>232</v>
      </c>
      <c r="B642" s="106" t="s">
        <v>921</v>
      </c>
      <c r="C642" s="107">
        <v>19</v>
      </c>
      <c r="D642" s="107">
        <v>247</v>
      </c>
      <c r="E642" s="107">
        <v>266</v>
      </c>
      <c r="F642" s="108">
        <v>8776157</v>
      </c>
      <c r="G642" s="108">
        <v>526569</v>
      </c>
      <c r="H642" s="109">
        <v>1.9683905811120292E-4</v>
      </c>
    </row>
    <row r="643" spans="1:8">
      <c r="A643" s="106" t="s">
        <v>232</v>
      </c>
      <c r="B643" s="106" t="s">
        <v>251</v>
      </c>
      <c r="C643" s="107">
        <v>14</v>
      </c>
      <c r="D643" s="107">
        <v>134</v>
      </c>
      <c r="E643" s="107">
        <v>148</v>
      </c>
      <c r="F643" s="108">
        <v>14604249</v>
      </c>
      <c r="G643" s="108">
        <v>876255</v>
      </c>
      <c r="H643" s="109">
        <v>3.2755670931109142E-4</v>
      </c>
    </row>
    <row r="644" spans="1:8">
      <c r="A644" s="106" t="s">
        <v>232</v>
      </c>
      <c r="B644" s="106" t="s">
        <v>865</v>
      </c>
      <c r="C644" s="107">
        <v>433</v>
      </c>
      <c r="D644" s="107">
        <v>4890</v>
      </c>
      <c r="E644" s="107">
        <v>5323</v>
      </c>
      <c r="F644" s="108">
        <v>171737105</v>
      </c>
      <c r="G644" s="108">
        <v>10288298</v>
      </c>
      <c r="H644" s="109">
        <v>3.8459136179444151E-3</v>
      </c>
    </row>
    <row r="645" spans="1:8">
      <c r="A645" s="106" t="s">
        <v>233</v>
      </c>
      <c r="B645" s="106" t="s">
        <v>240</v>
      </c>
      <c r="C645" s="107" t="s">
        <v>234</v>
      </c>
      <c r="D645" s="107" t="s">
        <v>234</v>
      </c>
      <c r="E645" s="107" t="s">
        <v>234</v>
      </c>
      <c r="F645" s="108" t="s">
        <v>234</v>
      </c>
      <c r="G645" s="108" t="s">
        <v>234</v>
      </c>
      <c r="H645" s="109" t="s">
        <v>234</v>
      </c>
    </row>
    <row r="646" spans="1:8">
      <c r="A646" s="106" t="s">
        <v>233</v>
      </c>
      <c r="B646" s="106" t="s">
        <v>241</v>
      </c>
      <c r="C646" s="107">
        <v>12</v>
      </c>
      <c r="D646" s="107">
        <v>137</v>
      </c>
      <c r="E646" s="107">
        <v>149</v>
      </c>
      <c r="F646" s="108">
        <v>11626911</v>
      </c>
      <c r="G646" s="108">
        <v>697615</v>
      </c>
      <c r="H646" s="109">
        <v>2.6077851055464113E-4</v>
      </c>
    </row>
    <row r="647" spans="1:8">
      <c r="A647" s="106" t="s">
        <v>233</v>
      </c>
      <c r="B647" s="106" t="s">
        <v>920</v>
      </c>
      <c r="C647" s="107">
        <v>74</v>
      </c>
      <c r="D647" s="107">
        <v>680</v>
      </c>
      <c r="E647" s="107">
        <v>754</v>
      </c>
      <c r="F647" s="108">
        <v>28016841</v>
      </c>
      <c r="G647" s="108">
        <v>1680830</v>
      </c>
      <c r="H647" s="109">
        <v>6.2831840470109934E-4</v>
      </c>
    </row>
    <row r="648" spans="1:8">
      <c r="A648" s="106" t="s">
        <v>233</v>
      </c>
      <c r="B648" s="106" t="s">
        <v>242</v>
      </c>
      <c r="C648" s="107">
        <v>95</v>
      </c>
      <c r="D648" s="107">
        <v>434</v>
      </c>
      <c r="E648" s="107">
        <v>529</v>
      </c>
      <c r="F648" s="108">
        <v>53255828</v>
      </c>
      <c r="G648" s="108">
        <v>3195350</v>
      </c>
      <c r="H648" s="109">
        <v>1.1944677418071177E-3</v>
      </c>
    </row>
    <row r="649" spans="1:8">
      <c r="A649" s="106" t="s">
        <v>233</v>
      </c>
      <c r="B649" s="106" t="s">
        <v>243</v>
      </c>
      <c r="C649" s="107" t="s">
        <v>234</v>
      </c>
      <c r="D649" s="107" t="s">
        <v>234</v>
      </c>
      <c r="E649" s="107" t="s">
        <v>234</v>
      </c>
      <c r="F649" s="108" t="s">
        <v>234</v>
      </c>
      <c r="G649" s="108" t="s">
        <v>234</v>
      </c>
      <c r="H649" s="109" t="s">
        <v>234</v>
      </c>
    </row>
    <row r="650" spans="1:8">
      <c r="A650" s="106" t="s">
        <v>233</v>
      </c>
      <c r="B650" s="106" t="s">
        <v>244</v>
      </c>
      <c r="C650" s="107">
        <v>19</v>
      </c>
      <c r="D650" s="107">
        <v>119</v>
      </c>
      <c r="E650" s="107">
        <v>138</v>
      </c>
      <c r="F650" s="108">
        <v>9368903</v>
      </c>
      <c r="G650" s="108">
        <v>562134</v>
      </c>
      <c r="H650" s="109">
        <v>2.1013376612045702E-4</v>
      </c>
    </row>
    <row r="651" spans="1:8">
      <c r="A651" s="106" t="s">
        <v>233</v>
      </c>
      <c r="B651" s="106" t="s">
        <v>245</v>
      </c>
      <c r="C651" s="107">
        <v>292</v>
      </c>
      <c r="D651" s="107">
        <v>1395</v>
      </c>
      <c r="E651" s="107">
        <v>1687</v>
      </c>
      <c r="F651" s="108">
        <v>32114064</v>
      </c>
      <c r="G651" s="108">
        <v>1926844</v>
      </c>
      <c r="H651" s="109">
        <v>7.2028197270865291E-4</v>
      </c>
    </row>
    <row r="652" spans="1:8">
      <c r="A652" s="106" t="s">
        <v>233</v>
      </c>
      <c r="B652" s="106" t="s">
        <v>246</v>
      </c>
      <c r="C652" s="107">
        <v>32</v>
      </c>
      <c r="D652" s="107">
        <v>162</v>
      </c>
      <c r="E652" s="107">
        <v>194</v>
      </c>
      <c r="F652" s="108">
        <v>16909532</v>
      </c>
      <c r="G652" s="108">
        <v>1014572</v>
      </c>
      <c r="H652" s="109">
        <v>3.7926159129382731E-4</v>
      </c>
    </row>
    <row r="653" spans="1:8">
      <c r="A653" s="106" t="s">
        <v>233</v>
      </c>
      <c r="B653" s="106" t="s">
        <v>250</v>
      </c>
      <c r="C653" s="107">
        <v>186</v>
      </c>
      <c r="D653" s="107">
        <v>2789</v>
      </c>
      <c r="E653" s="107">
        <v>2975</v>
      </c>
      <c r="F653" s="108">
        <v>59143793</v>
      </c>
      <c r="G653" s="108">
        <v>3506848</v>
      </c>
      <c r="H653" s="109">
        <v>1.3109101699096523E-3</v>
      </c>
    </row>
    <row r="654" spans="1:8">
      <c r="A654" s="106" t="s">
        <v>233</v>
      </c>
      <c r="B654" s="106" t="s">
        <v>817</v>
      </c>
      <c r="C654" s="107">
        <v>122</v>
      </c>
      <c r="D654" s="107">
        <v>802</v>
      </c>
      <c r="E654" s="107">
        <v>924</v>
      </c>
      <c r="F654" s="108">
        <v>28138557</v>
      </c>
      <c r="G654" s="108">
        <v>1688314</v>
      </c>
      <c r="H654" s="109">
        <v>6.3111603143359643E-4</v>
      </c>
    </row>
    <row r="655" spans="1:8">
      <c r="A655" s="106" t="s">
        <v>233</v>
      </c>
      <c r="B655" s="106" t="s">
        <v>921</v>
      </c>
      <c r="C655" s="107">
        <v>1</v>
      </c>
      <c r="D655" s="107">
        <v>464</v>
      </c>
      <c r="E655" s="107">
        <v>465</v>
      </c>
      <c r="F655" s="108">
        <v>59185855</v>
      </c>
      <c r="G655" s="108">
        <v>3551151</v>
      </c>
      <c r="H655" s="109">
        <v>1.3274712678692751E-3</v>
      </c>
    </row>
    <row r="656" spans="1:8">
      <c r="A656" s="106" t="s">
        <v>233</v>
      </c>
      <c r="B656" s="106" t="s">
        <v>251</v>
      </c>
      <c r="C656" s="107">
        <v>33</v>
      </c>
      <c r="D656" s="107">
        <v>186</v>
      </c>
      <c r="E656" s="107">
        <v>219</v>
      </c>
      <c r="F656" s="108">
        <v>24541256</v>
      </c>
      <c r="G656" s="108">
        <v>1472475</v>
      </c>
      <c r="H656" s="109">
        <v>5.5043231199005923E-4</v>
      </c>
    </row>
    <row r="657" spans="1:8">
      <c r="A657" s="106" t="s">
        <v>233</v>
      </c>
      <c r="B657" s="106" t="s">
        <v>865</v>
      </c>
      <c r="C657" s="107">
        <v>897</v>
      </c>
      <c r="D657" s="107">
        <v>7280</v>
      </c>
      <c r="E657" s="107">
        <v>8177</v>
      </c>
      <c r="F657" s="108">
        <v>359359972</v>
      </c>
      <c r="G657" s="108">
        <v>21519639</v>
      </c>
      <c r="H657" s="109">
        <v>8.0443502592311908E-3</v>
      </c>
    </row>
    <row r="658" spans="1:8">
      <c r="A658" s="106" t="s">
        <v>83</v>
      </c>
      <c r="B658" s="106" t="s">
        <v>240</v>
      </c>
      <c r="C658" s="107">
        <v>12</v>
      </c>
      <c r="D658" s="107">
        <v>44</v>
      </c>
      <c r="E658" s="107">
        <v>56</v>
      </c>
      <c r="F658" s="108">
        <v>1842236</v>
      </c>
      <c r="G658" s="108">
        <v>110534</v>
      </c>
      <c r="H658" s="109">
        <v>4.1319197387737796E-5</v>
      </c>
    </row>
    <row r="659" spans="1:8">
      <c r="A659" s="106" t="s">
        <v>83</v>
      </c>
      <c r="B659" s="106" t="s">
        <v>241</v>
      </c>
      <c r="C659" s="107">
        <v>6</v>
      </c>
      <c r="D659" s="107">
        <v>65</v>
      </c>
      <c r="E659" s="107">
        <v>71</v>
      </c>
      <c r="F659" s="108">
        <v>10613737</v>
      </c>
      <c r="G659" s="108">
        <v>636824</v>
      </c>
      <c r="H659" s="109">
        <v>2.3805396129017979E-4</v>
      </c>
    </row>
    <row r="660" spans="1:8">
      <c r="A660" s="106" t="s">
        <v>83</v>
      </c>
      <c r="B660" s="106" t="s">
        <v>920</v>
      </c>
      <c r="C660" s="107">
        <v>37</v>
      </c>
      <c r="D660" s="107">
        <v>428</v>
      </c>
      <c r="E660" s="107">
        <v>465</v>
      </c>
      <c r="F660" s="108">
        <v>14045017</v>
      </c>
      <c r="G660" s="108">
        <v>842701</v>
      </c>
      <c r="H660" s="109">
        <v>3.1501374199652618E-4</v>
      </c>
    </row>
    <row r="661" spans="1:8">
      <c r="A661" s="106" t="s">
        <v>83</v>
      </c>
      <c r="B661" s="106" t="s">
        <v>242</v>
      </c>
      <c r="C661" s="107">
        <v>37</v>
      </c>
      <c r="D661" s="107">
        <v>202</v>
      </c>
      <c r="E661" s="107">
        <v>239</v>
      </c>
      <c r="F661" s="108">
        <v>22582519</v>
      </c>
      <c r="G661" s="108">
        <v>1354951</v>
      </c>
      <c r="H661" s="109">
        <v>5.0650015216777383E-4</v>
      </c>
    </row>
    <row r="662" spans="1:8">
      <c r="A662" s="106" t="s">
        <v>83</v>
      </c>
      <c r="B662" s="106" t="s">
        <v>243</v>
      </c>
      <c r="C662" s="107">
        <v>0</v>
      </c>
      <c r="D662" s="107">
        <v>68</v>
      </c>
      <c r="E662" s="107">
        <v>68</v>
      </c>
      <c r="F662" s="108">
        <v>29916650</v>
      </c>
      <c r="G662" s="108">
        <v>1794999</v>
      </c>
      <c r="H662" s="109">
        <v>6.7099641731767563E-4</v>
      </c>
    </row>
    <row r="663" spans="1:8">
      <c r="A663" s="106" t="s">
        <v>83</v>
      </c>
      <c r="B663" s="106" t="s">
        <v>244</v>
      </c>
      <c r="C663" s="107">
        <v>0</v>
      </c>
      <c r="D663" s="107">
        <v>68</v>
      </c>
      <c r="E663" s="107">
        <v>68</v>
      </c>
      <c r="F663" s="108">
        <v>1190220</v>
      </c>
      <c r="G663" s="108">
        <v>71413</v>
      </c>
      <c r="H663" s="109">
        <v>2.6695205484742426E-5</v>
      </c>
    </row>
    <row r="664" spans="1:8">
      <c r="A664" s="106" t="s">
        <v>83</v>
      </c>
      <c r="B664" s="106" t="s">
        <v>245</v>
      </c>
      <c r="C664" s="107">
        <v>123</v>
      </c>
      <c r="D664" s="107">
        <v>600</v>
      </c>
      <c r="E664" s="107">
        <v>723</v>
      </c>
      <c r="F664" s="108">
        <v>11170467</v>
      </c>
      <c r="G664" s="108">
        <v>670228</v>
      </c>
      <c r="H664" s="109">
        <v>2.505408564494972E-4</v>
      </c>
    </row>
    <row r="665" spans="1:8">
      <c r="A665" s="106" t="s">
        <v>83</v>
      </c>
      <c r="B665" s="106" t="s">
        <v>246</v>
      </c>
      <c r="C665" s="107">
        <v>14</v>
      </c>
      <c r="D665" s="107">
        <v>76</v>
      </c>
      <c r="E665" s="107">
        <v>90</v>
      </c>
      <c r="F665" s="108">
        <v>6474104</v>
      </c>
      <c r="G665" s="108">
        <v>388446</v>
      </c>
      <c r="H665" s="109">
        <v>1.4520669611592084E-4</v>
      </c>
    </row>
    <row r="666" spans="1:8">
      <c r="A666" s="106" t="s">
        <v>83</v>
      </c>
      <c r="B666" s="106" t="s">
        <v>250</v>
      </c>
      <c r="C666" s="107">
        <v>165</v>
      </c>
      <c r="D666" s="107">
        <v>987</v>
      </c>
      <c r="E666" s="107">
        <v>1152</v>
      </c>
      <c r="F666" s="108">
        <v>20470672</v>
      </c>
      <c r="G666" s="108">
        <v>1205865</v>
      </c>
      <c r="H666" s="109">
        <v>4.5076966325261402E-4</v>
      </c>
    </row>
    <row r="667" spans="1:8">
      <c r="A667" s="106" t="s">
        <v>83</v>
      </c>
      <c r="B667" s="106" t="s">
        <v>817</v>
      </c>
      <c r="C667" s="107">
        <v>55</v>
      </c>
      <c r="D667" s="107">
        <v>486</v>
      </c>
      <c r="E667" s="107">
        <v>541</v>
      </c>
      <c r="F667" s="108">
        <v>10778376</v>
      </c>
      <c r="G667" s="108">
        <v>646703</v>
      </c>
      <c r="H667" s="109">
        <v>2.4174687343480011E-4</v>
      </c>
    </row>
    <row r="668" spans="1:8">
      <c r="A668" s="106" t="s">
        <v>83</v>
      </c>
      <c r="B668" s="106" t="s">
        <v>921</v>
      </c>
      <c r="C668" s="107">
        <v>24</v>
      </c>
      <c r="D668" s="107">
        <v>162</v>
      </c>
      <c r="E668" s="107">
        <v>186</v>
      </c>
      <c r="F668" s="108">
        <v>39414271</v>
      </c>
      <c r="G668" s="108">
        <v>2364856</v>
      </c>
      <c r="H668" s="109">
        <v>8.8401715180465789E-4</v>
      </c>
    </row>
    <row r="669" spans="1:8">
      <c r="A669" s="106" t="s">
        <v>83</v>
      </c>
      <c r="B669" s="106" t="s">
        <v>251</v>
      </c>
      <c r="C669" s="107">
        <v>21</v>
      </c>
      <c r="D669" s="107">
        <v>216</v>
      </c>
      <c r="E669" s="107">
        <v>237</v>
      </c>
      <c r="F669" s="108">
        <v>10919141</v>
      </c>
      <c r="G669" s="108">
        <v>655149</v>
      </c>
      <c r="H669" s="109">
        <v>2.4490410958961977E-4</v>
      </c>
    </row>
    <row r="670" spans="1:8">
      <c r="A670" s="106" t="s">
        <v>83</v>
      </c>
      <c r="B670" s="106" t="s">
        <v>865</v>
      </c>
      <c r="C670" s="107">
        <v>494</v>
      </c>
      <c r="D670" s="107">
        <v>3402</v>
      </c>
      <c r="E670" s="107">
        <v>3896</v>
      </c>
      <c r="F670" s="108">
        <v>179417412</v>
      </c>
      <c r="G670" s="108">
        <v>10742670</v>
      </c>
      <c r="H670" s="109">
        <v>4.0157644001061138E-3</v>
      </c>
    </row>
    <row r="671" spans="1:8">
      <c r="A671" s="106" t="s">
        <v>149</v>
      </c>
      <c r="B671" s="106" t="s">
        <v>240</v>
      </c>
      <c r="C671" s="107">
        <v>198</v>
      </c>
      <c r="D671" s="107">
        <v>824</v>
      </c>
      <c r="E671" s="107">
        <v>1022</v>
      </c>
      <c r="F671" s="108">
        <v>101169929</v>
      </c>
      <c r="G671" s="108">
        <v>6070196</v>
      </c>
      <c r="H671" s="109">
        <v>2.2691264833106231E-3</v>
      </c>
    </row>
    <row r="672" spans="1:8">
      <c r="A672" s="106" t="s">
        <v>149</v>
      </c>
      <c r="B672" s="106" t="s">
        <v>241</v>
      </c>
      <c r="C672" s="107">
        <v>26</v>
      </c>
      <c r="D672" s="107">
        <v>388</v>
      </c>
      <c r="E672" s="107">
        <v>414</v>
      </c>
      <c r="F672" s="108">
        <v>198115104</v>
      </c>
      <c r="G672" s="108">
        <v>11886906</v>
      </c>
      <c r="H672" s="109">
        <v>4.4434962576536154E-3</v>
      </c>
    </row>
    <row r="673" spans="1:8">
      <c r="A673" s="106" t="s">
        <v>149</v>
      </c>
      <c r="B673" s="106" t="s">
        <v>920</v>
      </c>
      <c r="C673" s="107">
        <v>373</v>
      </c>
      <c r="D673" s="107">
        <v>4299</v>
      </c>
      <c r="E673" s="107">
        <v>4672</v>
      </c>
      <c r="F673" s="108">
        <v>345495286</v>
      </c>
      <c r="G673" s="108">
        <v>20729718</v>
      </c>
      <c r="H673" s="109">
        <v>7.7490664395945246E-3</v>
      </c>
    </row>
    <row r="674" spans="1:8">
      <c r="A674" s="106" t="s">
        <v>149</v>
      </c>
      <c r="B674" s="106" t="s">
        <v>242</v>
      </c>
      <c r="C674" s="107">
        <v>102</v>
      </c>
      <c r="D674" s="107">
        <v>1130</v>
      </c>
      <c r="E674" s="107">
        <v>1232</v>
      </c>
      <c r="F674" s="108">
        <v>190228775</v>
      </c>
      <c r="G674" s="108">
        <v>11413726</v>
      </c>
      <c r="H674" s="109">
        <v>4.266614774852579E-3</v>
      </c>
    </row>
    <row r="675" spans="1:8">
      <c r="A675" s="106" t="s">
        <v>149</v>
      </c>
      <c r="B675" s="106" t="s">
        <v>243</v>
      </c>
      <c r="C675" s="107">
        <v>16</v>
      </c>
      <c r="D675" s="107">
        <v>202</v>
      </c>
      <c r="E675" s="107">
        <v>218</v>
      </c>
      <c r="F675" s="108">
        <v>272490896</v>
      </c>
      <c r="G675" s="108">
        <v>16349454</v>
      </c>
      <c r="H675" s="109">
        <v>6.1116608193654371E-3</v>
      </c>
    </row>
    <row r="676" spans="1:8">
      <c r="A676" s="106" t="s">
        <v>149</v>
      </c>
      <c r="B676" s="106" t="s">
        <v>244</v>
      </c>
      <c r="C676" s="107">
        <v>74</v>
      </c>
      <c r="D676" s="107">
        <v>517</v>
      </c>
      <c r="E676" s="107">
        <v>591</v>
      </c>
      <c r="F676" s="108">
        <v>107699457</v>
      </c>
      <c r="G676" s="108">
        <v>6461967</v>
      </c>
      <c r="H676" s="109">
        <v>2.4155761122012036E-3</v>
      </c>
    </row>
    <row r="677" spans="1:8">
      <c r="A677" s="106" t="s">
        <v>149</v>
      </c>
      <c r="B677" s="106" t="s">
        <v>245</v>
      </c>
      <c r="C677" s="107">
        <v>415</v>
      </c>
      <c r="D677" s="107">
        <v>3306</v>
      </c>
      <c r="E677" s="107">
        <v>3721</v>
      </c>
      <c r="F677" s="108">
        <v>171548664</v>
      </c>
      <c r="G677" s="108">
        <v>10292921</v>
      </c>
      <c r="H677" s="109">
        <v>3.8476417617691523E-3</v>
      </c>
    </row>
    <row r="678" spans="1:8">
      <c r="A678" s="106" t="s">
        <v>149</v>
      </c>
      <c r="B678" s="106" t="s">
        <v>246</v>
      </c>
      <c r="C678" s="107">
        <v>33</v>
      </c>
      <c r="D678" s="107">
        <v>628</v>
      </c>
      <c r="E678" s="107">
        <v>661</v>
      </c>
      <c r="F678" s="108">
        <v>95013134</v>
      </c>
      <c r="G678" s="108">
        <v>5700788</v>
      </c>
      <c r="H678" s="109">
        <v>2.1310364651387532E-3</v>
      </c>
    </row>
    <row r="679" spans="1:8">
      <c r="A679" s="106" t="s">
        <v>149</v>
      </c>
      <c r="B679" s="106" t="s">
        <v>250</v>
      </c>
      <c r="C679" s="107">
        <v>876</v>
      </c>
      <c r="D679" s="107">
        <v>8005</v>
      </c>
      <c r="E679" s="107">
        <v>8881</v>
      </c>
      <c r="F679" s="108">
        <v>316979392</v>
      </c>
      <c r="G679" s="108">
        <v>18304774</v>
      </c>
      <c r="H679" s="109">
        <v>6.8425875300263334E-3</v>
      </c>
    </row>
    <row r="680" spans="1:8">
      <c r="A680" s="106" t="s">
        <v>149</v>
      </c>
      <c r="B680" s="106" t="s">
        <v>817</v>
      </c>
      <c r="C680" s="107">
        <v>551</v>
      </c>
      <c r="D680" s="107">
        <v>3441</v>
      </c>
      <c r="E680" s="107">
        <v>3992</v>
      </c>
      <c r="F680" s="108">
        <v>280719140</v>
      </c>
      <c r="G680" s="108">
        <v>16843149</v>
      </c>
      <c r="H680" s="109">
        <v>6.2962111039325313E-3</v>
      </c>
    </row>
    <row r="681" spans="1:8">
      <c r="A681" s="106" t="s">
        <v>149</v>
      </c>
      <c r="B681" s="106" t="s">
        <v>921</v>
      </c>
      <c r="C681" s="107">
        <v>89</v>
      </c>
      <c r="D681" s="107">
        <v>569</v>
      </c>
      <c r="E681" s="107">
        <v>658</v>
      </c>
      <c r="F681" s="108">
        <v>99623498</v>
      </c>
      <c r="G681" s="108">
        <v>5921795</v>
      </c>
      <c r="H681" s="109">
        <v>2.2136520572377614E-3</v>
      </c>
    </row>
    <row r="682" spans="1:8">
      <c r="A682" s="106" t="s">
        <v>149</v>
      </c>
      <c r="B682" s="106" t="s">
        <v>251</v>
      </c>
      <c r="C682" s="107">
        <v>53</v>
      </c>
      <c r="D682" s="107">
        <v>776</v>
      </c>
      <c r="E682" s="107">
        <v>829</v>
      </c>
      <c r="F682" s="108">
        <v>116798542</v>
      </c>
      <c r="G682" s="108">
        <v>7007913</v>
      </c>
      <c r="H682" s="109">
        <v>2.6196585713273175E-3</v>
      </c>
    </row>
    <row r="683" spans="1:8">
      <c r="A683" s="106" t="s">
        <v>149</v>
      </c>
      <c r="B683" s="106" t="s">
        <v>865</v>
      </c>
      <c r="C683" s="107">
        <v>2806</v>
      </c>
      <c r="D683" s="107">
        <v>24085</v>
      </c>
      <c r="E683" s="107">
        <v>26891</v>
      </c>
      <c r="F683" s="108">
        <v>2295881817</v>
      </c>
      <c r="G683" s="108">
        <v>136983306</v>
      </c>
      <c r="H683" s="109">
        <v>5.1206328002595461E-2</v>
      </c>
    </row>
    <row r="684" spans="1:8">
      <c r="A684" s="106" t="s">
        <v>151</v>
      </c>
      <c r="B684" s="106" t="s">
        <v>240</v>
      </c>
      <c r="C684" s="107" t="s">
        <v>234</v>
      </c>
      <c r="D684" s="107" t="s">
        <v>234</v>
      </c>
      <c r="E684" s="107" t="s">
        <v>234</v>
      </c>
      <c r="F684" s="108" t="s">
        <v>234</v>
      </c>
      <c r="G684" s="108" t="s">
        <v>234</v>
      </c>
      <c r="H684" s="109" t="s">
        <v>234</v>
      </c>
    </row>
    <row r="685" spans="1:8">
      <c r="A685" s="106" t="s">
        <v>151</v>
      </c>
      <c r="B685" s="106" t="s">
        <v>241</v>
      </c>
      <c r="C685" s="107">
        <v>0</v>
      </c>
      <c r="D685" s="107">
        <v>85</v>
      </c>
      <c r="E685" s="107">
        <v>85</v>
      </c>
      <c r="F685" s="108">
        <v>8956784</v>
      </c>
      <c r="G685" s="108">
        <v>537407</v>
      </c>
      <c r="H685" s="109">
        <v>2.0089045823504085E-4</v>
      </c>
    </row>
    <row r="686" spans="1:8">
      <c r="A686" s="106" t="s">
        <v>151</v>
      </c>
      <c r="B686" s="106" t="s">
        <v>920</v>
      </c>
      <c r="C686" s="107">
        <v>31</v>
      </c>
      <c r="D686" s="107">
        <v>447</v>
      </c>
      <c r="E686" s="107">
        <v>478</v>
      </c>
      <c r="F686" s="108">
        <v>17149479</v>
      </c>
      <c r="G686" s="108">
        <v>1028969</v>
      </c>
      <c r="H686" s="109">
        <v>3.8464339675451146E-4</v>
      </c>
    </row>
    <row r="687" spans="1:8">
      <c r="A687" s="106" t="s">
        <v>151</v>
      </c>
      <c r="B687" s="106" t="s">
        <v>242</v>
      </c>
      <c r="C687" s="107">
        <v>1</v>
      </c>
      <c r="D687" s="107">
        <v>182</v>
      </c>
      <c r="E687" s="107">
        <v>183</v>
      </c>
      <c r="F687" s="108">
        <v>21540944</v>
      </c>
      <c r="G687" s="108">
        <v>1292457</v>
      </c>
      <c r="H687" s="109">
        <v>4.831389970340658E-4</v>
      </c>
    </row>
    <row r="688" spans="1:8">
      <c r="A688" s="106" t="s">
        <v>151</v>
      </c>
      <c r="B688" s="106" t="s">
        <v>243</v>
      </c>
      <c r="C688" s="107" t="s">
        <v>234</v>
      </c>
      <c r="D688" s="107" t="s">
        <v>234</v>
      </c>
      <c r="E688" s="107" t="s">
        <v>234</v>
      </c>
      <c r="F688" s="108" t="s">
        <v>234</v>
      </c>
      <c r="G688" s="108" t="s">
        <v>234</v>
      </c>
      <c r="H688" s="109" t="s">
        <v>234</v>
      </c>
    </row>
    <row r="689" spans="1:8">
      <c r="A689" s="106" t="s">
        <v>151</v>
      </c>
      <c r="B689" s="106" t="s">
        <v>244</v>
      </c>
      <c r="C689" s="107">
        <v>18</v>
      </c>
      <c r="D689" s="107">
        <v>127</v>
      </c>
      <c r="E689" s="107">
        <v>145</v>
      </c>
      <c r="F689" s="108">
        <v>17063172</v>
      </c>
      <c r="G689" s="108">
        <v>1023790</v>
      </c>
      <c r="H689" s="109">
        <v>3.8270741214098896E-4</v>
      </c>
    </row>
    <row r="690" spans="1:8">
      <c r="A690" s="106" t="s">
        <v>151</v>
      </c>
      <c r="B690" s="106" t="s">
        <v>245</v>
      </c>
      <c r="C690" s="107">
        <v>139</v>
      </c>
      <c r="D690" s="107">
        <v>909</v>
      </c>
      <c r="E690" s="107">
        <v>1048</v>
      </c>
      <c r="F690" s="108">
        <v>32871086</v>
      </c>
      <c r="G690" s="108">
        <v>1972265</v>
      </c>
      <c r="H690" s="109">
        <v>7.3726099513205608E-4</v>
      </c>
    </row>
    <row r="691" spans="1:8">
      <c r="A691" s="106" t="s">
        <v>151</v>
      </c>
      <c r="B691" s="106" t="s">
        <v>246</v>
      </c>
      <c r="C691" s="107">
        <v>6</v>
      </c>
      <c r="D691" s="107">
        <v>199</v>
      </c>
      <c r="E691" s="107">
        <v>205</v>
      </c>
      <c r="F691" s="108">
        <v>14832940</v>
      </c>
      <c r="G691" s="108">
        <v>889977</v>
      </c>
      <c r="H691" s="109">
        <v>3.3268619007316045E-4</v>
      </c>
    </row>
    <row r="692" spans="1:8">
      <c r="A692" s="106" t="s">
        <v>151</v>
      </c>
      <c r="B692" s="106" t="s">
        <v>250</v>
      </c>
      <c r="C692" s="107">
        <v>106</v>
      </c>
      <c r="D692" s="107">
        <v>1566</v>
      </c>
      <c r="E692" s="107">
        <v>1672</v>
      </c>
      <c r="F692" s="108">
        <v>26819553</v>
      </c>
      <c r="G692" s="108">
        <v>1594786</v>
      </c>
      <c r="H692" s="109">
        <v>5.9615392119348627E-4</v>
      </c>
    </row>
    <row r="693" spans="1:8">
      <c r="A693" s="106" t="s">
        <v>151</v>
      </c>
      <c r="B693" s="106" t="s">
        <v>817</v>
      </c>
      <c r="C693" s="107">
        <v>87</v>
      </c>
      <c r="D693" s="107">
        <v>556</v>
      </c>
      <c r="E693" s="107">
        <v>643</v>
      </c>
      <c r="F693" s="108">
        <v>8992129</v>
      </c>
      <c r="G693" s="108">
        <v>539528</v>
      </c>
      <c r="H693" s="109">
        <v>2.0168331851024479E-4</v>
      </c>
    </row>
    <row r="694" spans="1:8">
      <c r="A694" s="106" t="s">
        <v>151</v>
      </c>
      <c r="B694" s="106" t="s">
        <v>921</v>
      </c>
      <c r="C694" s="107">
        <v>16</v>
      </c>
      <c r="D694" s="107">
        <v>284</v>
      </c>
      <c r="E694" s="107">
        <v>300</v>
      </c>
      <c r="F694" s="108">
        <v>21053932</v>
      </c>
      <c r="G694" s="108">
        <v>1263236</v>
      </c>
      <c r="H694" s="109">
        <v>4.7221576737742539E-4</v>
      </c>
    </row>
    <row r="695" spans="1:8">
      <c r="A695" s="106" t="s">
        <v>151</v>
      </c>
      <c r="B695" s="106" t="s">
        <v>251</v>
      </c>
      <c r="C695" s="107">
        <v>28</v>
      </c>
      <c r="D695" s="107">
        <v>212</v>
      </c>
      <c r="E695" s="107">
        <v>240</v>
      </c>
      <c r="F695" s="108">
        <v>12460916</v>
      </c>
      <c r="G695" s="108">
        <v>747655</v>
      </c>
      <c r="H695" s="109">
        <v>2.7948418154530823E-4</v>
      </c>
    </row>
    <row r="696" spans="1:8">
      <c r="A696" s="106" t="s">
        <v>151</v>
      </c>
      <c r="B696" s="106" t="s">
        <v>865</v>
      </c>
      <c r="C696" s="107">
        <v>447</v>
      </c>
      <c r="D696" s="107">
        <v>4647</v>
      </c>
      <c r="E696" s="107">
        <v>5094</v>
      </c>
      <c r="F696" s="108">
        <v>204602946</v>
      </c>
      <c r="G696" s="108">
        <v>12261790</v>
      </c>
      <c r="H696" s="109">
        <v>4.5836332833063985E-3</v>
      </c>
    </row>
    <row r="697" spans="1:8">
      <c r="A697" s="106" t="s">
        <v>85</v>
      </c>
      <c r="B697" s="106" t="s">
        <v>240</v>
      </c>
      <c r="C697" s="107">
        <v>19</v>
      </c>
      <c r="D697" s="107">
        <v>29</v>
      </c>
      <c r="E697" s="107">
        <v>48</v>
      </c>
      <c r="F697" s="108">
        <v>90195</v>
      </c>
      <c r="G697" s="108">
        <v>5412</v>
      </c>
      <c r="H697" s="109">
        <v>2.0230833613407362E-6</v>
      </c>
    </row>
    <row r="698" spans="1:8">
      <c r="A698" s="106" t="s">
        <v>85</v>
      </c>
      <c r="B698" s="106" t="s">
        <v>241</v>
      </c>
      <c r="C698" s="107">
        <v>0</v>
      </c>
      <c r="D698" s="107">
        <v>61</v>
      </c>
      <c r="E698" s="107">
        <v>61</v>
      </c>
      <c r="F698" s="108">
        <v>3614208</v>
      </c>
      <c r="G698" s="108">
        <v>216853</v>
      </c>
      <c r="H698" s="109">
        <v>8.1062767213012322E-5</v>
      </c>
    </row>
    <row r="699" spans="1:8">
      <c r="A699" s="106" t="s">
        <v>85</v>
      </c>
      <c r="B699" s="106" t="s">
        <v>920</v>
      </c>
      <c r="C699" s="107">
        <v>4</v>
      </c>
      <c r="D699" s="107">
        <v>164</v>
      </c>
      <c r="E699" s="107">
        <v>168</v>
      </c>
      <c r="F699" s="108">
        <v>2664379</v>
      </c>
      <c r="G699" s="108">
        <v>159863</v>
      </c>
      <c r="H699" s="109">
        <v>5.9759086362530329E-5</v>
      </c>
    </row>
    <row r="700" spans="1:8">
      <c r="A700" s="106" t="s">
        <v>85</v>
      </c>
      <c r="B700" s="106" t="s">
        <v>242</v>
      </c>
      <c r="C700" s="107">
        <v>6</v>
      </c>
      <c r="D700" s="107">
        <v>140</v>
      </c>
      <c r="E700" s="107">
        <v>146</v>
      </c>
      <c r="F700" s="108">
        <v>10631317</v>
      </c>
      <c r="G700" s="108">
        <v>637879</v>
      </c>
      <c r="H700" s="109">
        <v>2.38448335448756E-4</v>
      </c>
    </row>
    <row r="701" spans="1:8">
      <c r="A701" s="106" t="s">
        <v>85</v>
      </c>
      <c r="B701" s="106" t="s">
        <v>243</v>
      </c>
      <c r="C701" s="107" t="s">
        <v>234</v>
      </c>
      <c r="D701" s="107" t="s">
        <v>234</v>
      </c>
      <c r="E701" s="107" t="s">
        <v>234</v>
      </c>
      <c r="F701" s="108" t="s">
        <v>234</v>
      </c>
      <c r="G701" s="108" t="s">
        <v>234</v>
      </c>
      <c r="H701" s="109" t="s">
        <v>234</v>
      </c>
    </row>
    <row r="702" spans="1:8">
      <c r="A702" s="106" t="s">
        <v>85</v>
      </c>
      <c r="B702" s="106" t="s">
        <v>244</v>
      </c>
      <c r="C702" s="107">
        <v>0</v>
      </c>
      <c r="D702" s="107">
        <v>61</v>
      </c>
      <c r="E702" s="107">
        <v>61</v>
      </c>
      <c r="F702" s="108">
        <v>3760835</v>
      </c>
      <c r="G702" s="108">
        <v>225650</v>
      </c>
      <c r="H702" s="109">
        <v>8.4351212211111821E-5</v>
      </c>
    </row>
    <row r="703" spans="1:8">
      <c r="A703" s="106" t="s">
        <v>85</v>
      </c>
      <c r="B703" s="106" t="s">
        <v>245</v>
      </c>
      <c r="C703" s="107">
        <v>74</v>
      </c>
      <c r="D703" s="107">
        <v>471</v>
      </c>
      <c r="E703" s="107">
        <v>545</v>
      </c>
      <c r="F703" s="108">
        <v>8433717</v>
      </c>
      <c r="G703" s="108">
        <v>506023</v>
      </c>
      <c r="H703" s="109">
        <v>1.8915866809972716E-4</v>
      </c>
    </row>
    <row r="704" spans="1:8">
      <c r="A704" s="106" t="s">
        <v>85</v>
      </c>
      <c r="B704" s="106" t="s">
        <v>246</v>
      </c>
      <c r="C704" s="107" t="s">
        <v>234</v>
      </c>
      <c r="D704" s="107" t="s">
        <v>234</v>
      </c>
      <c r="E704" s="107" t="s">
        <v>234</v>
      </c>
      <c r="F704" s="108" t="s">
        <v>234</v>
      </c>
      <c r="G704" s="108" t="s">
        <v>234</v>
      </c>
      <c r="H704" s="109" t="s">
        <v>234</v>
      </c>
    </row>
    <row r="705" spans="1:8">
      <c r="A705" s="106" t="s">
        <v>85</v>
      </c>
      <c r="B705" s="106" t="s">
        <v>250</v>
      </c>
      <c r="C705" s="107">
        <v>35</v>
      </c>
      <c r="D705" s="107">
        <v>830</v>
      </c>
      <c r="E705" s="107">
        <v>865</v>
      </c>
      <c r="F705" s="108">
        <v>12849740</v>
      </c>
      <c r="G705" s="108">
        <v>769971</v>
      </c>
      <c r="H705" s="109">
        <v>2.8782622298870804E-4</v>
      </c>
    </row>
    <row r="706" spans="1:8">
      <c r="A706" s="106" t="s">
        <v>85</v>
      </c>
      <c r="B706" s="106" t="s">
        <v>817</v>
      </c>
      <c r="C706" s="107">
        <v>26</v>
      </c>
      <c r="D706" s="107">
        <v>305</v>
      </c>
      <c r="E706" s="107">
        <v>331</v>
      </c>
      <c r="F706" s="108">
        <v>7344345</v>
      </c>
      <c r="G706" s="108">
        <v>440661</v>
      </c>
      <c r="H706" s="109">
        <v>1.6472541335768112E-4</v>
      </c>
    </row>
    <row r="707" spans="1:8">
      <c r="A707" s="106" t="s">
        <v>85</v>
      </c>
      <c r="B707" s="106" t="s">
        <v>921</v>
      </c>
      <c r="C707" s="107">
        <v>15</v>
      </c>
      <c r="D707" s="107">
        <v>168</v>
      </c>
      <c r="E707" s="107">
        <v>183</v>
      </c>
      <c r="F707" s="108">
        <v>3406340</v>
      </c>
      <c r="G707" s="108">
        <v>204380</v>
      </c>
      <c r="H707" s="109">
        <v>7.640018059697333E-5</v>
      </c>
    </row>
    <row r="708" spans="1:8">
      <c r="A708" s="106" t="s">
        <v>85</v>
      </c>
      <c r="B708" s="106" t="s">
        <v>251</v>
      </c>
      <c r="C708" s="107">
        <v>15</v>
      </c>
      <c r="D708" s="107">
        <v>118</v>
      </c>
      <c r="E708" s="107">
        <v>133</v>
      </c>
      <c r="F708" s="108">
        <v>12081743</v>
      </c>
      <c r="G708" s="108">
        <v>724905</v>
      </c>
      <c r="H708" s="109">
        <v>2.7097990466605813E-4</v>
      </c>
    </row>
    <row r="709" spans="1:8">
      <c r="A709" s="106" t="s">
        <v>85</v>
      </c>
      <c r="B709" s="106" t="s">
        <v>865</v>
      </c>
      <c r="C709" s="107">
        <v>210</v>
      </c>
      <c r="D709" s="107">
        <v>2409</v>
      </c>
      <c r="E709" s="107">
        <v>2619</v>
      </c>
      <c r="F709" s="108">
        <v>66025663</v>
      </c>
      <c r="G709" s="108">
        <v>3960527</v>
      </c>
      <c r="H709" s="109">
        <v>1.4805018987141061E-3</v>
      </c>
    </row>
    <row r="710" spans="1:8">
      <c r="A710" s="106" t="s">
        <v>154</v>
      </c>
      <c r="B710" s="106" t="s">
        <v>240</v>
      </c>
      <c r="C710" s="107" t="s">
        <v>234</v>
      </c>
      <c r="D710" s="107" t="s">
        <v>234</v>
      </c>
      <c r="E710" s="107" t="s">
        <v>234</v>
      </c>
      <c r="F710" s="108" t="s">
        <v>234</v>
      </c>
      <c r="G710" s="108" t="s">
        <v>234</v>
      </c>
      <c r="H710" s="109" t="s">
        <v>234</v>
      </c>
    </row>
    <row r="711" spans="1:8">
      <c r="A711" s="106" t="s">
        <v>154</v>
      </c>
      <c r="B711" s="106" t="s">
        <v>241</v>
      </c>
      <c r="C711" s="107">
        <v>0</v>
      </c>
      <c r="D711" s="107">
        <v>153</v>
      </c>
      <c r="E711" s="107">
        <v>153</v>
      </c>
      <c r="F711" s="108">
        <v>4456839</v>
      </c>
      <c r="G711" s="108">
        <v>267410</v>
      </c>
      <c r="H711" s="109">
        <v>9.9961700232100196E-5</v>
      </c>
    </row>
    <row r="712" spans="1:8">
      <c r="A712" s="106" t="s">
        <v>154</v>
      </c>
      <c r="B712" s="106" t="s">
        <v>920</v>
      </c>
      <c r="C712" s="107">
        <v>16</v>
      </c>
      <c r="D712" s="107">
        <v>412</v>
      </c>
      <c r="E712" s="107">
        <v>428</v>
      </c>
      <c r="F712" s="108">
        <v>15484484</v>
      </c>
      <c r="G712" s="108">
        <v>929069</v>
      </c>
      <c r="H712" s="109">
        <v>3.4729934135947462E-4</v>
      </c>
    </row>
    <row r="713" spans="1:8">
      <c r="A713" s="106" t="s">
        <v>154</v>
      </c>
      <c r="B713" s="106" t="s">
        <v>242</v>
      </c>
      <c r="C713" s="107">
        <v>12</v>
      </c>
      <c r="D713" s="107">
        <v>219</v>
      </c>
      <c r="E713" s="107">
        <v>231</v>
      </c>
      <c r="F713" s="108">
        <v>25507724</v>
      </c>
      <c r="G713" s="108">
        <v>1530463</v>
      </c>
      <c r="H713" s="109">
        <v>5.7210905958012329E-4</v>
      </c>
    </row>
    <row r="714" spans="1:8">
      <c r="A714" s="106" t="s">
        <v>154</v>
      </c>
      <c r="B714" s="106" t="s">
        <v>243</v>
      </c>
      <c r="C714" s="107" t="s">
        <v>234</v>
      </c>
      <c r="D714" s="107" t="s">
        <v>234</v>
      </c>
      <c r="E714" s="107" t="s">
        <v>234</v>
      </c>
      <c r="F714" s="108" t="s">
        <v>234</v>
      </c>
      <c r="G714" s="108" t="s">
        <v>234</v>
      </c>
      <c r="H714" s="109" t="s">
        <v>234</v>
      </c>
    </row>
    <row r="715" spans="1:8">
      <c r="A715" s="106" t="s">
        <v>154</v>
      </c>
      <c r="B715" s="106" t="s">
        <v>244</v>
      </c>
      <c r="C715" s="107">
        <v>12</v>
      </c>
      <c r="D715" s="107">
        <v>112</v>
      </c>
      <c r="E715" s="107">
        <v>124</v>
      </c>
      <c r="F715" s="108">
        <v>6513802</v>
      </c>
      <c r="G715" s="108">
        <v>390828</v>
      </c>
      <c r="H715" s="109">
        <v>1.4609712194125596E-4</v>
      </c>
    </row>
    <row r="716" spans="1:8">
      <c r="A716" s="106" t="s">
        <v>154</v>
      </c>
      <c r="B716" s="106" t="s">
        <v>245</v>
      </c>
      <c r="C716" s="107">
        <v>162</v>
      </c>
      <c r="D716" s="107">
        <v>900</v>
      </c>
      <c r="E716" s="107">
        <v>1062</v>
      </c>
      <c r="F716" s="108">
        <v>22345270</v>
      </c>
      <c r="G716" s="108">
        <v>1340716</v>
      </c>
      <c r="H716" s="109">
        <v>5.0117890463475731E-4</v>
      </c>
    </row>
    <row r="717" spans="1:8">
      <c r="A717" s="106" t="s">
        <v>154</v>
      </c>
      <c r="B717" s="106" t="s">
        <v>246</v>
      </c>
      <c r="C717" s="107">
        <v>0</v>
      </c>
      <c r="D717" s="107">
        <v>213</v>
      </c>
      <c r="E717" s="107">
        <v>213</v>
      </c>
      <c r="F717" s="108">
        <v>20439185</v>
      </c>
      <c r="G717" s="108">
        <v>1226351</v>
      </c>
      <c r="H717" s="109">
        <v>4.5842762440199064E-4</v>
      </c>
    </row>
    <row r="718" spans="1:8">
      <c r="A718" s="106" t="s">
        <v>154</v>
      </c>
      <c r="B718" s="106" t="s">
        <v>250</v>
      </c>
      <c r="C718" s="107">
        <v>57</v>
      </c>
      <c r="D718" s="107">
        <v>1487</v>
      </c>
      <c r="E718" s="107">
        <v>1544</v>
      </c>
      <c r="F718" s="108">
        <v>22739751</v>
      </c>
      <c r="G718" s="108">
        <v>1349106</v>
      </c>
      <c r="H718" s="109">
        <v>5.0431520718495113E-4</v>
      </c>
    </row>
    <row r="719" spans="1:8">
      <c r="A719" s="106" t="s">
        <v>154</v>
      </c>
      <c r="B719" s="106" t="s">
        <v>817</v>
      </c>
      <c r="C719" s="107">
        <v>36</v>
      </c>
      <c r="D719" s="107">
        <v>512</v>
      </c>
      <c r="E719" s="107">
        <v>548</v>
      </c>
      <c r="F719" s="108">
        <v>19471274</v>
      </c>
      <c r="G719" s="108">
        <v>1167983</v>
      </c>
      <c r="H719" s="109">
        <v>4.3660882735196548E-4</v>
      </c>
    </row>
    <row r="720" spans="1:8">
      <c r="A720" s="106" t="s">
        <v>154</v>
      </c>
      <c r="B720" s="106" t="s">
        <v>921</v>
      </c>
      <c r="C720" s="107">
        <v>16</v>
      </c>
      <c r="D720" s="107">
        <v>392</v>
      </c>
      <c r="E720" s="107">
        <v>408</v>
      </c>
      <c r="F720" s="108">
        <v>14439724</v>
      </c>
      <c r="G720" s="108">
        <v>866383</v>
      </c>
      <c r="H720" s="109">
        <v>3.2386641386704937E-4</v>
      </c>
    </row>
    <row r="721" spans="1:8">
      <c r="A721" s="106" t="s">
        <v>154</v>
      </c>
      <c r="B721" s="106" t="s">
        <v>251</v>
      </c>
      <c r="C721" s="107">
        <v>14</v>
      </c>
      <c r="D721" s="107">
        <v>370</v>
      </c>
      <c r="E721" s="107">
        <v>384</v>
      </c>
      <c r="F721" s="108">
        <v>38437402</v>
      </c>
      <c r="G721" s="108">
        <v>2306244</v>
      </c>
      <c r="H721" s="109">
        <v>8.6210714404876291E-4</v>
      </c>
    </row>
    <row r="722" spans="1:8">
      <c r="A722" s="106" t="s">
        <v>154</v>
      </c>
      <c r="B722" s="106" t="s">
        <v>865</v>
      </c>
      <c r="C722" s="107">
        <v>329</v>
      </c>
      <c r="D722" s="107">
        <v>4834</v>
      </c>
      <c r="E722" s="107">
        <v>5163</v>
      </c>
      <c r="F722" s="108">
        <v>191484680</v>
      </c>
      <c r="G722" s="108">
        <v>11473508</v>
      </c>
      <c r="H722" s="109">
        <v>4.2889621454194069E-3</v>
      </c>
    </row>
    <row r="723" spans="1:8">
      <c r="A723" s="106" t="s">
        <v>156</v>
      </c>
      <c r="B723" s="106" t="s">
        <v>240</v>
      </c>
      <c r="C723" s="107">
        <v>19</v>
      </c>
      <c r="D723" s="107">
        <v>71</v>
      </c>
      <c r="E723" s="107">
        <v>90</v>
      </c>
      <c r="F723" s="108">
        <v>925426</v>
      </c>
      <c r="G723" s="108">
        <v>55526</v>
      </c>
      <c r="H723" s="109">
        <v>2.0756416615263439E-5</v>
      </c>
    </row>
    <row r="724" spans="1:8">
      <c r="A724" s="106" t="s">
        <v>156</v>
      </c>
      <c r="B724" s="106" t="s">
        <v>241</v>
      </c>
      <c r="C724" s="107">
        <v>2</v>
      </c>
      <c r="D724" s="107">
        <v>146</v>
      </c>
      <c r="E724" s="107">
        <v>148</v>
      </c>
      <c r="F724" s="108">
        <v>19573979</v>
      </c>
      <c r="G724" s="108">
        <v>1174439</v>
      </c>
      <c r="H724" s="109">
        <v>4.3902217291383094E-4</v>
      </c>
    </row>
    <row r="725" spans="1:8">
      <c r="A725" s="106" t="s">
        <v>156</v>
      </c>
      <c r="B725" s="106" t="s">
        <v>920</v>
      </c>
      <c r="C725" s="107">
        <v>54</v>
      </c>
      <c r="D725" s="107">
        <v>955</v>
      </c>
      <c r="E725" s="107">
        <v>1009</v>
      </c>
      <c r="F725" s="108">
        <v>43831572</v>
      </c>
      <c r="G725" s="108">
        <v>2627205</v>
      </c>
      <c r="H725" s="109">
        <v>9.8208697751869713E-4</v>
      </c>
    </row>
    <row r="726" spans="1:8">
      <c r="A726" s="106" t="s">
        <v>156</v>
      </c>
      <c r="B726" s="106" t="s">
        <v>242</v>
      </c>
      <c r="C726" s="107">
        <v>37</v>
      </c>
      <c r="D726" s="107">
        <v>337</v>
      </c>
      <c r="E726" s="107">
        <v>374</v>
      </c>
      <c r="F726" s="108">
        <v>40252955</v>
      </c>
      <c r="G726" s="108">
        <v>2415177</v>
      </c>
      <c r="H726" s="109">
        <v>9.0282786463282251E-4</v>
      </c>
    </row>
    <row r="727" spans="1:8">
      <c r="A727" s="106" t="s">
        <v>156</v>
      </c>
      <c r="B727" s="106" t="s">
        <v>243</v>
      </c>
      <c r="C727" s="107">
        <v>16</v>
      </c>
      <c r="D727" s="107">
        <v>61</v>
      </c>
      <c r="E727" s="107">
        <v>77</v>
      </c>
      <c r="F727" s="108">
        <v>48470736</v>
      </c>
      <c r="G727" s="108">
        <v>2908244</v>
      </c>
      <c r="H727" s="109">
        <v>1.0871433937766127E-3</v>
      </c>
    </row>
    <row r="728" spans="1:8">
      <c r="A728" s="106" t="s">
        <v>156</v>
      </c>
      <c r="B728" s="106" t="s">
        <v>244</v>
      </c>
      <c r="C728" s="107">
        <v>11</v>
      </c>
      <c r="D728" s="107">
        <v>150</v>
      </c>
      <c r="E728" s="107">
        <v>161</v>
      </c>
      <c r="F728" s="108">
        <v>12013822</v>
      </c>
      <c r="G728" s="108">
        <v>720829</v>
      </c>
      <c r="H728" s="109">
        <v>2.6945623730079111E-4</v>
      </c>
    </row>
    <row r="729" spans="1:8">
      <c r="A729" s="106" t="s">
        <v>156</v>
      </c>
      <c r="B729" s="106" t="s">
        <v>245</v>
      </c>
      <c r="C729" s="107">
        <v>221</v>
      </c>
      <c r="D729" s="107">
        <v>1214</v>
      </c>
      <c r="E729" s="107">
        <v>1435</v>
      </c>
      <c r="F729" s="108">
        <v>102930195</v>
      </c>
      <c r="G729" s="108">
        <v>6175812</v>
      </c>
      <c r="H729" s="109">
        <v>2.3086072616349696E-3</v>
      </c>
    </row>
    <row r="730" spans="1:8">
      <c r="A730" s="106" t="s">
        <v>156</v>
      </c>
      <c r="B730" s="106" t="s">
        <v>246</v>
      </c>
      <c r="C730" s="107">
        <v>12</v>
      </c>
      <c r="D730" s="107">
        <v>208</v>
      </c>
      <c r="E730" s="107">
        <v>220</v>
      </c>
      <c r="F730" s="108">
        <v>21786954</v>
      </c>
      <c r="G730" s="108">
        <v>1307217</v>
      </c>
      <c r="H730" s="109">
        <v>4.8865649711044956E-4</v>
      </c>
    </row>
    <row r="731" spans="1:8">
      <c r="A731" s="106" t="s">
        <v>156</v>
      </c>
      <c r="B731" s="106" t="s">
        <v>250</v>
      </c>
      <c r="C731" s="107">
        <v>294</v>
      </c>
      <c r="D731" s="107">
        <v>2420</v>
      </c>
      <c r="E731" s="107">
        <v>2714</v>
      </c>
      <c r="F731" s="108">
        <v>46620093</v>
      </c>
      <c r="G731" s="108">
        <v>2755597</v>
      </c>
      <c r="H731" s="109">
        <v>1.0300817518958702E-3</v>
      </c>
    </row>
    <row r="732" spans="1:8">
      <c r="A732" s="106" t="s">
        <v>156</v>
      </c>
      <c r="B732" s="106" t="s">
        <v>817</v>
      </c>
      <c r="C732" s="107">
        <v>43</v>
      </c>
      <c r="D732" s="107">
        <v>867</v>
      </c>
      <c r="E732" s="107">
        <v>910</v>
      </c>
      <c r="F732" s="108">
        <v>41321826</v>
      </c>
      <c r="G732" s="108">
        <v>2479259</v>
      </c>
      <c r="H732" s="109">
        <v>9.2678263698342067E-4</v>
      </c>
    </row>
    <row r="733" spans="1:8">
      <c r="A733" s="106" t="s">
        <v>156</v>
      </c>
      <c r="B733" s="106" t="s">
        <v>921</v>
      </c>
      <c r="C733" s="107">
        <v>40</v>
      </c>
      <c r="D733" s="107">
        <v>291</v>
      </c>
      <c r="E733" s="107">
        <v>331</v>
      </c>
      <c r="F733" s="108">
        <v>14028334</v>
      </c>
      <c r="G733" s="108">
        <v>841700</v>
      </c>
      <c r="H733" s="109">
        <v>3.1463955381383921E-4</v>
      </c>
    </row>
    <row r="734" spans="1:8">
      <c r="A734" s="106" t="s">
        <v>156</v>
      </c>
      <c r="B734" s="106" t="s">
        <v>251</v>
      </c>
      <c r="C734" s="107">
        <v>46</v>
      </c>
      <c r="D734" s="107">
        <v>256</v>
      </c>
      <c r="E734" s="107">
        <v>302</v>
      </c>
      <c r="F734" s="108">
        <v>13846542</v>
      </c>
      <c r="G734" s="108">
        <v>830793</v>
      </c>
      <c r="H734" s="109">
        <v>3.1056236049858727E-4</v>
      </c>
    </row>
    <row r="735" spans="1:8">
      <c r="A735" s="106" t="s">
        <v>156</v>
      </c>
      <c r="B735" s="106" t="s">
        <v>865</v>
      </c>
      <c r="C735" s="107">
        <v>795</v>
      </c>
      <c r="D735" s="107">
        <v>6976</v>
      </c>
      <c r="E735" s="107">
        <v>7771</v>
      </c>
      <c r="F735" s="108">
        <v>405602434</v>
      </c>
      <c r="G735" s="108">
        <v>24291798</v>
      </c>
      <c r="H735" s="109">
        <v>9.0806231246951547E-3</v>
      </c>
    </row>
    <row r="736" spans="1:8">
      <c r="A736" s="106" t="s">
        <v>158</v>
      </c>
      <c r="B736" s="106" t="s">
        <v>240</v>
      </c>
      <c r="C736" s="107">
        <v>193</v>
      </c>
      <c r="D736" s="107">
        <v>766</v>
      </c>
      <c r="E736" s="107">
        <v>959</v>
      </c>
      <c r="F736" s="108">
        <v>66252179</v>
      </c>
      <c r="G736" s="108">
        <v>3975131</v>
      </c>
      <c r="H736" s="109">
        <v>1.4859610837490323E-3</v>
      </c>
    </row>
    <row r="737" spans="1:8">
      <c r="A737" s="106" t="s">
        <v>158</v>
      </c>
      <c r="B737" s="106" t="s">
        <v>241</v>
      </c>
      <c r="C737" s="107">
        <v>74</v>
      </c>
      <c r="D737" s="107">
        <v>631</v>
      </c>
      <c r="E737" s="107">
        <v>705</v>
      </c>
      <c r="F737" s="108">
        <v>359007065</v>
      </c>
      <c r="G737" s="108">
        <v>21540424</v>
      </c>
      <c r="H737" s="109">
        <v>8.0521199908766931E-3</v>
      </c>
    </row>
    <row r="738" spans="1:8">
      <c r="A738" s="106" t="s">
        <v>158</v>
      </c>
      <c r="B738" s="106" t="s">
        <v>920</v>
      </c>
      <c r="C738" s="107">
        <v>773</v>
      </c>
      <c r="D738" s="107">
        <v>5339</v>
      </c>
      <c r="E738" s="107">
        <v>6112</v>
      </c>
      <c r="F738" s="108">
        <v>411156952</v>
      </c>
      <c r="G738" s="108">
        <v>24669418</v>
      </c>
      <c r="H738" s="109">
        <v>9.2217829064596569E-3</v>
      </c>
    </row>
    <row r="739" spans="1:8">
      <c r="A739" s="106" t="s">
        <v>158</v>
      </c>
      <c r="B739" s="106" t="s">
        <v>242</v>
      </c>
      <c r="C739" s="107">
        <v>185</v>
      </c>
      <c r="D739" s="107">
        <v>1765</v>
      </c>
      <c r="E739" s="107">
        <v>1950</v>
      </c>
      <c r="F739" s="108">
        <v>353327629</v>
      </c>
      <c r="G739" s="108">
        <v>21199658</v>
      </c>
      <c r="H739" s="109">
        <v>7.9247367638422082E-3</v>
      </c>
    </row>
    <row r="740" spans="1:8">
      <c r="A740" s="106" t="s">
        <v>158</v>
      </c>
      <c r="B740" s="106" t="s">
        <v>243</v>
      </c>
      <c r="C740" s="107">
        <v>19</v>
      </c>
      <c r="D740" s="107">
        <v>342</v>
      </c>
      <c r="E740" s="107">
        <v>361</v>
      </c>
      <c r="F740" s="108">
        <v>344674365</v>
      </c>
      <c r="G740" s="108">
        <v>20680462</v>
      </c>
      <c r="H740" s="109">
        <v>7.7306538390686189E-3</v>
      </c>
    </row>
    <row r="741" spans="1:8">
      <c r="A741" s="106" t="s">
        <v>158</v>
      </c>
      <c r="B741" s="106" t="s">
        <v>244</v>
      </c>
      <c r="C741" s="107">
        <v>140</v>
      </c>
      <c r="D741" s="107">
        <v>773</v>
      </c>
      <c r="E741" s="107">
        <v>913</v>
      </c>
      <c r="F741" s="108">
        <v>109731541</v>
      </c>
      <c r="G741" s="108">
        <v>6583893</v>
      </c>
      <c r="H741" s="109">
        <v>2.4611538028728279E-3</v>
      </c>
    </row>
    <row r="742" spans="1:8">
      <c r="A742" s="106" t="s">
        <v>158</v>
      </c>
      <c r="B742" s="106" t="s">
        <v>245</v>
      </c>
      <c r="C742" s="107">
        <v>1023</v>
      </c>
      <c r="D742" s="107">
        <v>6531</v>
      </c>
      <c r="E742" s="107">
        <v>7554</v>
      </c>
      <c r="F742" s="108">
        <v>399902587</v>
      </c>
      <c r="G742" s="108">
        <v>23993953</v>
      </c>
      <c r="H742" s="109">
        <v>8.9692843841632751E-3</v>
      </c>
    </row>
    <row r="743" spans="1:8">
      <c r="A743" s="106" t="s">
        <v>158</v>
      </c>
      <c r="B743" s="106" t="s">
        <v>246</v>
      </c>
      <c r="C743" s="107">
        <v>67</v>
      </c>
      <c r="D743" s="107">
        <v>1050</v>
      </c>
      <c r="E743" s="107">
        <v>1117</v>
      </c>
      <c r="F743" s="108">
        <v>193244758</v>
      </c>
      <c r="G743" s="108">
        <v>11594686</v>
      </c>
      <c r="H743" s="109">
        <v>4.3342602229435286E-3</v>
      </c>
    </row>
    <row r="744" spans="1:8">
      <c r="A744" s="106" t="s">
        <v>158</v>
      </c>
      <c r="B744" s="106" t="s">
        <v>250</v>
      </c>
      <c r="C744" s="107">
        <v>1814</v>
      </c>
      <c r="D744" s="107">
        <v>15209</v>
      </c>
      <c r="E744" s="107">
        <v>17023</v>
      </c>
      <c r="F744" s="108">
        <v>572858168</v>
      </c>
      <c r="G744" s="108">
        <v>33830283</v>
      </c>
      <c r="H744" s="109">
        <v>1.264624586968743E-2</v>
      </c>
    </row>
    <row r="745" spans="1:8">
      <c r="A745" s="106" t="s">
        <v>158</v>
      </c>
      <c r="B745" s="106" t="s">
        <v>817</v>
      </c>
      <c r="C745" s="107">
        <v>1006</v>
      </c>
      <c r="D745" s="107">
        <v>5324</v>
      </c>
      <c r="E745" s="107">
        <v>6330</v>
      </c>
      <c r="F745" s="108">
        <v>288567636</v>
      </c>
      <c r="G745" s="108">
        <v>17314028</v>
      </c>
      <c r="H745" s="109">
        <v>6.4722324398720672E-3</v>
      </c>
    </row>
    <row r="746" spans="1:8">
      <c r="A746" s="106" t="s">
        <v>158</v>
      </c>
      <c r="B746" s="106" t="s">
        <v>921</v>
      </c>
      <c r="C746" s="107">
        <v>137</v>
      </c>
      <c r="D746" s="107">
        <v>1377</v>
      </c>
      <c r="E746" s="107">
        <v>1514</v>
      </c>
      <c r="F746" s="108">
        <v>960726905</v>
      </c>
      <c r="G746" s="108">
        <v>57551555</v>
      </c>
      <c r="H746" s="109">
        <v>2.1513598178083196E-2</v>
      </c>
    </row>
    <row r="747" spans="1:8">
      <c r="A747" s="106" t="s">
        <v>158</v>
      </c>
      <c r="B747" s="106" t="s">
        <v>251</v>
      </c>
      <c r="C747" s="107">
        <v>210</v>
      </c>
      <c r="D747" s="107">
        <v>1967</v>
      </c>
      <c r="E747" s="107">
        <v>2177</v>
      </c>
      <c r="F747" s="108">
        <v>498344600</v>
      </c>
      <c r="G747" s="108">
        <v>29900676</v>
      </c>
      <c r="H747" s="109">
        <v>1.1177302311241737E-2</v>
      </c>
    </row>
    <row r="748" spans="1:8">
      <c r="A748" s="106" t="s">
        <v>158</v>
      </c>
      <c r="B748" s="106" t="s">
        <v>865</v>
      </c>
      <c r="C748" s="107">
        <v>5641</v>
      </c>
      <c r="D748" s="107">
        <v>41074</v>
      </c>
      <c r="E748" s="107">
        <v>46715</v>
      </c>
      <c r="F748" s="108">
        <v>4557794383</v>
      </c>
      <c r="G748" s="108">
        <v>272834166</v>
      </c>
      <c r="H748" s="109">
        <v>0.1019893314190459</v>
      </c>
    </row>
    <row r="749" spans="1:8">
      <c r="A749" s="106" t="s">
        <v>160</v>
      </c>
      <c r="B749" s="106" t="s">
        <v>240</v>
      </c>
      <c r="C749" s="107" t="s">
        <v>234</v>
      </c>
      <c r="D749" s="107" t="s">
        <v>234</v>
      </c>
      <c r="E749" s="107" t="s">
        <v>234</v>
      </c>
      <c r="F749" s="108" t="s">
        <v>234</v>
      </c>
      <c r="G749" s="108" t="s">
        <v>234</v>
      </c>
      <c r="H749" s="109" t="s">
        <v>234</v>
      </c>
    </row>
    <row r="750" spans="1:8">
      <c r="A750" s="106" t="s">
        <v>160</v>
      </c>
      <c r="B750" s="106" t="s">
        <v>241</v>
      </c>
      <c r="C750" s="107" t="s">
        <v>234</v>
      </c>
      <c r="D750" s="107" t="s">
        <v>234</v>
      </c>
      <c r="E750" s="107" t="s">
        <v>234</v>
      </c>
      <c r="F750" s="108" t="s">
        <v>234</v>
      </c>
      <c r="G750" s="108" t="s">
        <v>234</v>
      </c>
      <c r="H750" s="109" t="s">
        <v>234</v>
      </c>
    </row>
    <row r="751" spans="1:8">
      <c r="A751" s="106" t="s">
        <v>160</v>
      </c>
      <c r="B751" s="106" t="s">
        <v>920</v>
      </c>
      <c r="C751" s="107">
        <v>36</v>
      </c>
      <c r="D751" s="107">
        <v>226</v>
      </c>
      <c r="E751" s="107">
        <v>262</v>
      </c>
      <c r="F751" s="108">
        <v>3765153</v>
      </c>
      <c r="G751" s="108">
        <v>225909</v>
      </c>
      <c r="H751" s="109">
        <v>8.4448030132506355E-5</v>
      </c>
    </row>
    <row r="752" spans="1:8">
      <c r="A752" s="106" t="s">
        <v>160</v>
      </c>
      <c r="B752" s="106" t="s">
        <v>242</v>
      </c>
      <c r="C752" s="107">
        <v>27</v>
      </c>
      <c r="D752" s="107">
        <v>101</v>
      </c>
      <c r="E752" s="107">
        <v>128</v>
      </c>
      <c r="F752" s="108">
        <v>9578200</v>
      </c>
      <c r="G752" s="108">
        <v>574692</v>
      </c>
      <c r="H752" s="109">
        <v>2.148281269578031E-4</v>
      </c>
    </row>
    <row r="753" spans="1:8">
      <c r="A753" s="106" t="s">
        <v>160</v>
      </c>
      <c r="B753" s="106" t="s">
        <v>243</v>
      </c>
      <c r="C753" s="107" t="s">
        <v>234</v>
      </c>
      <c r="D753" s="107" t="s">
        <v>234</v>
      </c>
      <c r="E753" s="107" t="s">
        <v>234</v>
      </c>
      <c r="F753" s="108" t="s">
        <v>234</v>
      </c>
      <c r="G753" s="108" t="s">
        <v>234</v>
      </c>
      <c r="H753" s="109" t="s">
        <v>234</v>
      </c>
    </row>
    <row r="754" spans="1:8">
      <c r="A754" s="106" t="s">
        <v>160</v>
      </c>
      <c r="B754" s="106" t="s">
        <v>244</v>
      </c>
      <c r="C754" s="107" t="s">
        <v>234</v>
      </c>
      <c r="D754" s="107" t="s">
        <v>234</v>
      </c>
      <c r="E754" s="107" t="s">
        <v>234</v>
      </c>
      <c r="F754" s="108" t="s">
        <v>234</v>
      </c>
      <c r="G754" s="108" t="s">
        <v>234</v>
      </c>
      <c r="H754" s="109" t="s">
        <v>234</v>
      </c>
    </row>
    <row r="755" spans="1:8">
      <c r="A755" s="106" t="s">
        <v>160</v>
      </c>
      <c r="B755" s="106" t="s">
        <v>245</v>
      </c>
      <c r="C755" s="107">
        <v>39</v>
      </c>
      <c r="D755" s="107">
        <v>335</v>
      </c>
      <c r="E755" s="107">
        <v>374</v>
      </c>
      <c r="F755" s="108">
        <v>5590987</v>
      </c>
      <c r="G755" s="108">
        <v>335459</v>
      </c>
      <c r="H755" s="109">
        <v>1.2539939418181856E-4</v>
      </c>
    </row>
    <row r="756" spans="1:8">
      <c r="A756" s="106" t="s">
        <v>160</v>
      </c>
      <c r="B756" s="106" t="s">
        <v>246</v>
      </c>
      <c r="C756" s="107">
        <v>0</v>
      </c>
      <c r="D756" s="107">
        <v>65</v>
      </c>
      <c r="E756" s="107">
        <v>65</v>
      </c>
      <c r="F756" s="108">
        <v>3058503</v>
      </c>
      <c r="G756" s="108">
        <v>183510</v>
      </c>
      <c r="H756" s="109">
        <v>6.8598674730162323E-5</v>
      </c>
    </row>
    <row r="757" spans="1:8">
      <c r="A757" s="106" t="s">
        <v>160</v>
      </c>
      <c r="B757" s="106" t="s">
        <v>250</v>
      </c>
      <c r="C757" s="107">
        <v>79</v>
      </c>
      <c r="D757" s="107">
        <v>481</v>
      </c>
      <c r="E757" s="107">
        <v>560</v>
      </c>
      <c r="F757" s="108">
        <v>5178343</v>
      </c>
      <c r="G757" s="108">
        <v>310422</v>
      </c>
      <c r="H757" s="109">
        <v>1.1604020384222358E-4</v>
      </c>
    </row>
    <row r="758" spans="1:8">
      <c r="A758" s="106" t="s">
        <v>160</v>
      </c>
      <c r="B758" s="106" t="s">
        <v>817</v>
      </c>
      <c r="C758" s="107">
        <v>51</v>
      </c>
      <c r="D758" s="107">
        <v>204</v>
      </c>
      <c r="E758" s="107">
        <v>255</v>
      </c>
      <c r="F758" s="108">
        <v>4645238</v>
      </c>
      <c r="G758" s="108">
        <v>278714</v>
      </c>
      <c r="H758" s="109">
        <v>1.0418729785157465E-4</v>
      </c>
    </row>
    <row r="759" spans="1:8">
      <c r="A759" s="106" t="s">
        <v>160</v>
      </c>
      <c r="B759" s="106" t="s">
        <v>921</v>
      </c>
      <c r="C759" s="107">
        <v>12</v>
      </c>
      <c r="D759" s="107">
        <v>145</v>
      </c>
      <c r="E759" s="107">
        <v>157</v>
      </c>
      <c r="F759" s="108">
        <v>3172699</v>
      </c>
      <c r="G759" s="108">
        <v>190362</v>
      </c>
      <c r="H759" s="109">
        <v>7.1160050781881971E-5</v>
      </c>
    </row>
    <row r="760" spans="1:8">
      <c r="A760" s="106" t="s">
        <v>160</v>
      </c>
      <c r="B760" s="106" t="s">
        <v>251</v>
      </c>
      <c r="C760" s="107">
        <v>0</v>
      </c>
      <c r="D760" s="107">
        <v>61</v>
      </c>
      <c r="E760" s="107">
        <v>61</v>
      </c>
      <c r="F760" s="108">
        <v>3236708</v>
      </c>
      <c r="G760" s="108">
        <v>194202</v>
      </c>
      <c r="H760" s="109">
        <v>7.2595497956225738E-5</v>
      </c>
    </row>
    <row r="761" spans="1:8">
      <c r="A761" s="106" t="s">
        <v>160</v>
      </c>
      <c r="B761" s="106" t="s">
        <v>865</v>
      </c>
      <c r="C761" s="107">
        <v>249</v>
      </c>
      <c r="D761" s="107">
        <v>1717</v>
      </c>
      <c r="E761" s="107">
        <v>1966</v>
      </c>
      <c r="F761" s="108">
        <v>42218632</v>
      </c>
      <c r="G761" s="108">
        <v>2532840</v>
      </c>
      <c r="H761" s="109">
        <v>9.4681198465230423E-4</v>
      </c>
    </row>
    <row r="762" spans="1:8">
      <c r="A762" s="106" t="s">
        <v>161</v>
      </c>
      <c r="B762" s="106" t="s">
        <v>240</v>
      </c>
      <c r="C762" s="107">
        <v>1</v>
      </c>
      <c r="D762" s="107">
        <v>36</v>
      </c>
      <c r="E762" s="107">
        <v>37</v>
      </c>
      <c r="F762" s="108">
        <v>331024</v>
      </c>
      <c r="G762" s="108">
        <v>19861</v>
      </c>
      <c r="H762" s="109">
        <v>7.4243271691774509E-6</v>
      </c>
    </row>
    <row r="763" spans="1:8">
      <c r="A763" s="106" t="s">
        <v>161</v>
      </c>
      <c r="B763" s="106" t="s">
        <v>241</v>
      </c>
      <c r="C763" s="107">
        <v>6</v>
      </c>
      <c r="D763" s="107">
        <v>50</v>
      </c>
      <c r="E763" s="107">
        <v>56</v>
      </c>
      <c r="F763" s="108">
        <v>11700920</v>
      </c>
      <c r="G763" s="108">
        <v>702055</v>
      </c>
      <c r="H763" s="109">
        <v>2.624382463499761E-4</v>
      </c>
    </row>
    <row r="764" spans="1:8">
      <c r="A764" s="106" t="s">
        <v>161</v>
      </c>
      <c r="B764" s="106" t="s">
        <v>920</v>
      </c>
      <c r="C764" s="107">
        <v>17</v>
      </c>
      <c r="D764" s="107">
        <v>130</v>
      </c>
      <c r="E764" s="107">
        <v>147</v>
      </c>
      <c r="F764" s="108">
        <v>4165544</v>
      </c>
      <c r="G764" s="108">
        <v>249933</v>
      </c>
      <c r="H764" s="109">
        <v>9.3428546516994502E-5</v>
      </c>
    </row>
    <row r="765" spans="1:8">
      <c r="A765" s="106" t="s">
        <v>161</v>
      </c>
      <c r="B765" s="106" t="s">
        <v>242</v>
      </c>
      <c r="C765" s="107">
        <v>19</v>
      </c>
      <c r="D765" s="107">
        <v>126</v>
      </c>
      <c r="E765" s="107">
        <v>145</v>
      </c>
      <c r="F765" s="108">
        <v>12787852</v>
      </c>
      <c r="G765" s="108">
        <v>767271</v>
      </c>
      <c r="H765" s="109">
        <v>2.8681692419424762E-4</v>
      </c>
    </row>
    <row r="766" spans="1:8">
      <c r="A766" s="106" t="s">
        <v>161</v>
      </c>
      <c r="B766" s="106" t="s">
        <v>243</v>
      </c>
      <c r="C766" s="107" t="s">
        <v>234</v>
      </c>
      <c r="D766" s="107" t="s">
        <v>234</v>
      </c>
      <c r="E766" s="107" t="s">
        <v>234</v>
      </c>
      <c r="F766" s="108" t="s">
        <v>234</v>
      </c>
      <c r="G766" s="108" t="s">
        <v>234</v>
      </c>
      <c r="H766" s="109" t="s">
        <v>234</v>
      </c>
    </row>
    <row r="767" spans="1:8">
      <c r="A767" s="106" t="s">
        <v>161</v>
      </c>
      <c r="B767" s="106" t="s">
        <v>244</v>
      </c>
      <c r="C767" s="107" t="s">
        <v>234</v>
      </c>
      <c r="D767" s="107" t="s">
        <v>234</v>
      </c>
      <c r="E767" s="107" t="s">
        <v>234</v>
      </c>
      <c r="F767" s="108" t="s">
        <v>234</v>
      </c>
      <c r="G767" s="108" t="s">
        <v>234</v>
      </c>
      <c r="H767" s="109" t="s">
        <v>234</v>
      </c>
    </row>
    <row r="768" spans="1:8">
      <c r="A768" s="106" t="s">
        <v>161</v>
      </c>
      <c r="B768" s="106" t="s">
        <v>245</v>
      </c>
      <c r="C768" s="107">
        <v>46</v>
      </c>
      <c r="D768" s="107">
        <v>232</v>
      </c>
      <c r="E768" s="107">
        <v>278</v>
      </c>
      <c r="F768" s="108">
        <v>13362260</v>
      </c>
      <c r="G768" s="108">
        <v>801736</v>
      </c>
      <c r="H768" s="109">
        <v>2.9970043639835118E-4</v>
      </c>
    </row>
    <row r="769" spans="1:8">
      <c r="A769" s="106" t="s">
        <v>161</v>
      </c>
      <c r="B769" s="106" t="s">
        <v>246</v>
      </c>
      <c r="C769" s="107">
        <v>0</v>
      </c>
      <c r="D769" s="107">
        <v>86</v>
      </c>
      <c r="E769" s="107">
        <v>86</v>
      </c>
      <c r="F769" s="108">
        <v>6104800</v>
      </c>
      <c r="G769" s="108">
        <v>366288</v>
      </c>
      <c r="H769" s="109">
        <v>1.3692371734271537E-4</v>
      </c>
    </row>
    <row r="770" spans="1:8">
      <c r="A770" s="106" t="s">
        <v>161</v>
      </c>
      <c r="B770" s="106" t="s">
        <v>250</v>
      </c>
      <c r="C770" s="107">
        <v>44</v>
      </c>
      <c r="D770" s="107">
        <v>659</v>
      </c>
      <c r="E770" s="107">
        <v>703</v>
      </c>
      <c r="F770" s="108">
        <v>9049497</v>
      </c>
      <c r="G770" s="108">
        <v>534360</v>
      </c>
      <c r="H770" s="109">
        <v>1.997514458547738E-4</v>
      </c>
    </row>
    <row r="771" spans="1:8">
      <c r="A771" s="106" t="s">
        <v>161</v>
      </c>
      <c r="B771" s="106" t="s">
        <v>817</v>
      </c>
      <c r="C771" s="107">
        <v>20</v>
      </c>
      <c r="D771" s="107">
        <v>238</v>
      </c>
      <c r="E771" s="107">
        <v>258</v>
      </c>
      <c r="F771" s="108">
        <v>4902326</v>
      </c>
      <c r="G771" s="108">
        <v>294140</v>
      </c>
      <c r="H771" s="109">
        <v>1.0995375829725872E-4</v>
      </c>
    </row>
    <row r="772" spans="1:8">
      <c r="A772" s="106" t="s">
        <v>161</v>
      </c>
      <c r="B772" s="106" t="s">
        <v>921</v>
      </c>
      <c r="C772" s="107">
        <v>2</v>
      </c>
      <c r="D772" s="107">
        <v>59</v>
      </c>
      <c r="E772" s="107">
        <v>61</v>
      </c>
      <c r="F772" s="108">
        <v>1230319</v>
      </c>
      <c r="G772" s="108">
        <v>73819</v>
      </c>
      <c r="H772" s="109">
        <v>2.7594602854917185E-5</v>
      </c>
    </row>
    <row r="773" spans="1:8">
      <c r="A773" s="106" t="s">
        <v>161</v>
      </c>
      <c r="B773" s="106" t="s">
        <v>251</v>
      </c>
      <c r="C773" s="107" t="s">
        <v>234</v>
      </c>
      <c r="D773" s="107" t="s">
        <v>234</v>
      </c>
      <c r="E773" s="107" t="s">
        <v>234</v>
      </c>
      <c r="F773" s="108" t="s">
        <v>234</v>
      </c>
      <c r="G773" s="108" t="s">
        <v>234</v>
      </c>
      <c r="H773" s="109" t="s">
        <v>234</v>
      </c>
    </row>
    <row r="774" spans="1:8">
      <c r="A774" s="106" t="s">
        <v>161</v>
      </c>
      <c r="B774" s="106" t="s">
        <v>865</v>
      </c>
      <c r="C774" s="107">
        <v>164</v>
      </c>
      <c r="D774" s="107">
        <v>1708</v>
      </c>
      <c r="E774" s="107">
        <v>1872</v>
      </c>
      <c r="F774" s="108">
        <v>74384596</v>
      </c>
      <c r="G774" s="108">
        <v>4454465</v>
      </c>
      <c r="H774" s="109">
        <v>1.6651430201727018E-3</v>
      </c>
    </row>
    <row r="775" spans="1:8">
      <c r="A775" s="106" t="s">
        <v>163</v>
      </c>
      <c r="B775" s="106" t="s">
        <v>240</v>
      </c>
      <c r="C775" s="107" t="s">
        <v>234</v>
      </c>
      <c r="D775" s="107" t="s">
        <v>234</v>
      </c>
      <c r="E775" s="107" t="s">
        <v>234</v>
      </c>
      <c r="F775" s="108" t="s">
        <v>234</v>
      </c>
      <c r="G775" s="108" t="s">
        <v>234</v>
      </c>
      <c r="H775" s="109" t="s">
        <v>234</v>
      </c>
    </row>
    <row r="776" spans="1:8">
      <c r="A776" s="106" t="s">
        <v>163</v>
      </c>
      <c r="B776" s="106" t="s">
        <v>241</v>
      </c>
      <c r="C776" s="107">
        <v>4</v>
      </c>
      <c r="D776" s="107">
        <v>84</v>
      </c>
      <c r="E776" s="107">
        <v>88</v>
      </c>
      <c r="F776" s="108">
        <v>9043530</v>
      </c>
      <c r="G776" s="108">
        <v>542612</v>
      </c>
      <c r="H776" s="109">
        <v>2.0283616202213962E-4</v>
      </c>
    </row>
    <row r="777" spans="1:8">
      <c r="A777" s="106" t="s">
        <v>163</v>
      </c>
      <c r="B777" s="106" t="s">
        <v>920</v>
      </c>
      <c r="C777" s="107">
        <v>12</v>
      </c>
      <c r="D777" s="107">
        <v>247</v>
      </c>
      <c r="E777" s="107">
        <v>259</v>
      </c>
      <c r="F777" s="108">
        <v>5951385</v>
      </c>
      <c r="G777" s="108">
        <v>357083</v>
      </c>
      <c r="H777" s="109">
        <v>1.3348275608234187E-4</v>
      </c>
    </row>
    <row r="778" spans="1:8">
      <c r="A778" s="106" t="s">
        <v>163</v>
      </c>
      <c r="B778" s="106" t="s">
        <v>242</v>
      </c>
      <c r="C778" s="107">
        <v>12</v>
      </c>
      <c r="D778" s="107">
        <v>133</v>
      </c>
      <c r="E778" s="107">
        <v>145</v>
      </c>
      <c r="F778" s="108">
        <v>10950174</v>
      </c>
      <c r="G778" s="108">
        <v>657010</v>
      </c>
      <c r="H778" s="109">
        <v>2.455997781290608E-4</v>
      </c>
    </row>
    <row r="779" spans="1:8">
      <c r="A779" s="106" t="s">
        <v>163</v>
      </c>
      <c r="B779" s="106" t="s">
        <v>243</v>
      </c>
      <c r="C779" s="107" t="s">
        <v>234</v>
      </c>
      <c r="D779" s="107" t="s">
        <v>234</v>
      </c>
      <c r="E779" s="107" t="s">
        <v>234</v>
      </c>
      <c r="F779" s="108" t="s">
        <v>234</v>
      </c>
      <c r="G779" s="108" t="s">
        <v>234</v>
      </c>
      <c r="H779" s="109" t="s">
        <v>234</v>
      </c>
    </row>
    <row r="780" spans="1:8">
      <c r="A780" s="106" t="s">
        <v>163</v>
      </c>
      <c r="B780" s="106" t="s">
        <v>244</v>
      </c>
      <c r="C780" s="107">
        <v>1</v>
      </c>
      <c r="D780" s="107">
        <v>50</v>
      </c>
      <c r="E780" s="107">
        <v>51</v>
      </c>
      <c r="F780" s="108">
        <v>3113986</v>
      </c>
      <c r="G780" s="108">
        <v>186839</v>
      </c>
      <c r="H780" s="109">
        <v>6.9843102762295244E-5</v>
      </c>
    </row>
    <row r="781" spans="1:8">
      <c r="A781" s="106" t="s">
        <v>163</v>
      </c>
      <c r="B781" s="106" t="s">
        <v>245</v>
      </c>
      <c r="C781" s="107">
        <v>80</v>
      </c>
      <c r="D781" s="107">
        <v>791</v>
      </c>
      <c r="E781" s="107">
        <v>871</v>
      </c>
      <c r="F781" s="108">
        <v>25620501</v>
      </c>
      <c r="G781" s="108">
        <v>1537230</v>
      </c>
      <c r="H781" s="109">
        <v>5.7463866141053586E-4</v>
      </c>
    </row>
    <row r="782" spans="1:8">
      <c r="A782" s="106" t="s">
        <v>163</v>
      </c>
      <c r="B782" s="106" t="s">
        <v>246</v>
      </c>
      <c r="C782" s="107">
        <v>0</v>
      </c>
      <c r="D782" s="107">
        <v>62</v>
      </c>
      <c r="E782" s="107">
        <v>62</v>
      </c>
      <c r="F782" s="108">
        <v>2074355</v>
      </c>
      <c r="G782" s="108">
        <v>124461</v>
      </c>
      <c r="H782" s="109">
        <v>4.6525310095312153E-5</v>
      </c>
    </row>
    <row r="783" spans="1:8">
      <c r="A783" s="106" t="s">
        <v>163</v>
      </c>
      <c r="B783" s="106" t="s">
        <v>250</v>
      </c>
      <c r="C783" s="107">
        <v>47</v>
      </c>
      <c r="D783" s="107">
        <v>1101</v>
      </c>
      <c r="E783" s="107">
        <v>1148</v>
      </c>
      <c r="F783" s="108">
        <v>33681237</v>
      </c>
      <c r="G783" s="108">
        <v>1988668</v>
      </c>
      <c r="H783" s="109">
        <v>7.433926722155875E-4</v>
      </c>
    </row>
    <row r="784" spans="1:8">
      <c r="A784" s="106" t="s">
        <v>163</v>
      </c>
      <c r="B784" s="106" t="s">
        <v>817</v>
      </c>
      <c r="C784" s="107">
        <v>24</v>
      </c>
      <c r="D784" s="107">
        <v>383</v>
      </c>
      <c r="E784" s="107">
        <v>407</v>
      </c>
      <c r="F784" s="108">
        <v>12644394</v>
      </c>
      <c r="G784" s="108">
        <v>758664</v>
      </c>
      <c r="H784" s="109">
        <v>2.8359950392612868E-4</v>
      </c>
    </row>
    <row r="785" spans="1:8">
      <c r="A785" s="106" t="s">
        <v>163</v>
      </c>
      <c r="B785" s="106" t="s">
        <v>921</v>
      </c>
      <c r="C785" s="107">
        <v>14</v>
      </c>
      <c r="D785" s="107">
        <v>218</v>
      </c>
      <c r="E785" s="107">
        <v>232</v>
      </c>
      <c r="F785" s="108">
        <v>12093537</v>
      </c>
      <c r="G785" s="108">
        <v>725612</v>
      </c>
      <c r="H785" s="109">
        <v>2.7124419142445942E-4</v>
      </c>
    </row>
    <row r="786" spans="1:8">
      <c r="A786" s="106" t="s">
        <v>163</v>
      </c>
      <c r="B786" s="106" t="s">
        <v>251</v>
      </c>
      <c r="C786" s="107">
        <v>2</v>
      </c>
      <c r="D786" s="107">
        <v>109</v>
      </c>
      <c r="E786" s="107">
        <v>111</v>
      </c>
      <c r="F786" s="108">
        <v>5339561</v>
      </c>
      <c r="G786" s="108">
        <v>320374</v>
      </c>
      <c r="H786" s="109">
        <v>1.1976040443573117E-4</v>
      </c>
    </row>
    <row r="787" spans="1:8">
      <c r="A787" s="106" t="s">
        <v>163</v>
      </c>
      <c r="B787" s="106" t="s">
        <v>865</v>
      </c>
      <c r="C787" s="107">
        <v>197</v>
      </c>
      <c r="D787" s="107">
        <v>3291</v>
      </c>
      <c r="E787" s="107">
        <v>3488</v>
      </c>
      <c r="F787" s="108">
        <v>123459349</v>
      </c>
      <c r="G787" s="108">
        <v>7375355</v>
      </c>
      <c r="H787" s="109">
        <v>2.7570136704510727E-3</v>
      </c>
    </row>
    <row r="788" spans="1:8">
      <c r="A788" s="106" t="s">
        <v>165</v>
      </c>
      <c r="B788" s="106" t="s">
        <v>240</v>
      </c>
      <c r="C788" s="107" t="s">
        <v>234</v>
      </c>
      <c r="D788" s="107" t="s">
        <v>234</v>
      </c>
      <c r="E788" s="107" t="s">
        <v>234</v>
      </c>
      <c r="F788" s="108" t="s">
        <v>234</v>
      </c>
      <c r="G788" s="108" t="s">
        <v>234</v>
      </c>
      <c r="H788" s="109" t="s">
        <v>234</v>
      </c>
    </row>
    <row r="789" spans="1:8">
      <c r="A789" s="106" t="s">
        <v>165</v>
      </c>
      <c r="B789" s="106" t="s">
        <v>241</v>
      </c>
      <c r="C789" s="107">
        <v>0</v>
      </c>
      <c r="D789" s="107">
        <v>74</v>
      </c>
      <c r="E789" s="107">
        <v>74</v>
      </c>
      <c r="F789" s="108">
        <v>10084597</v>
      </c>
      <c r="G789" s="108">
        <v>605076</v>
      </c>
      <c r="H789" s="109">
        <v>2.2618610272479812E-4</v>
      </c>
    </row>
    <row r="790" spans="1:8">
      <c r="A790" s="106" t="s">
        <v>165</v>
      </c>
      <c r="B790" s="106" t="s">
        <v>920</v>
      </c>
      <c r="C790" s="107">
        <v>11</v>
      </c>
      <c r="D790" s="107">
        <v>278</v>
      </c>
      <c r="E790" s="107">
        <v>289</v>
      </c>
      <c r="F790" s="108">
        <v>11555298</v>
      </c>
      <c r="G790" s="108">
        <v>693318</v>
      </c>
      <c r="H790" s="109">
        <v>2.5917223021397571E-4</v>
      </c>
    </row>
    <row r="791" spans="1:8">
      <c r="A791" s="106" t="s">
        <v>165</v>
      </c>
      <c r="B791" s="106" t="s">
        <v>242</v>
      </c>
      <c r="C791" s="107">
        <v>0</v>
      </c>
      <c r="D791" s="107">
        <v>147</v>
      </c>
      <c r="E791" s="107">
        <v>147</v>
      </c>
      <c r="F791" s="108">
        <v>22484180</v>
      </c>
      <c r="G791" s="108">
        <v>1349051</v>
      </c>
      <c r="H791" s="109">
        <v>5.0429464739469359E-4</v>
      </c>
    </row>
    <row r="792" spans="1:8">
      <c r="A792" s="106" t="s">
        <v>165</v>
      </c>
      <c r="B792" s="106" t="s">
        <v>243</v>
      </c>
      <c r="C792" s="107" t="s">
        <v>234</v>
      </c>
      <c r="D792" s="107" t="s">
        <v>234</v>
      </c>
      <c r="E792" s="107" t="s">
        <v>234</v>
      </c>
      <c r="F792" s="108" t="s">
        <v>234</v>
      </c>
      <c r="G792" s="108" t="s">
        <v>234</v>
      </c>
      <c r="H792" s="109" t="s">
        <v>234</v>
      </c>
    </row>
    <row r="793" spans="1:8">
      <c r="A793" s="106" t="s">
        <v>165</v>
      </c>
      <c r="B793" s="106" t="s">
        <v>244</v>
      </c>
      <c r="C793" s="107">
        <v>1</v>
      </c>
      <c r="D793" s="107">
        <v>62</v>
      </c>
      <c r="E793" s="107">
        <v>63</v>
      </c>
      <c r="F793" s="108">
        <v>4310522</v>
      </c>
      <c r="G793" s="108">
        <v>258631</v>
      </c>
      <c r="H793" s="109">
        <v>9.6679983892630441E-5</v>
      </c>
    </row>
    <row r="794" spans="1:8">
      <c r="A794" s="106" t="s">
        <v>165</v>
      </c>
      <c r="B794" s="106" t="s">
        <v>245</v>
      </c>
      <c r="C794" s="107">
        <v>146</v>
      </c>
      <c r="D794" s="107">
        <v>775</v>
      </c>
      <c r="E794" s="107">
        <v>921</v>
      </c>
      <c r="F794" s="108">
        <v>31199910</v>
      </c>
      <c r="G794" s="108">
        <v>1871995</v>
      </c>
      <c r="H794" s="109">
        <v>6.9977862842074119E-4</v>
      </c>
    </row>
    <row r="795" spans="1:8">
      <c r="A795" s="106" t="s">
        <v>165</v>
      </c>
      <c r="B795" s="106" t="s">
        <v>246</v>
      </c>
      <c r="C795" s="107">
        <v>13</v>
      </c>
      <c r="D795" s="107">
        <v>85</v>
      </c>
      <c r="E795" s="107">
        <v>98</v>
      </c>
      <c r="F795" s="108">
        <v>6518119</v>
      </c>
      <c r="G795" s="108">
        <v>391087</v>
      </c>
      <c r="H795" s="109">
        <v>1.4619393986265052E-4</v>
      </c>
    </row>
    <row r="796" spans="1:8">
      <c r="A796" s="106" t="s">
        <v>165</v>
      </c>
      <c r="B796" s="106" t="s">
        <v>250</v>
      </c>
      <c r="C796" s="107">
        <v>96</v>
      </c>
      <c r="D796" s="107">
        <v>800</v>
      </c>
      <c r="E796" s="107">
        <v>896</v>
      </c>
      <c r="F796" s="108">
        <v>23926060</v>
      </c>
      <c r="G796" s="108">
        <v>1423139</v>
      </c>
      <c r="H796" s="109">
        <v>5.3198980631468848E-4</v>
      </c>
    </row>
    <row r="797" spans="1:8">
      <c r="A797" s="106" t="s">
        <v>165</v>
      </c>
      <c r="B797" s="106" t="s">
        <v>817</v>
      </c>
      <c r="C797" s="107">
        <v>59</v>
      </c>
      <c r="D797" s="107">
        <v>658</v>
      </c>
      <c r="E797" s="107">
        <v>717</v>
      </c>
      <c r="F797" s="108">
        <v>10318903</v>
      </c>
      <c r="G797" s="108">
        <v>619129</v>
      </c>
      <c r="H797" s="109">
        <v>2.3143931604278063E-4</v>
      </c>
    </row>
    <row r="798" spans="1:8">
      <c r="A798" s="106" t="s">
        <v>165</v>
      </c>
      <c r="B798" s="106" t="s">
        <v>921</v>
      </c>
      <c r="C798" s="107">
        <v>18</v>
      </c>
      <c r="D798" s="107">
        <v>274</v>
      </c>
      <c r="E798" s="107">
        <v>292</v>
      </c>
      <c r="F798" s="108">
        <v>10099380</v>
      </c>
      <c r="G798" s="108">
        <v>605963</v>
      </c>
      <c r="H798" s="109">
        <v>2.2651767606949677E-4</v>
      </c>
    </row>
    <row r="799" spans="1:8">
      <c r="A799" s="106" t="s">
        <v>165</v>
      </c>
      <c r="B799" s="106" t="s">
        <v>251</v>
      </c>
      <c r="C799" s="107">
        <v>6</v>
      </c>
      <c r="D799" s="107">
        <v>109</v>
      </c>
      <c r="E799" s="107">
        <v>115</v>
      </c>
      <c r="F799" s="108">
        <v>26664751</v>
      </c>
      <c r="G799" s="108">
        <v>1599885</v>
      </c>
      <c r="H799" s="109">
        <v>5.9806000065754322E-4</v>
      </c>
    </row>
    <row r="800" spans="1:8">
      <c r="A800" s="106" t="s">
        <v>165</v>
      </c>
      <c r="B800" s="106" t="s">
        <v>865</v>
      </c>
      <c r="C800" s="107">
        <v>394</v>
      </c>
      <c r="D800" s="107">
        <v>3337</v>
      </c>
      <c r="E800" s="107">
        <v>3731</v>
      </c>
      <c r="F800" s="108">
        <v>158213338</v>
      </c>
      <c r="G800" s="108">
        <v>9480371</v>
      </c>
      <c r="H800" s="109">
        <v>3.5438988967918029E-3</v>
      </c>
    </row>
    <row r="801" spans="1:8">
      <c r="A801" s="106" t="s">
        <v>167</v>
      </c>
      <c r="B801" s="106" t="s">
        <v>240</v>
      </c>
      <c r="C801" s="107">
        <v>27</v>
      </c>
      <c r="D801" s="107">
        <v>85</v>
      </c>
      <c r="E801" s="107">
        <v>112</v>
      </c>
      <c r="F801" s="108">
        <v>4149508</v>
      </c>
      <c r="G801" s="108">
        <v>248970</v>
      </c>
      <c r="H801" s="109">
        <v>9.306856328030361E-5</v>
      </c>
    </row>
    <row r="802" spans="1:8">
      <c r="A802" s="106" t="s">
        <v>167</v>
      </c>
      <c r="B802" s="106" t="s">
        <v>241</v>
      </c>
      <c r="C802" s="107">
        <v>12</v>
      </c>
      <c r="D802" s="107">
        <v>61</v>
      </c>
      <c r="E802" s="107">
        <v>73</v>
      </c>
      <c r="F802" s="108">
        <v>7409040</v>
      </c>
      <c r="G802" s="108">
        <v>444542</v>
      </c>
      <c r="H802" s="109">
        <v>1.6617618692112593E-4</v>
      </c>
    </row>
    <row r="803" spans="1:8">
      <c r="A803" s="106" t="s">
        <v>167</v>
      </c>
      <c r="B803" s="106" t="s">
        <v>920</v>
      </c>
      <c r="C803" s="107">
        <v>23</v>
      </c>
      <c r="D803" s="107">
        <v>405</v>
      </c>
      <c r="E803" s="107">
        <v>428</v>
      </c>
      <c r="F803" s="108">
        <v>27782547</v>
      </c>
      <c r="G803" s="108">
        <v>1666953</v>
      </c>
      <c r="H803" s="109">
        <v>6.2313098271194096E-4</v>
      </c>
    </row>
    <row r="804" spans="1:8">
      <c r="A804" s="106" t="s">
        <v>167</v>
      </c>
      <c r="B804" s="106" t="s">
        <v>242</v>
      </c>
      <c r="C804" s="107">
        <v>2</v>
      </c>
      <c r="D804" s="107">
        <v>233</v>
      </c>
      <c r="E804" s="107">
        <v>235</v>
      </c>
      <c r="F804" s="108">
        <v>24360919</v>
      </c>
      <c r="G804" s="108">
        <v>1461655</v>
      </c>
      <c r="H804" s="109">
        <v>5.46387640524851E-4</v>
      </c>
    </row>
    <row r="805" spans="1:8">
      <c r="A805" s="106" t="s">
        <v>167</v>
      </c>
      <c r="B805" s="106" t="s">
        <v>243</v>
      </c>
      <c r="C805" s="107">
        <v>8</v>
      </c>
      <c r="D805" s="107">
        <v>50</v>
      </c>
      <c r="E805" s="107">
        <v>58</v>
      </c>
      <c r="F805" s="108">
        <v>41813059</v>
      </c>
      <c r="G805" s="108">
        <v>2508784</v>
      </c>
      <c r="H805" s="109">
        <v>9.3781950620802992E-4</v>
      </c>
    </row>
    <row r="806" spans="1:8">
      <c r="A806" s="106" t="s">
        <v>167</v>
      </c>
      <c r="B806" s="106" t="s">
        <v>244</v>
      </c>
      <c r="C806" s="107">
        <v>34</v>
      </c>
      <c r="D806" s="107">
        <v>112</v>
      </c>
      <c r="E806" s="107">
        <v>146</v>
      </c>
      <c r="F806" s="108">
        <v>6829898</v>
      </c>
      <c r="G806" s="108">
        <v>409794</v>
      </c>
      <c r="H806" s="109">
        <v>1.5318688525078818E-4</v>
      </c>
    </row>
    <row r="807" spans="1:8">
      <c r="A807" s="106" t="s">
        <v>167</v>
      </c>
      <c r="B807" s="106" t="s">
        <v>245</v>
      </c>
      <c r="C807" s="107">
        <v>116</v>
      </c>
      <c r="D807" s="107">
        <v>848</v>
      </c>
      <c r="E807" s="107">
        <v>964</v>
      </c>
      <c r="F807" s="108">
        <v>41555111</v>
      </c>
      <c r="G807" s="108">
        <v>2493307</v>
      </c>
      <c r="H807" s="109">
        <v>9.3203398122956155E-4</v>
      </c>
    </row>
    <row r="808" spans="1:8">
      <c r="A808" s="106" t="s">
        <v>167</v>
      </c>
      <c r="B808" s="106" t="s">
        <v>246</v>
      </c>
      <c r="C808" s="107">
        <v>4</v>
      </c>
      <c r="D808" s="107">
        <v>145</v>
      </c>
      <c r="E808" s="107">
        <v>149</v>
      </c>
      <c r="F808" s="108">
        <v>9144007</v>
      </c>
      <c r="G808" s="108">
        <v>548640</v>
      </c>
      <c r="H808" s="109">
        <v>2.0508951503436467E-4</v>
      </c>
    </row>
    <row r="809" spans="1:8">
      <c r="A809" s="106" t="s">
        <v>167</v>
      </c>
      <c r="B809" s="106" t="s">
        <v>250</v>
      </c>
      <c r="C809" s="107">
        <v>203</v>
      </c>
      <c r="D809" s="107">
        <v>1582</v>
      </c>
      <c r="E809" s="107">
        <v>1785</v>
      </c>
      <c r="F809" s="108">
        <v>33952835</v>
      </c>
      <c r="G809" s="108">
        <v>1997236</v>
      </c>
      <c r="H809" s="109">
        <v>7.4659551372334193E-4</v>
      </c>
    </row>
    <row r="810" spans="1:8">
      <c r="A810" s="106" t="s">
        <v>167</v>
      </c>
      <c r="B810" s="106" t="s">
        <v>817</v>
      </c>
      <c r="C810" s="107">
        <v>68</v>
      </c>
      <c r="D810" s="107">
        <v>611</v>
      </c>
      <c r="E810" s="107">
        <v>679</v>
      </c>
      <c r="F810" s="108">
        <v>23548574</v>
      </c>
      <c r="G810" s="108">
        <v>1412914</v>
      </c>
      <c r="H810" s="109">
        <v>5.2816755439862994E-4</v>
      </c>
    </row>
    <row r="811" spans="1:8">
      <c r="A811" s="106" t="s">
        <v>167</v>
      </c>
      <c r="B811" s="106" t="s">
        <v>921</v>
      </c>
      <c r="C811" s="107">
        <v>14</v>
      </c>
      <c r="D811" s="107">
        <v>193</v>
      </c>
      <c r="E811" s="107">
        <v>207</v>
      </c>
      <c r="F811" s="108">
        <v>18947861</v>
      </c>
      <c r="G811" s="108">
        <v>1136872</v>
      </c>
      <c r="H811" s="109">
        <v>4.249790885392028E-4</v>
      </c>
    </row>
    <row r="812" spans="1:8">
      <c r="A812" s="106" t="s">
        <v>167</v>
      </c>
      <c r="B812" s="106" t="s">
        <v>251</v>
      </c>
      <c r="C812" s="107">
        <v>2</v>
      </c>
      <c r="D812" s="107">
        <v>189</v>
      </c>
      <c r="E812" s="107">
        <v>191</v>
      </c>
      <c r="F812" s="108">
        <v>13778185</v>
      </c>
      <c r="G812" s="108">
        <v>826691</v>
      </c>
      <c r="H812" s="109">
        <v>3.09028973959744E-4</v>
      </c>
    </row>
    <row r="813" spans="1:8">
      <c r="A813" s="106" t="s">
        <v>167</v>
      </c>
      <c r="B813" s="106" t="s">
        <v>865</v>
      </c>
      <c r="C813" s="107">
        <v>513</v>
      </c>
      <c r="D813" s="107">
        <v>4514</v>
      </c>
      <c r="E813" s="107">
        <v>5027</v>
      </c>
      <c r="F813" s="108">
        <v>253271544</v>
      </c>
      <c r="G813" s="108">
        <v>15156359</v>
      </c>
      <c r="H813" s="109">
        <v>5.665664765596253E-3</v>
      </c>
    </row>
    <row r="814" spans="1:8">
      <c r="A814" s="106" t="s">
        <v>93</v>
      </c>
      <c r="B814" s="106" t="s">
        <v>240</v>
      </c>
      <c r="C814" s="107">
        <v>16</v>
      </c>
      <c r="D814" s="107">
        <v>174</v>
      </c>
      <c r="E814" s="107">
        <v>190</v>
      </c>
      <c r="F814" s="108">
        <v>6307226</v>
      </c>
      <c r="G814" s="108">
        <v>378434</v>
      </c>
      <c r="H814" s="109">
        <v>1.4146406666031415E-4</v>
      </c>
    </row>
    <row r="815" spans="1:8">
      <c r="A815" s="106" t="s">
        <v>93</v>
      </c>
      <c r="B815" s="106" t="s">
        <v>241</v>
      </c>
      <c r="C815" s="107">
        <v>2</v>
      </c>
      <c r="D815" s="107">
        <v>170</v>
      </c>
      <c r="E815" s="107">
        <v>172</v>
      </c>
      <c r="F815" s="108">
        <v>56248999</v>
      </c>
      <c r="G815" s="108">
        <v>3374940</v>
      </c>
      <c r="H815" s="109">
        <v>1.2616010642134709E-3</v>
      </c>
    </row>
    <row r="816" spans="1:8">
      <c r="A816" s="106" t="s">
        <v>93</v>
      </c>
      <c r="B816" s="106" t="s">
        <v>920</v>
      </c>
      <c r="C816" s="107">
        <v>32</v>
      </c>
      <c r="D816" s="107">
        <v>863</v>
      </c>
      <c r="E816" s="107">
        <v>895</v>
      </c>
      <c r="F816" s="108">
        <v>50503076</v>
      </c>
      <c r="G816" s="108">
        <v>3030185</v>
      </c>
      <c r="H816" s="109">
        <v>1.1327266916637618E-3</v>
      </c>
    </row>
    <row r="817" spans="1:8">
      <c r="A817" s="106" t="s">
        <v>93</v>
      </c>
      <c r="B817" s="106" t="s">
        <v>242</v>
      </c>
      <c r="C817" s="107">
        <v>39</v>
      </c>
      <c r="D817" s="107">
        <v>267</v>
      </c>
      <c r="E817" s="107">
        <v>306</v>
      </c>
      <c r="F817" s="108">
        <v>37547810</v>
      </c>
      <c r="G817" s="108">
        <v>2252869</v>
      </c>
      <c r="H817" s="109">
        <v>8.4215480213975296E-4</v>
      </c>
    </row>
    <row r="818" spans="1:8">
      <c r="A818" s="106" t="s">
        <v>93</v>
      </c>
      <c r="B818" s="106" t="s">
        <v>243</v>
      </c>
      <c r="C818" s="107">
        <v>0</v>
      </c>
      <c r="D818" s="107">
        <v>62</v>
      </c>
      <c r="E818" s="107">
        <v>62</v>
      </c>
      <c r="F818" s="108">
        <v>55464081</v>
      </c>
      <c r="G818" s="108">
        <v>3327845</v>
      </c>
      <c r="H818" s="109">
        <v>1.2439962765375023E-3</v>
      </c>
    </row>
    <row r="819" spans="1:8">
      <c r="A819" s="106" t="s">
        <v>93</v>
      </c>
      <c r="B819" s="106" t="s">
        <v>244</v>
      </c>
      <c r="C819" s="107">
        <v>20</v>
      </c>
      <c r="D819" s="107">
        <v>144</v>
      </c>
      <c r="E819" s="107">
        <v>164</v>
      </c>
      <c r="F819" s="108">
        <v>12459583</v>
      </c>
      <c r="G819" s="108">
        <v>747575</v>
      </c>
      <c r="H819" s="109">
        <v>2.7945427639584273E-4</v>
      </c>
    </row>
    <row r="820" spans="1:8">
      <c r="A820" s="106" t="s">
        <v>93</v>
      </c>
      <c r="B820" s="106" t="s">
        <v>245</v>
      </c>
      <c r="C820" s="107">
        <v>226</v>
      </c>
      <c r="D820" s="107">
        <v>1154</v>
      </c>
      <c r="E820" s="107">
        <v>1380</v>
      </c>
      <c r="F820" s="108">
        <v>47338790</v>
      </c>
      <c r="G820" s="108">
        <v>2840328</v>
      </c>
      <c r="H820" s="109">
        <v>1.0617554171378808E-3</v>
      </c>
    </row>
    <row r="821" spans="1:8">
      <c r="A821" s="106" t="s">
        <v>93</v>
      </c>
      <c r="B821" s="106" t="s">
        <v>246</v>
      </c>
      <c r="C821" s="107">
        <v>6</v>
      </c>
      <c r="D821" s="107">
        <v>218</v>
      </c>
      <c r="E821" s="107">
        <v>224</v>
      </c>
      <c r="F821" s="108">
        <v>28124899</v>
      </c>
      <c r="G821" s="108">
        <v>1687494</v>
      </c>
      <c r="H821" s="109">
        <v>6.3080950365157506E-4</v>
      </c>
    </row>
    <row r="822" spans="1:8">
      <c r="A822" s="106" t="s">
        <v>93</v>
      </c>
      <c r="B822" s="106" t="s">
        <v>250</v>
      </c>
      <c r="C822" s="107">
        <v>321</v>
      </c>
      <c r="D822" s="107">
        <v>2716</v>
      </c>
      <c r="E822" s="107">
        <v>3037</v>
      </c>
      <c r="F822" s="108">
        <v>53322312</v>
      </c>
      <c r="G822" s="108">
        <v>3147800</v>
      </c>
      <c r="H822" s="109">
        <v>1.1766928685935643E-3</v>
      </c>
    </row>
    <row r="823" spans="1:8">
      <c r="A823" s="106" t="s">
        <v>93</v>
      </c>
      <c r="B823" s="106" t="s">
        <v>817</v>
      </c>
      <c r="C823" s="107">
        <v>98</v>
      </c>
      <c r="D823" s="107">
        <v>867</v>
      </c>
      <c r="E823" s="107">
        <v>965</v>
      </c>
      <c r="F823" s="108">
        <v>18490211</v>
      </c>
      <c r="G823" s="108">
        <v>1109413</v>
      </c>
      <c r="H823" s="109">
        <v>4.1471451979953995E-4</v>
      </c>
    </row>
    <row r="824" spans="1:8">
      <c r="A824" s="106" t="s">
        <v>93</v>
      </c>
      <c r="B824" s="106" t="s">
        <v>921</v>
      </c>
      <c r="C824" s="107">
        <v>39</v>
      </c>
      <c r="D824" s="107">
        <v>400</v>
      </c>
      <c r="E824" s="107">
        <v>439</v>
      </c>
      <c r="F824" s="108">
        <v>32486200</v>
      </c>
      <c r="G824" s="108">
        <v>1949172</v>
      </c>
      <c r="H824" s="109">
        <v>7.2862849992447263E-4</v>
      </c>
    </row>
    <row r="825" spans="1:8">
      <c r="A825" s="106" t="s">
        <v>93</v>
      </c>
      <c r="B825" s="106" t="s">
        <v>251</v>
      </c>
      <c r="C825" s="107">
        <v>76</v>
      </c>
      <c r="D825" s="107">
        <v>241</v>
      </c>
      <c r="E825" s="107">
        <v>317</v>
      </c>
      <c r="F825" s="108">
        <v>53619047</v>
      </c>
      <c r="G825" s="108">
        <v>3217143</v>
      </c>
      <c r="H825" s="109">
        <v>1.202614278335887E-3</v>
      </c>
    </row>
    <row r="826" spans="1:8">
      <c r="A826" s="106" t="s">
        <v>93</v>
      </c>
      <c r="B826" s="106" t="s">
        <v>865</v>
      </c>
      <c r="C826" s="107">
        <v>875</v>
      </c>
      <c r="D826" s="107">
        <v>7276</v>
      </c>
      <c r="E826" s="107">
        <v>8151</v>
      </c>
      <c r="F826" s="108">
        <v>451912235</v>
      </c>
      <c r="G826" s="108">
        <v>27063196</v>
      </c>
      <c r="H826" s="109">
        <v>1.0116611517424828E-2</v>
      </c>
    </row>
    <row r="827" spans="1:8">
      <c r="A827" s="106" t="s">
        <v>170</v>
      </c>
      <c r="B827" s="106" t="s">
        <v>240</v>
      </c>
      <c r="C827" s="107">
        <v>25</v>
      </c>
      <c r="D827" s="107">
        <v>86</v>
      </c>
      <c r="E827" s="107">
        <v>111</v>
      </c>
      <c r="F827" s="108">
        <v>3115393</v>
      </c>
      <c r="G827" s="108">
        <v>186924</v>
      </c>
      <c r="H827" s="109">
        <v>6.9874876983602331E-5</v>
      </c>
    </row>
    <row r="828" spans="1:8">
      <c r="A828" s="106" t="s">
        <v>170</v>
      </c>
      <c r="B828" s="106" t="s">
        <v>241</v>
      </c>
      <c r="C828" s="107">
        <v>25</v>
      </c>
      <c r="D828" s="107">
        <v>117</v>
      </c>
      <c r="E828" s="107">
        <v>142</v>
      </c>
      <c r="F828" s="108">
        <v>55520660</v>
      </c>
      <c r="G828" s="108">
        <v>3331240</v>
      </c>
      <c r="H828" s="109">
        <v>1.2452653763179442E-3</v>
      </c>
    </row>
    <row r="829" spans="1:8">
      <c r="A829" s="106" t="s">
        <v>170</v>
      </c>
      <c r="B829" s="106" t="s">
        <v>920</v>
      </c>
      <c r="C829" s="107">
        <v>62</v>
      </c>
      <c r="D829" s="107">
        <v>947</v>
      </c>
      <c r="E829" s="107">
        <v>1009</v>
      </c>
      <c r="F829" s="108">
        <v>48275220</v>
      </c>
      <c r="G829" s="108">
        <v>2896513</v>
      </c>
      <c r="H829" s="109">
        <v>1.0827581774218663E-3</v>
      </c>
    </row>
    <row r="830" spans="1:8">
      <c r="A830" s="106" t="s">
        <v>170</v>
      </c>
      <c r="B830" s="106" t="s">
        <v>242</v>
      </c>
      <c r="C830" s="107">
        <v>43</v>
      </c>
      <c r="D830" s="107">
        <v>395</v>
      </c>
      <c r="E830" s="107">
        <v>438</v>
      </c>
      <c r="F830" s="108">
        <v>48354149</v>
      </c>
      <c r="G830" s="108">
        <v>2901249</v>
      </c>
      <c r="H830" s="109">
        <v>1.0845285622702236E-3</v>
      </c>
    </row>
    <row r="831" spans="1:8">
      <c r="A831" s="106" t="s">
        <v>170</v>
      </c>
      <c r="B831" s="106" t="s">
        <v>243</v>
      </c>
      <c r="C831" s="107">
        <v>14</v>
      </c>
      <c r="D831" s="107">
        <v>56</v>
      </c>
      <c r="E831" s="107">
        <v>70</v>
      </c>
      <c r="F831" s="108">
        <v>55341696</v>
      </c>
      <c r="G831" s="108">
        <v>3320502</v>
      </c>
      <c r="H831" s="109">
        <v>1.2412513576309382E-3</v>
      </c>
    </row>
    <row r="832" spans="1:8">
      <c r="A832" s="106" t="s">
        <v>170</v>
      </c>
      <c r="B832" s="106" t="s">
        <v>244</v>
      </c>
      <c r="C832" s="107">
        <v>13</v>
      </c>
      <c r="D832" s="107">
        <v>128</v>
      </c>
      <c r="E832" s="107">
        <v>141</v>
      </c>
      <c r="F832" s="108">
        <v>7933022</v>
      </c>
      <c r="G832" s="108">
        <v>475981</v>
      </c>
      <c r="H832" s="109">
        <v>1.7792853684669716E-4</v>
      </c>
    </row>
    <row r="833" spans="1:8">
      <c r="A833" s="106" t="s">
        <v>170</v>
      </c>
      <c r="B833" s="106" t="s">
        <v>245</v>
      </c>
      <c r="C833" s="107">
        <v>220</v>
      </c>
      <c r="D833" s="107">
        <v>1216</v>
      </c>
      <c r="E833" s="107">
        <v>1436</v>
      </c>
      <c r="F833" s="108">
        <v>53603804</v>
      </c>
      <c r="G833" s="108">
        <v>3216228</v>
      </c>
      <c r="H833" s="109">
        <v>1.2022722381888754E-3</v>
      </c>
    </row>
    <row r="834" spans="1:8">
      <c r="A834" s="106" t="s">
        <v>170</v>
      </c>
      <c r="B834" s="106" t="s">
        <v>246</v>
      </c>
      <c r="C834" s="107">
        <v>36</v>
      </c>
      <c r="D834" s="107">
        <v>154</v>
      </c>
      <c r="E834" s="107">
        <v>190</v>
      </c>
      <c r="F834" s="108">
        <v>16605542</v>
      </c>
      <c r="G834" s="108">
        <v>996333</v>
      </c>
      <c r="H834" s="109">
        <v>3.7244359103006281E-4</v>
      </c>
    </row>
    <row r="835" spans="1:8">
      <c r="A835" s="106" t="s">
        <v>170</v>
      </c>
      <c r="B835" s="106" t="s">
        <v>250</v>
      </c>
      <c r="C835" s="107">
        <v>218</v>
      </c>
      <c r="D835" s="107">
        <v>2258</v>
      </c>
      <c r="E835" s="107">
        <v>2476</v>
      </c>
      <c r="F835" s="108">
        <v>67166204</v>
      </c>
      <c r="G835" s="108">
        <v>3967089</v>
      </c>
      <c r="H835" s="109">
        <v>1.4829548685990133E-3</v>
      </c>
    </row>
    <row r="836" spans="1:8">
      <c r="A836" s="106" t="s">
        <v>170</v>
      </c>
      <c r="B836" s="106" t="s">
        <v>817</v>
      </c>
      <c r="C836" s="107">
        <v>172</v>
      </c>
      <c r="D836" s="107">
        <v>620</v>
      </c>
      <c r="E836" s="107">
        <v>792</v>
      </c>
      <c r="F836" s="108">
        <v>23559960</v>
      </c>
      <c r="G836" s="108">
        <v>1411012</v>
      </c>
      <c r="H836" s="109">
        <v>5.2745655947008781E-4</v>
      </c>
    </row>
    <row r="837" spans="1:8">
      <c r="A837" s="106" t="s">
        <v>170</v>
      </c>
      <c r="B837" s="106" t="s">
        <v>921</v>
      </c>
      <c r="C837" s="107">
        <v>31</v>
      </c>
      <c r="D837" s="107">
        <v>420</v>
      </c>
      <c r="E837" s="107">
        <v>451</v>
      </c>
      <c r="F837" s="108">
        <v>17324916</v>
      </c>
      <c r="G837" s="108">
        <v>1039495</v>
      </c>
      <c r="H837" s="109">
        <v>3.8857816679543396E-4</v>
      </c>
    </row>
    <row r="838" spans="1:8">
      <c r="A838" s="106" t="s">
        <v>170</v>
      </c>
      <c r="B838" s="106" t="s">
        <v>251</v>
      </c>
      <c r="C838" s="107">
        <v>5</v>
      </c>
      <c r="D838" s="107">
        <v>273</v>
      </c>
      <c r="E838" s="107">
        <v>278</v>
      </c>
      <c r="F838" s="108">
        <v>29354584</v>
      </c>
      <c r="G838" s="108">
        <v>1761275</v>
      </c>
      <c r="H838" s="109">
        <v>6.5838990156049618E-4</v>
      </c>
    </row>
    <row r="839" spans="1:8">
      <c r="A839" s="106" t="s">
        <v>170</v>
      </c>
      <c r="B839" s="106" t="s">
        <v>865</v>
      </c>
      <c r="C839" s="107">
        <v>864</v>
      </c>
      <c r="D839" s="107">
        <v>6670</v>
      </c>
      <c r="E839" s="107">
        <v>7534</v>
      </c>
      <c r="F839" s="108">
        <v>426155150</v>
      </c>
      <c r="G839" s="108">
        <v>25503841</v>
      </c>
      <c r="H839" s="109">
        <v>9.5337022131152405E-3</v>
      </c>
    </row>
    <row r="840" spans="1:8">
      <c r="A840" s="106" t="s">
        <v>171</v>
      </c>
      <c r="B840" s="106" t="s">
        <v>240</v>
      </c>
      <c r="C840" s="107" t="s">
        <v>234</v>
      </c>
      <c r="D840" s="107" t="s">
        <v>234</v>
      </c>
      <c r="E840" s="107" t="s">
        <v>234</v>
      </c>
      <c r="F840" s="108" t="s">
        <v>234</v>
      </c>
      <c r="G840" s="108" t="s">
        <v>234</v>
      </c>
      <c r="H840" s="109" t="s">
        <v>234</v>
      </c>
    </row>
    <row r="841" spans="1:8">
      <c r="A841" s="106" t="s">
        <v>171</v>
      </c>
      <c r="B841" s="106" t="s">
        <v>241</v>
      </c>
      <c r="C841" s="107">
        <v>0</v>
      </c>
      <c r="D841" s="107">
        <v>52</v>
      </c>
      <c r="E841" s="107">
        <v>52</v>
      </c>
      <c r="F841" s="108">
        <v>1493946</v>
      </c>
      <c r="G841" s="108">
        <v>89637</v>
      </c>
      <c r="H841" s="109">
        <v>3.3507598532982186E-5</v>
      </c>
    </row>
    <row r="842" spans="1:8">
      <c r="A842" s="106" t="s">
        <v>171</v>
      </c>
      <c r="B842" s="106" t="s">
        <v>920</v>
      </c>
      <c r="C842" s="107">
        <v>7</v>
      </c>
      <c r="D842" s="107">
        <v>274</v>
      </c>
      <c r="E842" s="107">
        <v>281</v>
      </c>
      <c r="F842" s="108">
        <v>14358774</v>
      </c>
      <c r="G842" s="108">
        <v>861526</v>
      </c>
      <c r="H842" s="109">
        <v>3.220507974801255E-4</v>
      </c>
    </row>
    <row r="843" spans="1:8">
      <c r="A843" s="106" t="s">
        <v>171</v>
      </c>
      <c r="B843" s="106" t="s">
        <v>242</v>
      </c>
      <c r="C843" s="107">
        <v>25</v>
      </c>
      <c r="D843" s="107">
        <v>168</v>
      </c>
      <c r="E843" s="107">
        <v>193</v>
      </c>
      <c r="F843" s="108">
        <v>19485962</v>
      </c>
      <c r="G843" s="108">
        <v>1169158</v>
      </c>
      <c r="H843" s="109">
        <v>4.3704805923473994E-4</v>
      </c>
    </row>
    <row r="844" spans="1:8">
      <c r="A844" s="106" t="s">
        <v>171</v>
      </c>
      <c r="B844" s="106" t="s">
        <v>243</v>
      </c>
      <c r="C844" s="107" t="s">
        <v>234</v>
      </c>
      <c r="D844" s="107" t="s">
        <v>234</v>
      </c>
      <c r="E844" s="107" t="s">
        <v>234</v>
      </c>
      <c r="F844" s="108" t="s">
        <v>234</v>
      </c>
      <c r="G844" s="108" t="s">
        <v>234</v>
      </c>
      <c r="H844" s="109" t="s">
        <v>234</v>
      </c>
    </row>
    <row r="845" spans="1:8">
      <c r="A845" s="106" t="s">
        <v>171</v>
      </c>
      <c r="B845" s="106" t="s">
        <v>244</v>
      </c>
      <c r="C845" s="107">
        <v>0</v>
      </c>
      <c r="D845" s="107">
        <v>73</v>
      </c>
      <c r="E845" s="107">
        <v>73</v>
      </c>
      <c r="F845" s="108">
        <v>15647063</v>
      </c>
      <c r="G845" s="108">
        <v>938824</v>
      </c>
      <c r="H845" s="109">
        <v>3.5094590052242342E-4</v>
      </c>
    </row>
    <row r="846" spans="1:8">
      <c r="A846" s="106" t="s">
        <v>171</v>
      </c>
      <c r="B846" s="106" t="s">
        <v>245</v>
      </c>
      <c r="C846" s="107">
        <v>98</v>
      </c>
      <c r="D846" s="107">
        <v>491</v>
      </c>
      <c r="E846" s="107">
        <v>589</v>
      </c>
      <c r="F846" s="108">
        <v>15941236</v>
      </c>
      <c r="G846" s="108">
        <v>956474</v>
      </c>
      <c r="H846" s="109">
        <v>3.5754372412324822E-4</v>
      </c>
    </row>
    <row r="847" spans="1:8">
      <c r="A847" s="106" t="s">
        <v>171</v>
      </c>
      <c r="B847" s="106" t="s">
        <v>246</v>
      </c>
      <c r="C847" s="107">
        <v>3</v>
      </c>
      <c r="D847" s="107">
        <v>61</v>
      </c>
      <c r="E847" s="107">
        <v>64</v>
      </c>
      <c r="F847" s="108">
        <v>6856215</v>
      </c>
      <c r="G847" s="108">
        <v>411373</v>
      </c>
      <c r="H847" s="109">
        <v>1.5377713813836339E-4</v>
      </c>
    </row>
    <row r="848" spans="1:8">
      <c r="A848" s="106" t="s">
        <v>171</v>
      </c>
      <c r="B848" s="106" t="s">
        <v>250</v>
      </c>
      <c r="C848" s="107">
        <v>68</v>
      </c>
      <c r="D848" s="107">
        <v>812</v>
      </c>
      <c r="E848" s="107">
        <v>880</v>
      </c>
      <c r="F848" s="108">
        <v>15042262</v>
      </c>
      <c r="G848" s="108">
        <v>898675</v>
      </c>
      <c r="H848" s="109">
        <v>3.3593762744879639E-4</v>
      </c>
    </row>
    <row r="849" spans="1:8">
      <c r="A849" s="106" t="s">
        <v>171</v>
      </c>
      <c r="B849" s="106" t="s">
        <v>817</v>
      </c>
      <c r="C849" s="107">
        <v>43</v>
      </c>
      <c r="D849" s="107">
        <v>265</v>
      </c>
      <c r="E849" s="107">
        <v>308</v>
      </c>
      <c r="F849" s="108">
        <v>4473522</v>
      </c>
      <c r="G849" s="108">
        <v>268401</v>
      </c>
      <c r="H849" s="109">
        <v>1.0033215027110402E-4</v>
      </c>
    </row>
    <row r="850" spans="1:8">
      <c r="A850" s="106" t="s">
        <v>171</v>
      </c>
      <c r="B850" s="106" t="s">
        <v>921</v>
      </c>
      <c r="C850" s="107">
        <v>36</v>
      </c>
      <c r="D850" s="107">
        <v>216</v>
      </c>
      <c r="E850" s="107">
        <v>252</v>
      </c>
      <c r="F850" s="108">
        <v>7136400</v>
      </c>
      <c r="G850" s="108">
        <v>428184</v>
      </c>
      <c r="H850" s="109">
        <v>1.6006133148416886E-4</v>
      </c>
    </row>
    <row r="851" spans="1:8">
      <c r="A851" s="106" t="s">
        <v>171</v>
      </c>
      <c r="B851" s="106" t="s">
        <v>251</v>
      </c>
      <c r="C851" s="107">
        <v>26</v>
      </c>
      <c r="D851" s="107">
        <v>116</v>
      </c>
      <c r="E851" s="107">
        <v>142</v>
      </c>
      <c r="F851" s="108">
        <v>11878689</v>
      </c>
      <c r="G851" s="108">
        <v>712721</v>
      </c>
      <c r="H851" s="109">
        <v>2.6642535040246321E-4</v>
      </c>
    </row>
    <row r="852" spans="1:8">
      <c r="A852" s="106" t="s">
        <v>171</v>
      </c>
      <c r="B852" s="106" t="s">
        <v>865</v>
      </c>
      <c r="C852" s="107">
        <v>324</v>
      </c>
      <c r="D852" s="107">
        <v>2558</v>
      </c>
      <c r="E852" s="107">
        <v>2882</v>
      </c>
      <c r="F852" s="108">
        <v>112468039</v>
      </c>
      <c r="G852" s="108">
        <v>6744212</v>
      </c>
      <c r="H852" s="109">
        <v>2.5210833485873113E-3</v>
      </c>
    </row>
    <row r="853" spans="1:8">
      <c r="A853" s="106" t="s">
        <v>173</v>
      </c>
      <c r="B853" s="106" t="s">
        <v>240</v>
      </c>
      <c r="C853" s="107" t="s">
        <v>234</v>
      </c>
      <c r="D853" s="107" t="s">
        <v>234</v>
      </c>
      <c r="E853" s="107" t="s">
        <v>234</v>
      </c>
      <c r="F853" s="108" t="s">
        <v>234</v>
      </c>
      <c r="G853" s="108" t="s">
        <v>234</v>
      </c>
      <c r="H853" s="109" t="s">
        <v>234</v>
      </c>
    </row>
    <row r="854" spans="1:8">
      <c r="A854" s="106" t="s">
        <v>173</v>
      </c>
      <c r="B854" s="106" t="s">
        <v>241</v>
      </c>
      <c r="C854" s="107">
        <v>4</v>
      </c>
      <c r="D854" s="107">
        <v>96</v>
      </c>
      <c r="E854" s="107">
        <v>100</v>
      </c>
      <c r="F854" s="108">
        <v>7798504</v>
      </c>
      <c r="G854" s="108">
        <v>467910</v>
      </c>
      <c r="H854" s="109">
        <v>1.7491148107999703E-4</v>
      </c>
    </row>
    <row r="855" spans="1:8">
      <c r="A855" s="106" t="s">
        <v>173</v>
      </c>
      <c r="B855" s="106" t="s">
        <v>920</v>
      </c>
      <c r="C855" s="107">
        <v>12</v>
      </c>
      <c r="D855" s="107">
        <v>231</v>
      </c>
      <c r="E855" s="107">
        <v>243</v>
      </c>
      <c r="F855" s="108">
        <v>6062438</v>
      </c>
      <c r="G855" s="108">
        <v>363460</v>
      </c>
      <c r="H855" s="109">
        <v>1.3586657030911013E-4</v>
      </c>
    </row>
    <row r="856" spans="1:8">
      <c r="A856" s="106" t="s">
        <v>173</v>
      </c>
      <c r="B856" s="106" t="s">
        <v>242</v>
      </c>
      <c r="C856" s="107">
        <v>0</v>
      </c>
      <c r="D856" s="107">
        <v>122</v>
      </c>
      <c r="E856" s="107">
        <v>122</v>
      </c>
      <c r="F856" s="108">
        <v>12775321</v>
      </c>
      <c r="G856" s="108">
        <v>766519</v>
      </c>
      <c r="H856" s="109">
        <v>2.8653581578927194E-4</v>
      </c>
    </row>
    <row r="857" spans="1:8">
      <c r="A857" s="106" t="s">
        <v>173</v>
      </c>
      <c r="B857" s="106" t="s">
        <v>243</v>
      </c>
      <c r="C857" s="107" t="s">
        <v>234</v>
      </c>
      <c r="D857" s="107" t="s">
        <v>234</v>
      </c>
      <c r="E857" s="107" t="s">
        <v>234</v>
      </c>
      <c r="F857" s="108" t="s">
        <v>234</v>
      </c>
      <c r="G857" s="108" t="s">
        <v>234</v>
      </c>
      <c r="H857" s="109" t="s">
        <v>234</v>
      </c>
    </row>
    <row r="858" spans="1:8">
      <c r="A858" s="106" t="s">
        <v>173</v>
      </c>
      <c r="B858" s="106" t="s">
        <v>244</v>
      </c>
      <c r="C858" s="107">
        <v>11</v>
      </c>
      <c r="D858" s="107">
        <v>72</v>
      </c>
      <c r="E858" s="107">
        <v>83</v>
      </c>
      <c r="F858" s="108">
        <v>5173164</v>
      </c>
      <c r="G858" s="108">
        <v>310390</v>
      </c>
      <c r="H858" s="109">
        <v>1.1602824178243738E-4</v>
      </c>
    </row>
    <row r="859" spans="1:8">
      <c r="A859" s="106" t="s">
        <v>173</v>
      </c>
      <c r="B859" s="106" t="s">
        <v>245</v>
      </c>
      <c r="C859" s="107">
        <v>89</v>
      </c>
      <c r="D859" s="107">
        <v>735</v>
      </c>
      <c r="E859" s="107">
        <v>824</v>
      </c>
      <c r="F859" s="108">
        <v>20016727</v>
      </c>
      <c r="G859" s="108">
        <v>1201004</v>
      </c>
      <c r="H859" s="109">
        <v>4.4895255160821686E-4</v>
      </c>
    </row>
    <row r="860" spans="1:8">
      <c r="A860" s="106" t="s">
        <v>173</v>
      </c>
      <c r="B860" s="106" t="s">
        <v>246</v>
      </c>
      <c r="C860" s="107">
        <v>0</v>
      </c>
      <c r="D860" s="107">
        <v>111</v>
      </c>
      <c r="E860" s="107">
        <v>111</v>
      </c>
      <c r="F860" s="108">
        <v>3697144</v>
      </c>
      <c r="G860" s="108">
        <v>221829</v>
      </c>
      <c r="H860" s="109">
        <v>8.2922867509766107E-5</v>
      </c>
    </row>
    <row r="861" spans="1:8">
      <c r="A861" s="106" t="s">
        <v>173</v>
      </c>
      <c r="B861" s="106" t="s">
        <v>250</v>
      </c>
      <c r="C861" s="107">
        <v>36</v>
      </c>
      <c r="D861" s="107">
        <v>967</v>
      </c>
      <c r="E861" s="107">
        <v>1003</v>
      </c>
      <c r="F861" s="108">
        <v>16474132</v>
      </c>
      <c r="G861" s="108">
        <v>973818</v>
      </c>
      <c r="H861" s="109">
        <v>3.6402716052736755E-4</v>
      </c>
    </row>
    <row r="862" spans="1:8">
      <c r="A862" s="106" t="s">
        <v>173</v>
      </c>
      <c r="B862" s="106" t="s">
        <v>817</v>
      </c>
      <c r="C862" s="107">
        <v>36</v>
      </c>
      <c r="D862" s="107">
        <v>388</v>
      </c>
      <c r="E862" s="107">
        <v>424</v>
      </c>
      <c r="F862" s="108">
        <v>8341921</v>
      </c>
      <c r="G862" s="108">
        <v>500115</v>
      </c>
      <c r="H862" s="109">
        <v>1.8695017281170035E-4</v>
      </c>
    </row>
    <row r="863" spans="1:8">
      <c r="A863" s="106" t="s">
        <v>173</v>
      </c>
      <c r="B863" s="106" t="s">
        <v>921</v>
      </c>
      <c r="C863" s="107">
        <v>4</v>
      </c>
      <c r="D863" s="107">
        <v>170</v>
      </c>
      <c r="E863" s="107">
        <v>174</v>
      </c>
      <c r="F863" s="108">
        <v>4844894</v>
      </c>
      <c r="G863" s="108">
        <v>290694</v>
      </c>
      <c r="H863" s="109">
        <v>1.0866559398403252E-4</v>
      </c>
    </row>
    <row r="864" spans="1:8">
      <c r="A864" s="106" t="s">
        <v>173</v>
      </c>
      <c r="B864" s="106" t="s">
        <v>251</v>
      </c>
      <c r="C864" s="107">
        <v>6</v>
      </c>
      <c r="D864" s="107">
        <v>128</v>
      </c>
      <c r="E864" s="107">
        <v>134</v>
      </c>
      <c r="F864" s="108">
        <v>2342998</v>
      </c>
      <c r="G864" s="108">
        <v>140580</v>
      </c>
      <c r="H864" s="109">
        <v>5.2550823898241078E-5</v>
      </c>
    </row>
    <row r="865" spans="1:8">
      <c r="A865" s="106" t="s">
        <v>173</v>
      </c>
      <c r="B865" s="106" t="s">
        <v>865</v>
      </c>
      <c r="C865" s="107">
        <v>211</v>
      </c>
      <c r="D865" s="107">
        <v>3073</v>
      </c>
      <c r="E865" s="107">
        <v>3284</v>
      </c>
      <c r="F865" s="108">
        <v>89559569</v>
      </c>
      <c r="G865" s="108">
        <v>5358258</v>
      </c>
      <c r="H865" s="109">
        <v>2.0029938295585536E-3</v>
      </c>
    </row>
    <row r="866" spans="1:8">
      <c r="A866" s="106" t="s">
        <v>175</v>
      </c>
      <c r="B866" s="106" t="s">
        <v>240</v>
      </c>
      <c r="C866" s="107" t="s">
        <v>234</v>
      </c>
      <c r="D866" s="107" t="s">
        <v>234</v>
      </c>
      <c r="E866" s="107" t="s">
        <v>234</v>
      </c>
      <c r="F866" s="108" t="s">
        <v>234</v>
      </c>
      <c r="G866" s="108" t="s">
        <v>234</v>
      </c>
      <c r="H866" s="109" t="s">
        <v>234</v>
      </c>
    </row>
    <row r="867" spans="1:8">
      <c r="A867" s="106" t="s">
        <v>175</v>
      </c>
      <c r="B867" s="106" t="s">
        <v>241</v>
      </c>
      <c r="C867" s="107" t="s">
        <v>234</v>
      </c>
      <c r="D867" s="107" t="s">
        <v>234</v>
      </c>
      <c r="E867" s="107" t="s">
        <v>234</v>
      </c>
      <c r="F867" s="108" t="s">
        <v>234</v>
      </c>
      <c r="G867" s="108" t="s">
        <v>234</v>
      </c>
      <c r="H867" s="109" t="s">
        <v>234</v>
      </c>
    </row>
    <row r="868" spans="1:8">
      <c r="A868" s="106" t="s">
        <v>175</v>
      </c>
      <c r="B868" s="106" t="s">
        <v>920</v>
      </c>
      <c r="C868" s="107">
        <v>13</v>
      </c>
      <c r="D868" s="107">
        <v>250</v>
      </c>
      <c r="E868" s="107">
        <v>263</v>
      </c>
      <c r="F868" s="108">
        <v>9509458</v>
      </c>
      <c r="G868" s="108">
        <v>570568</v>
      </c>
      <c r="H868" s="109">
        <v>2.1328651650285685E-4</v>
      </c>
    </row>
    <row r="869" spans="1:8">
      <c r="A869" s="106" t="s">
        <v>175</v>
      </c>
      <c r="B869" s="106" t="s">
        <v>242</v>
      </c>
      <c r="C869" s="107">
        <v>0</v>
      </c>
      <c r="D869" s="107">
        <v>168</v>
      </c>
      <c r="E869" s="107">
        <v>168</v>
      </c>
      <c r="F869" s="108">
        <v>10504177</v>
      </c>
      <c r="G869" s="108">
        <v>630251</v>
      </c>
      <c r="H869" s="109">
        <v>2.3559687944722107E-4</v>
      </c>
    </row>
    <row r="870" spans="1:8">
      <c r="A870" s="106" t="s">
        <v>175</v>
      </c>
      <c r="B870" s="106" t="s">
        <v>243</v>
      </c>
      <c r="C870" s="107" t="s">
        <v>234</v>
      </c>
      <c r="D870" s="107" t="s">
        <v>234</v>
      </c>
      <c r="E870" s="107" t="s">
        <v>234</v>
      </c>
      <c r="F870" s="108" t="s">
        <v>234</v>
      </c>
      <c r="G870" s="108" t="s">
        <v>234</v>
      </c>
      <c r="H870" s="109" t="s">
        <v>234</v>
      </c>
    </row>
    <row r="871" spans="1:8">
      <c r="A871" s="106" t="s">
        <v>175</v>
      </c>
      <c r="B871" s="106" t="s">
        <v>244</v>
      </c>
      <c r="C871" s="107">
        <v>2</v>
      </c>
      <c r="D871" s="107">
        <v>54</v>
      </c>
      <c r="E871" s="107">
        <v>56</v>
      </c>
      <c r="F871" s="108">
        <v>5401364</v>
      </c>
      <c r="G871" s="108">
        <v>324082</v>
      </c>
      <c r="H871" s="109">
        <v>1.2114650811345685E-4</v>
      </c>
    </row>
    <row r="872" spans="1:8">
      <c r="A872" s="106" t="s">
        <v>175</v>
      </c>
      <c r="B872" s="106" t="s">
        <v>245</v>
      </c>
      <c r="C872" s="107">
        <v>42</v>
      </c>
      <c r="D872" s="107">
        <v>205</v>
      </c>
      <c r="E872" s="107">
        <v>247</v>
      </c>
      <c r="F872" s="108">
        <v>5895143</v>
      </c>
      <c r="G872" s="108">
        <v>353709</v>
      </c>
      <c r="H872" s="109">
        <v>1.322215064036346E-4</v>
      </c>
    </row>
    <row r="873" spans="1:8">
      <c r="A873" s="106" t="s">
        <v>175</v>
      </c>
      <c r="B873" s="106" t="s">
        <v>246</v>
      </c>
      <c r="C873" s="107">
        <v>0</v>
      </c>
      <c r="D873" s="107">
        <v>61</v>
      </c>
      <c r="E873" s="107">
        <v>61</v>
      </c>
      <c r="F873" s="108">
        <v>3666760</v>
      </c>
      <c r="G873" s="108">
        <v>220006</v>
      </c>
      <c r="H873" s="109">
        <v>8.224140391632114E-5</v>
      </c>
    </row>
    <row r="874" spans="1:8">
      <c r="A874" s="106" t="s">
        <v>175</v>
      </c>
      <c r="B874" s="106" t="s">
        <v>250</v>
      </c>
      <c r="C874" s="107">
        <v>9</v>
      </c>
      <c r="D874" s="107">
        <v>694</v>
      </c>
      <c r="E874" s="107">
        <v>703</v>
      </c>
      <c r="F874" s="108">
        <v>7342231</v>
      </c>
      <c r="G874" s="108">
        <v>432251</v>
      </c>
      <c r="H874" s="109">
        <v>1.6158163452012096E-4</v>
      </c>
    </row>
    <row r="875" spans="1:8">
      <c r="A875" s="106" t="s">
        <v>175</v>
      </c>
      <c r="B875" s="106" t="s">
        <v>817</v>
      </c>
      <c r="C875" s="107">
        <v>1</v>
      </c>
      <c r="D875" s="107">
        <v>266</v>
      </c>
      <c r="E875" s="107">
        <v>267</v>
      </c>
      <c r="F875" s="108">
        <v>5040824</v>
      </c>
      <c r="G875" s="108">
        <v>302450</v>
      </c>
      <c r="H875" s="109">
        <v>1.1306015569798701E-4</v>
      </c>
    </row>
    <row r="876" spans="1:8">
      <c r="A876" s="106" t="s">
        <v>175</v>
      </c>
      <c r="B876" s="106" t="s">
        <v>921</v>
      </c>
      <c r="C876" s="107">
        <v>20</v>
      </c>
      <c r="D876" s="107">
        <v>220</v>
      </c>
      <c r="E876" s="107">
        <v>240</v>
      </c>
      <c r="F876" s="108">
        <v>5452423</v>
      </c>
      <c r="G876" s="108">
        <v>327145</v>
      </c>
      <c r="H876" s="109">
        <v>1.22291501523617E-4</v>
      </c>
    </row>
    <row r="877" spans="1:8">
      <c r="A877" s="106" t="s">
        <v>175</v>
      </c>
      <c r="B877" s="106" t="s">
        <v>251</v>
      </c>
      <c r="C877" s="107">
        <v>19</v>
      </c>
      <c r="D877" s="107">
        <v>100</v>
      </c>
      <c r="E877" s="107">
        <v>119</v>
      </c>
      <c r="F877" s="108">
        <v>11451412</v>
      </c>
      <c r="G877" s="108">
        <v>687085</v>
      </c>
      <c r="H877" s="109">
        <v>2.5684224525624534E-4</v>
      </c>
    </row>
    <row r="878" spans="1:8">
      <c r="A878" s="106" t="s">
        <v>175</v>
      </c>
      <c r="B878" s="106" t="s">
        <v>865</v>
      </c>
      <c r="C878" s="107">
        <v>110</v>
      </c>
      <c r="D878" s="107">
        <v>2079</v>
      </c>
      <c r="E878" s="107">
        <v>2189</v>
      </c>
      <c r="F878" s="108">
        <v>66085909</v>
      </c>
      <c r="G878" s="108">
        <v>3956872</v>
      </c>
      <c r="H878" s="109">
        <v>1.4791356071979012E-3</v>
      </c>
    </row>
    <row r="879" spans="1:8">
      <c r="A879" s="106" t="s">
        <v>177</v>
      </c>
      <c r="B879" s="106" t="s">
        <v>240</v>
      </c>
      <c r="C879" s="107" t="s">
        <v>234</v>
      </c>
      <c r="D879" s="107" t="s">
        <v>234</v>
      </c>
      <c r="E879" s="107" t="s">
        <v>234</v>
      </c>
      <c r="F879" s="108" t="s">
        <v>234</v>
      </c>
      <c r="G879" s="108" t="s">
        <v>234</v>
      </c>
      <c r="H879" s="109" t="s">
        <v>234</v>
      </c>
    </row>
    <row r="880" spans="1:8">
      <c r="A880" s="106" t="s">
        <v>177</v>
      </c>
      <c r="B880" s="106" t="s">
        <v>241</v>
      </c>
      <c r="C880" s="107" t="s">
        <v>234</v>
      </c>
      <c r="D880" s="107" t="s">
        <v>234</v>
      </c>
      <c r="E880" s="107" t="s">
        <v>234</v>
      </c>
      <c r="F880" s="108" t="s">
        <v>234</v>
      </c>
      <c r="G880" s="108" t="s">
        <v>234</v>
      </c>
      <c r="H880" s="109" t="s">
        <v>234</v>
      </c>
    </row>
    <row r="881" spans="1:8">
      <c r="A881" s="106" t="s">
        <v>177</v>
      </c>
      <c r="B881" s="106" t="s">
        <v>920</v>
      </c>
      <c r="C881" s="107">
        <v>12</v>
      </c>
      <c r="D881" s="107">
        <v>184</v>
      </c>
      <c r="E881" s="107">
        <v>196</v>
      </c>
      <c r="F881" s="108">
        <v>6746986</v>
      </c>
      <c r="G881" s="108">
        <v>404819</v>
      </c>
      <c r="H881" s="109">
        <v>1.5132715876840273E-4</v>
      </c>
    </row>
    <row r="882" spans="1:8">
      <c r="A882" s="106" t="s">
        <v>177</v>
      </c>
      <c r="B882" s="106" t="s">
        <v>242</v>
      </c>
      <c r="C882" s="107">
        <v>2</v>
      </c>
      <c r="D882" s="107">
        <v>84</v>
      </c>
      <c r="E882" s="107">
        <v>86</v>
      </c>
      <c r="F882" s="108">
        <v>10938288</v>
      </c>
      <c r="G882" s="108">
        <v>656297</v>
      </c>
      <c r="H882" s="109">
        <v>2.4533324848444957E-4</v>
      </c>
    </row>
    <row r="883" spans="1:8">
      <c r="A883" s="106" t="s">
        <v>177</v>
      </c>
      <c r="B883" s="106" t="s">
        <v>243</v>
      </c>
      <c r="C883" s="107" t="s">
        <v>234</v>
      </c>
      <c r="D883" s="107" t="s">
        <v>234</v>
      </c>
      <c r="E883" s="107" t="s">
        <v>234</v>
      </c>
      <c r="F883" s="108" t="s">
        <v>234</v>
      </c>
      <c r="G883" s="108" t="s">
        <v>234</v>
      </c>
      <c r="H883" s="109" t="s">
        <v>234</v>
      </c>
    </row>
    <row r="884" spans="1:8">
      <c r="A884" s="106" t="s">
        <v>177</v>
      </c>
      <c r="B884" s="106" t="s">
        <v>244</v>
      </c>
      <c r="C884" s="107" t="s">
        <v>234</v>
      </c>
      <c r="D884" s="107" t="s">
        <v>234</v>
      </c>
      <c r="E884" s="107" t="s">
        <v>234</v>
      </c>
      <c r="F884" s="108" t="s">
        <v>234</v>
      </c>
      <c r="G884" s="108" t="s">
        <v>234</v>
      </c>
      <c r="H884" s="109" t="s">
        <v>234</v>
      </c>
    </row>
    <row r="885" spans="1:8">
      <c r="A885" s="106" t="s">
        <v>177</v>
      </c>
      <c r="B885" s="106" t="s">
        <v>245</v>
      </c>
      <c r="C885" s="107">
        <v>73</v>
      </c>
      <c r="D885" s="107">
        <v>251</v>
      </c>
      <c r="E885" s="107">
        <v>324</v>
      </c>
      <c r="F885" s="108">
        <v>7823657</v>
      </c>
      <c r="G885" s="108">
        <v>469419</v>
      </c>
      <c r="H885" s="109">
        <v>1.7547556696178993E-4</v>
      </c>
    </row>
    <row r="886" spans="1:8">
      <c r="A886" s="106" t="s">
        <v>177</v>
      </c>
      <c r="B886" s="106" t="s">
        <v>246</v>
      </c>
      <c r="C886" s="107">
        <v>0</v>
      </c>
      <c r="D886" s="107">
        <v>69</v>
      </c>
      <c r="E886" s="107">
        <v>69</v>
      </c>
      <c r="F886" s="108">
        <v>3260081</v>
      </c>
      <c r="G886" s="108">
        <v>195605</v>
      </c>
      <c r="H886" s="109">
        <v>7.3119959514976847E-5</v>
      </c>
    </row>
    <row r="887" spans="1:8">
      <c r="A887" s="106" t="s">
        <v>177</v>
      </c>
      <c r="B887" s="106" t="s">
        <v>250</v>
      </c>
      <c r="C887" s="107">
        <v>4</v>
      </c>
      <c r="D887" s="107">
        <v>588</v>
      </c>
      <c r="E887" s="107">
        <v>592</v>
      </c>
      <c r="F887" s="108">
        <v>9222493</v>
      </c>
      <c r="G887" s="108">
        <v>547656</v>
      </c>
      <c r="H887" s="109">
        <v>2.0472168169593908E-4</v>
      </c>
    </row>
    <row r="888" spans="1:8">
      <c r="A888" s="106" t="s">
        <v>177</v>
      </c>
      <c r="B888" s="106" t="s">
        <v>817</v>
      </c>
      <c r="C888" s="107">
        <v>19</v>
      </c>
      <c r="D888" s="107">
        <v>159</v>
      </c>
      <c r="E888" s="107">
        <v>178</v>
      </c>
      <c r="F888" s="108">
        <v>3855775</v>
      </c>
      <c r="G888" s="108">
        <v>231346</v>
      </c>
      <c r="H888" s="109">
        <v>8.6480458853055052E-5</v>
      </c>
    </row>
    <row r="889" spans="1:8">
      <c r="A889" s="106" t="s">
        <v>177</v>
      </c>
      <c r="B889" s="106" t="s">
        <v>921</v>
      </c>
      <c r="C889" s="107">
        <v>0</v>
      </c>
      <c r="D889" s="107">
        <v>76</v>
      </c>
      <c r="E889" s="107">
        <v>76</v>
      </c>
      <c r="F889" s="108">
        <v>5655994</v>
      </c>
      <c r="G889" s="108">
        <v>339360</v>
      </c>
      <c r="H889" s="109">
        <v>1.2685764403262977E-4</v>
      </c>
    </row>
    <row r="890" spans="1:8">
      <c r="A890" s="106" t="s">
        <v>177</v>
      </c>
      <c r="B890" s="106" t="s">
        <v>251</v>
      </c>
      <c r="C890" s="107">
        <v>13</v>
      </c>
      <c r="D890" s="107">
        <v>81</v>
      </c>
      <c r="E890" s="107">
        <v>94</v>
      </c>
      <c r="F890" s="108">
        <v>5210492</v>
      </c>
      <c r="G890" s="108">
        <v>312630</v>
      </c>
      <c r="H890" s="109">
        <v>1.1686558596747124E-4</v>
      </c>
    </row>
    <row r="891" spans="1:8">
      <c r="A891" s="106" t="s">
        <v>177</v>
      </c>
      <c r="B891" s="106" t="s">
        <v>865</v>
      </c>
      <c r="C891" s="107">
        <v>140</v>
      </c>
      <c r="D891" s="107">
        <v>1601</v>
      </c>
      <c r="E891" s="107">
        <v>1741</v>
      </c>
      <c r="F891" s="108">
        <v>63014963</v>
      </c>
      <c r="G891" s="108">
        <v>3775204</v>
      </c>
      <c r="H891" s="109">
        <v>1.4112254985341819E-3</v>
      </c>
    </row>
    <row r="892" spans="1:8">
      <c r="A892" s="106" t="s">
        <v>178</v>
      </c>
      <c r="B892" s="106" t="s">
        <v>240</v>
      </c>
      <c r="C892" s="107" t="s">
        <v>234</v>
      </c>
      <c r="D892" s="107" t="s">
        <v>234</v>
      </c>
      <c r="E892" s="107" t="s">
        <v>234</v>
      </c>
      <c r="F892" s="108" t="s">
        <v>234</v>
      </c>
      <c r="G892" s="108" t="s">
        <v>234</v>
      </c>
      <c r="H892" s="109" t="s">
        <v>234</v>
      </c>
    </row>
    <row r="893" spans="1:8">
      <c r="A893" s="106" t="s">
        <v>178</v>
      </c>
      <c r="B893" s="106" t="s">
        <v>241</v>
      </c>
      <c r="C893" s="107">
        <v>0</v>
      </c>
      <c r="D893" s="107">
        <v>84</v>
      </c>
      <c r="E893" s="107">
        <v>84</v>
      </c>
      <c r="F893" s="108">
        <v>10215615</v>
      </c>
      <c r="G893" s="108">
        <v>612937</v>
      </c>
      <c r="H893" s="109">
        <v>2.291246574741513E-4</v>
      </c>
    </row>
    <row r="894" spans="1:8">
      <c r="A894" s="106" t="s">
        <v>178</v>
      </c>
      <c r="B894" s="106" t="s">
        <v>920</v>
      </c>
      <c r="C894" s="107">
        <v>59</v>
      </c>
      <c r="D894" s="107">
        <v>223</v>
      </c>
      <c r="E894" s="107">
        <v>282</v>
      </c>
      <c r="F894" s="108">
        <v>10570349</v>
      </c>
      <c r="G894" s="108">
        <v>634221</v>
      </c>
      <c r="H894" s="109">
        <v>2.3708092248944624E-4</v>
      </c>
    </row>
    <row r="895" spans="1:8">
      <c r="A895" s="106" t="s">
        <v>178</v>
      </c>
      <c r="B895" s="106" t="s">
        <v>242</v>
      </c>
      <c r="C895" s="107">
        <v>12</v>
      </c>
      <c r="D895" s="107">
        <v>116</v>
      </c>
      <c r="E895" s="107">
        <v>128</v>
      </c>
      <c r="F895" s="108">
        <v>17438657</v>
      </c>
      <c r="G895" s="108">
        <v>1046319</v>
      </c>
      <c r="H895" s="109">
        <v>3.9112907604484071E-4</v>
      </c>
    </row>
    <row r="896" spans="1:8">
      <c r="A896" s="106" t="s">
        <v>178</v>
      </c>
      <c r="B896" s="106" t="s">
        <v>243</v>
      </c>
      <c r="C896" s="107" t="s">
        <v>234</v>
      </c>
      <c r="D896" s="107" t="s">
        <v>234</v>
      </c>
      <c r="E896" s="107" t="s">
        <v>234</v>
      </c>
      <c r="F896" s="108" t="s">
        <v>234</v>
      </c>
      <c r="G896" s="108" t="s">
        <v>234</v>
      </c>
      <c r="H896" s="109" t="s">
        <v>234</v>
      </c>
    </row>
    <row r="897" spans="1:8">
      <c r="A897" s="106" t="s">
        <v>178</v>
      </c>
      <c r="B897" s="106" t="s">
        <v>244</v>
      </c>
      <c r="C897" s="107">
        <v>0</v>
      </c>
      <c r="D897" s="107">
        <v>64</v>
      </c>
      <c r="E897" s="107">
        <v>64</v>
      </c>
      <c r="F897" s="108">
        <v>5749086</v>
      </c>
      <c r="G897" s="108">
        <v>344945</v>
      </c>
      <c r="H897" s="109">
        <v>1.2894539727968963E-4</v>
      </c>
    </row>
    <row r="898" spans="1:8">
      <c r="A898" s="106" t="s">
        <v>178</v>
      </c>
      <c r="B898" s="106" t="s">
        <v>245</v>
      </c>
      <c r="C898" s="107">
        <v>49</v>
      </c>
      <c r="D898" s="107">
        <v>365</v>
      </c>
      <c r="E898" s="107">
        <v>414</v>
      </c>
      <c r="F898" s="108">
        <v>16218592</v>
      </c>
      <c r="G898" s="108">
        <v>973115</v>
      </c>
      <c r="H898" s="109">
        <v>3.6376436902643949E-4</v>
      </c>
    </row>
    <row r="899" spans="1:8">
      <c r="A899" s="106" t="s">
        <v>178</v>
      </c>
      <c r="B899" s="106" t="s">
        <v>246</v>
      </c>
      <c r="C899" s="107">
        <v>0</v>
      </c>
      <c r="D899" s="107">
        <v>109</v>
      </c>
      <c r="E899" s="107">
        <v>109</v>
      </c>
      <c r="F899" s="108">
        <v>6100368</v>
      </c>
      <c r="G899" s="108">
        <v>366022</v>
      </c>
      <c r="H899" s="109">
        <v>1.3682428272074261E-4</v>
      </c>
    </row>
    <row r="900" spans="1:8">
      <c r="A900" s="106" t="s">
        <v>178</v>
      </c>
      <c r="B900" s="106" t="s">
        <v>250</v>
      </c>
      <c r="C900" s="107">
        <v>93</v>
      </c>
      <c r="D900" s="107">
        <v>772</v>
      </c>
      <c r="E900" s="107">
        <v>865</v>
      </c>
      <c r="F900" s="108">
        <v>14535284</v>
      </c>
      <c r="G900" s="108">
        <v>857448</v>
      </c>
      <c r="H900" s="109">
        <v>3.2052638248612189E-4</v>
      </c>
    </row>
    <row r="901" spans="1:8">
      <c r="A901" s="106" t="s">
        <v>178</v>
      </c>
      <c r="B901" s="106" t="s">
        <v>817</v>
      </c>
      <c r="C901" s="107">
        <v>44</v>
      </c>
      <c r="D901" s="107">
        <v>335</v>
      </c>
      <c r="E901" s="107">
        <v>379</v>
      </c>
      <c r="F901" s="108">
        <v>5987724</v>
      </c>
      <c r="G901" s="108">
        <v>359264</v>
      </c>
      <c r="H901" s="109">
        <v>1.342980452196449E-4</v>
      </c>
    </row>
    <row r="902" spans="1:8">
      <c r="A902" s="106" t="s">
        <v>178</v>
      </c>
      <c r="B902" s="106" t="s">
        <v>921</v>
      </c>
      <c r="C902" s="107">
        <v>3</v>
      </c>
      <c r="D902" s="107">
        <v>169</v>
      </c>
      <c r="E902" s="107">
        <v>172</v>
      </c>
      <c r="F902" s="108">
        <v>8617854</v>
      </c>
      <c r="G902" s="108">
        <v>517071</v>
      </c>
      <c r="H902" s="109">
        <v>1.9328856924091201E-4</v>
      </c>
    </row>
    <row r="903" spans="1:8">
      <c r="A903" s="106" t="s">
        <v>178</v>
      </c>
      <c r="B903" s="106" t="s">
        <v>251</v>
      </c>
      <c r="C903" s="107">
        <v>5</v>
      </c>
      <c r="D903" s="107">
        <v>87</v>
      </c>
      <c r="E903" s="107">
        <v>92</v>
      </c>
      <c r="F903" s="108">
        <v>3901331</v>
      </c>
      <c r="G903" s="108">
        <v>234080</v>
      </c>
      <c r="H903" s="109">
        <v>8.7502467336038347E-5</v>
      </c>
    </row>
    <row r="904" spans="1:8">
      <c r="A904" s="106" t="s">
        <v>178</v>
      </c>
      <c r="B904" s="106" t="s">
        <v>865</v>
      </c>
      <c r="C904" s="107">
        <v>265</v>
      </c>
      <c r="D904" s="107">
        <v>2366</v>
      </c>
      <c r="E904" s="107">
        <v>2631</v>
      </c>
      <c r="F904" s="108">
        <v>103588524</v>
      </c>
      <c r="G904" s="108">
        <v>6200643</v>
      </c>
      <c r="H904" s="109">
        <v>2.3178894462146907E-3</v>
      </c>
    </row>
    <row r="905" spans="1:8">
      <c r="A905" s="106" t="s">
        <v>101</v>
      </c>
      <c r="B905" s="106" t="s">
        <v>240</v>
      </c>
      <c r="C905" s="107">
        <v>53</v>
      </c>
      <c r="D905" s="107">
        <v>104</v>
      </c>
      <c r="E905" s="107">
        <v>157</v>
      </c>
      <c r="F905" s="108">
        <v>2109968</v>
      </c>
      <c r="G905" s="108">
        <v>126598</v>
      </c>
      <c r="H905" s="109">
        <v>4.7324151400409187E-5</v>
      </c>
    </row>
    <row r="906" spans="1:8">
      <c r="A906" s="106" t="s">
        <v>101</v>
      </c>
      <c r="B906" s="106" t="s">
        <v>241</v>
      </c>
      <c r="C906" s="107">
        <v>15</v>
      </c>
      <c r="D906" s="107">
        <v>75</v>
      </c>
      <c r="E906" s="107">
        <v>90</v>
      </c>
      <c r="F906" s="108">
        <v>67686583</v>
      </c>
      <c r="G906" s="108">
        <v>4061195</v>
      </c>
      <c r="H906" s="109">
        <v>1.5181330435440118E-3</v>
      </c>
    </row>
    <row r="907" spans="1:8">
      <c r="A907" s="106" t="s">
        <v>101</v>
      </c>
      <c r="B907" s="106" t="s">
        <v>920</v>
      </c>
      <c r="C907" s="107">
        <v>46</v>
      </c>
      <c r="D907" s="107">
        <v>1145</v>
      </c>
      <c r="E907" s="107">
        <v>1191</v>
      </c>
      <c r="F907" s="108">
        <v>54981196</v>
      </c>
      <c r="G907" s="108">
        <v>3298872</v>
      </c>
      <c r="H907" s="109">
        <v>1.233165752844205E-3</v>
      </c>
    </row>
    <row r="908" spans="1:8">
      <c r="A908" s="106" t="s">
        <v>101</v>
      </c>
      <c r="B908" s="106" t="s">
        <v>242</v>
      </c>
      <c r="C908" s="107">
        <v>41</v>
      </c>
      <c r="D908" s="107">
        <v>391</v>
      </c>
      <c r="E908" s="107">
        <v>432</v>
      </c>
      <c r="F908" s="108">
        <v>53223179</v>
      </c>
      <c r="G908" s="108">
        <v>3193391</v>
      </c>
      <c r="H908" s="109">
        <v>1.1937354394595816E-3</v>
      </c>
    </row>
    <row r="909" spans="1:8">
      <c r="A909" s="106" t="s">
        <v>101</v>
      </c>
      <c r="B909" s="106" t="s">
        <v>243</v>
      </c>
      <c r="C909" s="107">
        <v>0</v>
      </c>
      <c r="D909" s="107">
        <v>90</v>
      </c>
      <c r="E909" s="107">
        <v>90</v>
      </c>
      <c r="F909" s="108">
        <v>59352409</v>
      </c>
      <c r="G909" s="108">
        <v>3561145</v>
      </c>
      <c r="H909" s="109">
        <v>1.331207168666252E-3</v>
      </c>
    </row>
    <row r="910" spans="1:8">
      <c r="A910" s="106" t="s">
        <v>101</v>
      </c>
      <c r="B910" s="106" t="s">
        <v>244</v>
      </c>
      <c r="C910" s="107">
        <v>5</v>
      </c>
      <c r="D910" s="107">
        <v>170</v>
      </c>
      <c r="E910" s="107">
        <v>175</v>
      </c>
      <c r="F910" s="108">
        <v>14454684</v>
      </c>
      <c r="G910" s="108">
        <v>867281</v>
      </c>
      <c r="H910" s="109">
        <v>3.2420209916979954E-4</v>
      </c>
    </row>
    <row r="911" spans="1:8">
      <c r="A911" s="106" t="s">
        <v>101</v>
      </c>
      <c r="B911" s="106" t="s">
        <v>245</v>
      </c>
      <c r="C911" s="107">
        <v>245</v>
      </c>
      <c r="D911" s="107">
        <v>1345</v>
      </c>
      <c r="E911" s="107">
        <v>1590</v>
      </c>
      <c r="F911" s="108">
        <v>71124822</v>
      </c>
      <c r="G911" s="108">
        <v>4267489</v>
      </c>
      <c r="H911" s="109">
        <v>1.595248704841947E-3</v>
      </c>
    </row>
    <row r="912" spans="1:8">
      <c r="A912" s="106" t="s">
        <v>101</v>
      </c>
      <c r="B912" s="106" t="s">
        <v>246</v>
      </c>
      <c r="C912" s="107">
        <v>3</v>
      </c>
      <c r="D912" s="107">
        <v>193</v>
      </c>
      <c r="E912" s="107">
        <v>196</v>
      </c>
      <c r="F912" s="108">
        <v>10235748</v>
      </c>
      <c r="G912" s="108">
        <v>614145</v>
      </c>
      <c r="H912" s="109">
        <v>2.2957622523108029E-4</v>
      </c>
    </row>
    <row r="913" spans="1:8">
      <c r="A913" s="106" t="s">
        <v>101</v>
      </c>
      <c r="B913" s="106" t="s">
        <v>250</v>
      </c>
      <c r="C913" s="107">
        <v>303</v>
      </c>
      <c r="D913" s="107">
        <v>2477</v>
      </c>
      <c r="E913" s="107">
        <v>2780</v>
      </c>
      <c r="F913" s="108">
        <v>71454259</v>
      </c>
      <c r="G913" s="108">
        <v>4221837</v>
      </c>
      <c r="H913" s="109">
        <v>1.5781833312994624E-3</v>
      </c>
    </row>
    <row r="914" spans="1:8">
      <c r="A914" s="106" t="s">
        <v>101</v>
      </c>
      <c r="B914" s="106" t="s">
        <v>817</v>
      </c>
      <c r="C914" s="107">
        <v>125</v>
      </c>
      <c r="D914" s="107">
        <v>975</v>
      </c>
      <c r="E914" s="107">
        <v>1100</v>
      </c>
      <c r="F914" s="108">
        <v>35522709</v>
      </c>
      <c r="G914" s="108">
        <v>2131363</v>
      </c>
      <c r="H914" s="109">
        <v>7.967341135028226E-4</v>
      </c>
    </row>
    <row r="915" spans="1:8">
      <c r="A915" s="106" t="s">
        <v>101</v>
      </c>
      <c r="B915" s="106" t="s">
        <v>921</v>
      </c>
      <c r="C915" s="107">
        <v>19</v>
      </c>
      <c r="D915" s="107">
        <v>342</v>
      </c>
      <c r="E915" s="107">
        <v>361</v>
      </c>
      <c r="F915" s="108">
        <v>38221633</v>
      </c>
      <c r="G915" s="108">
        <v>2293298</v>
      </c>
      <c r="H915" s="109">
        <v>8.5726774323650922E-4</v>
      </c>
    </row>
    <row r="916" spans="1:8">
      <c r="A916" s="106" t="s">
        <v>101</v>
      </c>
      <c r="B916" s="106" t="s">
        <v>251</v>
      </c>
      <c r="C916" s="107">
        <v>18</v>
      </c>
      <c r="D916" s="107">
        <v>312</v>
      </c>
      <c r="E916" s="107">
        <v>330</v>
      </c>
      <c r="F916" s="108">
        <v>22006249</v>
      </c>
      <c r="G916" s="108">
        <v>1320375</v>
      </c>
      <c r="H916" s="109">
        <v>4.9357514656878684E-4</v>
      </c>
    </row>
    <row r="917" spans="1:8">
      <c r="A917" s="106" t="s">
        <v>101</v>
      </c>
      <c r="B917" s="106" t="s">
        <v>865</v>
      </c>
      <c r="C917" s="107">
        <v>873</v>
      </c>
      <c r="D917" s="107">
        <v>7619</v>
      </c>
      <c r="E917" s="107">
        <v>8492</v>
      </c>
      <c r="F917" s="108">
        <v>500373441</v>
      </c>
      <c r="G917" s="108">
        <v>29956988</v>
      </c>
      <c r="H917" s="109">
        <v>1.1198352545950498E-2</v>
      </c>
    </row>
    <row r="918" spans="1:8">
      <c r="A918" s="106" t="s">
        <v>181</v>
      </c>
      <c r="B918" s="106" t="s">
        <v>240</v>
      </c>
      <c r="C918" s="107" t="s">
        <v>234</v>
      </c>
      <c r="D918" s="107" t="s">
        <v>234</v>
      </c>
      <c r="E918" s="107" t="s">
        <v>234</v>
      </c>
      <c r="F918" s="108" t="s">
        <v>234</v>
      </c>
      <c r="G918" s="108" t="s">
        <v>234</v>
      </c>
      <c r="H918" s="109" t="s">
        <v>234</v>
      </c>
    </row>
    <row r="919" spans="1:8">
      <c r="A919" s="106" t="s">
        <v>181</v>
      </c>
      <c r="B919" s="106" t="s">
        <v>241</v>
      </c>
      <c r="C919" s="107">
        <v>2</v>
      </c>
      <c r="D919" s="107">
        <v>121</v>
      </c>
      <c r="E919" s="107">
        <v>123</v>
      </c>
      <c r="F919" s="108">
        <v>17449148</v>
      </c>
      <c r="G919" s="108">
        <v>1046949</v>
      </c>
      <c r="H919" s="109">
        <v>3.9136457909688145E-4</v>
      </c>
    </row>
    <row r="920" spans="1:8">
      <c r="A920" s="106" t="s">
        <v>181</v>
      </c>
      <c r="B920" s="106" t="s">
        <v>920</v>
      </c>
      <c r="C920" s="107">
        <v>24</v>
      </c>
      <c r="D920" s="107">
        <v>280</v>
      </c>
      <c r="E920" s="107">
        <v>304</v>
      </c>
      <c r="F920" s="108">
        <v>12588568</v>
      </c>
      <c r="G920" s="108">
        <v>755314</v>
      </c>
      <c r="H920" s="109">
        <v>2.8234722579226104E-4</v>
      </c>
    </row>
    <row r="921" spans="1:8">
      <c r="A921" s="106" t="s">
        <v>181</v>
      </c>
      <c r="B921" s="106" t="s">
        <v>242</v>
      </c>
      <c r="C921" s="107">
        <v>13</v>
      </c>
      <c r="D921" s="107">
        <v>266</v>
      </c>
      <c r="E921" s="107">
        <v>279</v>
      </c>
      <c r="F921" s="108">
        <v>25642687</v>
      </c>
      <c r="G921" s="108">
        <v>1538561</v>
      </c>
      <c r="H921" s="109">
        <v>5.7513620833476802E-4</v>
      </c>
    </row>
    <row r="922" spans="1:8">
      <c r="A922" s="106" t="s">
        <v>181</v>
      </c>
      <c r="B922" s="106" t="s">
        <v>243</v>
      </c>
      <c r="C922" s="107" t="s">
        <v>234</v>
      </c>
      <c r="D922" s="107" t="s">
        <v>234</v>
      </c>
      <c r="E922" s="107" t="s">
        <v>234</v>
      </c>
      <c r="F922" s="108" t="s">
        <v>234</v>
      </c>
      <c r="G922" s="108" t="s">
        <v>234</v>
      </c>
      <c r="H922" s="109" t="s">
        <v>234</v>
      </c>
    </row>
    <row r="923" spans="1:8">
      <c r="A923" s="106" t="s">
        <v>181</v>
      </c>
      <c r="B923" s="106" t="s">
        <v>244</v>
      </c>
      <c r="C923" s="107">
        <v>2</v>
      </c>
      <c r="D923" s="107">
        <v>112</v>
      </c>
      <c r="E923" s="107">
        <v>114</v>
      </c>
      <c r="F923" s="108">
        <v>7100797</v>
      </c>
      <c r="G923" s="108">
        <v>426048</v>
      </c>
      <c r="H923" s="109">
        <v>1.5926286399344013E-4</v>
      </c>
    </row>
    <row r="924" spans="1:8">
      <c r="A924" s="106" t="s">
        <v>181</v>
      </c>
      <c r="B924" s="106" t="s">
        <v>245</v>
      </c>
      <c r="C924" s="107">
        <v>66</v>
      </c>
      <c r="D924" s="107">
        <v>761</v>
      </c>
      <c r="E924" s="107">
        <v>827</v>
      </c>
      <c r="F924" s="108">
        <v>19124804</v>
      </c>
      <c r="G924" s="108">
        <v>1147456</v>
      </c>
      <c r="H924" s="109">
        <v>4.2893553981348777E-4</v>
      </c>
    </row>
    <row r="925" spans="1:8">
      <c r="A925" s="106" t="s">
        <v>181</v>
      </c>
      <c r="B925" s="106" t="s">
        <v>246</v>
      </c>
      <c r="C925" s="107">
        <v>1</v>
      </c>
      <c r="D925" s="107">
        <v>110</v>
      </c>
      <c r="E925" s="107">
        <v>111</v>
      </c>
      <c r="F925" s="108">
        <v>2233425</v>
      </c>
      <c r="G925" s="108">
        <v>134005</v>
      </c>
      <c r="H925" s="109">
        <v>5.0092994426545707E-5</v>
      </c>
    </row>
    <row r="926" spans="1:8">
      <c r="A926" s="106" t="s">
        <v>181</v>
      </c>
      <c r="B926" s="106" t="s">
        <v>250</v>
      </c>
      <c r="C926" s="107">
        <v>69</v>
      </c>
      <c r="D926" s="107">
        <v>1265</v>
      </c>
      <c r="E926" s="107">
        <v>1334</v>
      </c>
      <c r="F926" s="108">
        <v>25482971</v>
      </c>
      <c r="G926" s="108">
        <v>1504675</v>
      </c>
      <c r="H926" s="109">
        <v>5.62469134649921E-4</v>
      </c>
    </row>
    <row r="927" spans="1:8">
      <c r="A927" s="106" t="s">
        <v>181</v>
      </c>
      <c r="B927" s="106" t="s">
        <v>817</v>
      </c>
      <c r="C927" s="107">
        <v>41</v>
      </c>
      <c r="D927" s="107">
        <v>528</v>
      </c>
      <c r="E927" s="107">
        <v>569</v>
      </c>
      <c r="F927" s="108">
        <v>19613434</v>
      </c>
      <c r="G927" s="108">
        <v>1176785</v>
      </c>
      <c r="H927" s="109">
        <v>4.3989914142190657E-4</v>
      </c>
    </row>
    <row r="928" spans="1:8">
      <c r="A928" s="106" t="s">
        <v>181</v>
      </c>
      <c r="B928" s="106" t="s">
        <v>921</v>
      </c>
      <c r="C928" s="107">
        <v>1</v>
      </c>
      <c r="D928" s="107">
        <v>310</v>
      </c>
      <c r="E928" s="107">
        <v>311</v>
      </c>
      <c r="F928" s="108">
        <v>15015957</v>
      </c>
      <c r="G928" s="108">
        <v>900957</v>
      </c>
      <c r="H928" s="109">
        <v>3.3679067183729967E-4</v>
      </c>
    </row>
    <row r="929" spans="1:8">
      <c r="A929" s="106" t="s">
        <v>181</v>
      </c>
      <c r="B929" s="106" t="s">
        <v>251</v>
      </c>
      <c r="C929" s="107">
        <v>3</v>
      </c>
      <c r="D929" s="107">
        <v>218</v>
      </c>
      <c r="E929" s="107">
        <v>221</v>
      </c>
      <c r="F929" s="108">
        <v>17336757</v>
      </c>
      <c r="G929" s="108">
        <v>1040205</v>
      </c>
      <c r="H929" s="109">
        <v>3.8884357499694024E-4</v>
      </c>
    </row>
    <row r="930" spans="1:8">
      <c r="A930" s="106" t="s">
        <v>181</v>
      </c>
      <c r="B930" s="106" t="s">
        <v>865</v>
      </c>
      <c r="C930" s="107">
        <v>247</v>
      </c>
      <c r="D930" s="107">
        <v>4066</v>
      </c>
      <c r="E930" s="107">
        <v>4313</v>
      </c>
      <c r="F930" s="108">
        <v>164421249</v>
      </c>
      <c r="G930" s="108">
        <v>9840919</v>
      </c>
      <c r="H930" s="109">
        <v>3.6786769196603692E-3</v>
      </c>
    </row>
    <row r="931" spans="1:8">
      <c r="A931" s="106" t="s">
        <v>110</v>
      </c>
      <c r="B931" s="106" t="s">
        <v>240</v>
      </c>
      <c r="C931" s="107" t="s">
        <v>234</v>
      </c>
      <c r="D931" s="107" t="s">
        <v>234</v>
      </c>
      <c r="E931" s="107" t="s">
        <v>234</v>
      </c>
      <c r="F931" s="108" t="s">
        <v>234</v>
      </c>
      <c r="G931" s="108" t="s">
        <v>234</v>
      </c>
      <c r="H931" s="109" t="s">
        <v>234</v>
      </c>
    </row>
    <row r="932" spans="1:8">
      <c r="A932" s="106" t="s">
        <v>110</v>
      </c>
      <c r="B932" s="106" t="s">
        <v>241</v>
      </c>
      <c r="C932" s="107">
        <v>0</v>
      </c>
      <c r="D932" s="107">
        <v>53</v>
      </c>
      <c r="E932" s="107">
        <v>53</v>
      </c>
      <c r="F932" s="108">
        <v>7018696</v>
      </c>
      <c r="G932" s="108">
        <v>421122</v>
      </c>
      <c r="H932" s="109">
        <v>1.5742145441510229E-4</v>
      </c>
    </row>
    <row r="933" spans="1:8">
      <c r="A933" s="106" t="s">
        <v>110</v>
      </c>
      <c r="B933" s="106" t="s">
        <v>920</v>
      </c>
      <c r="C933" s="107">
        <v>0</v>
      </c>
      <c r="D933" s="107">
        <v>119</v>
      </c>
      <c r="E933" s="107">
        <v>119</v>
      </c>
      <c r="F933" s="108">
        <v>3786028</v>
      </c>
      <c r="G933" s="108">
        <v>227162</v>
      </c>
      <c r="H933" s="109">
        <v>8.4916419536009677E-5</v>
      </c>
    </row>
    <row r="934" spans="1:8">
      <c r="A934" s="106" t="s">
        <v>110</v>
      </c>
      <c r="B934" s="106" t="s">
        <v>242</v>
      </c>
      <c r="C934" s="107">
        <v>0</v>
      </c>
      <c r="D934" s="107">
        <v>77</v>
      </c>
      <c r="E934" s="107">
        <v>77</v>
      </c>
      <c r="F934" s="108">
        <v>17946312</v>
      </c>
      <c r="G934" s="108">
        <v>1076779</v>
      </c>
      <c r="H934" s="109">
        <v>4.0251546170382794E-4</v>
      </c>
    </row>
    <row r="935" spans="1:8">
      <c r="A935" s="106" t="s">
        <v>110</v>
      </c>
      <c r="B935" s="106" t="s">
        <v>243</v>
      </c>
      <c r="C935" s="107" t="s">
        <v>234</v>
      </c>
      <c r="D935" s="107" t="s">
        <v>234</v>
      </c>
      <c r="E935" s="107" t="s">
        <v>234</v>
      </c>
      <c r="F935" s="108" t="s">
        <v>234</v>
      </c>
      <c r="G935" s="108" t="s">
        <v>234</v>
      </c>
      <c r="H935" s="109" t="s">
        <v>234</v>
      </c>
    </row>
    <row r="936" spans="1:8">
      <c r="A936" s="106" t="s">
        <v>110</v>
      </c>
      <c r="B936" s="106" t="s">
        <v>244</v>
      </c>
      <c r="C936" s="107" t="s">
        <v>234</v>
      </c>
      <c r="D936" s="107" t="s">
        <v>234</v>
      </c>
      <c r="E936" s="107" t="s">
        <v>234</v>
      </c>
      <c r="F936" s="108" t="s">
        <v>234</v>
      </c>
      <c r="G936" s="108" t="s">
        <v>234</v>
      </c>
      <c r="H936" s="109" t="s">
        <v>234</v>
      </c>
    </row>
    <row r="937" spans="1:8">
      <c r="A937" s="106" t="s">
        <v>110</v>
      </c>
      <c r="B937" s="106" t="s">
        <v>245</v>
      </c>
      <c r="C937" s="107">
        <v>30</v>
      </c>
      <c r="D937" s="107">
        <v>362</v>
      </c>
      <c r="E937" s="107">
        <v>392</v>
      </c>
      <c r="F937" s="108">
        <v>7957110</v>
      </c>
      <c r="G937" s="108">
        <v>477427</v>
      </c>
      <c r="H937" s="109">
        <v>1.7846907242328598E-4</v>
      </c>
    </row>
    <row r="938" spans="1:8">
      <c r="A938" s="106" t="s">
        <v>110</v>
      </c>
      <c r="B938" s="106" t="s">
        <v>246</v>
      </c>
      <c r="C938" s="107" t="s">
        <v>234</v>
      </c>
      <c r="D938" s="107" t="s">
        <v>234</v>
      </c>
      <c r="E938" s="107" t="s">
        <v>234</v>
      </c>
      <c r="F938" s="108" t="s">
        <v>234</v>
      </c>
      <c r="G938" s="108" t="s">
        <v>234</v>
      </c>
      <c r="H938" s="109" t="s">
        <v>234</v>
      </c>
    </row>
    <row r="939" spans="1:8">
      <c r="A939" s="106" t="s">
        <v>110</v>
      </c>
      <c r="B939" s="106" t="s">
        <v>250</v>
      </c>
      <c r="C939" s="107">
        <v>18</v>
      </c>
      <c r="D939" s="107">
        <v>460</v>
      </c>
      <c r="E939" s="107">
        <v>478</v>
      </c>
      <c r="F939" s="108">
        <v>6705935</v>
      </c>
      <c r="G939" s="108">
        <v>397587</v>
      </c>
      <c r="H939" s="109">
        <v>1.4862373325672196E-4</v>
      </c>
    </row>
    <row r="940" spans="1:8">
      <c r="A940" s="106" t="s">
        <v>110</v>
      </c>
      <c r="B940" s="106" t="s">
        <v>817</v>
      </c>
      <c r="C940" s="107">
        <v>35</v>
      </c>
      <c r="D940" s="107">
        <v>212</v>
      </c>
      <c r="E940" s="107">
        <v>247</v>
      </c>
      <c r="F940" s="108">
        <v>11817117</v>
      </c>
      <c r="G940" s="108">
        <v>709027</v>
      </c>
      <c r="H940" s="109">
        <v>2.6504448012589399E-4</v>
      </c>
    </row>
    <row r="941" spans="1:8">
      <c r="A941" s="106" t="s">
        <v>110</v>
      </c>
      <c r="B941" s="106" t="s">
        <v>921</v>
      </c>
      <c r="C941" s="107">
        <v>12</v>
      </c>
      <c r="D941" s="107">
        <v>120</v>
      </c>
      <c r="E941" s="107">
        <v>132</v>
      </c>
      <c r="F941" s="108">
        <v>7569360</v>
      </c>
      <c r="G941" s="108">
        <v>454162</v>
      </c>
      <c r="H941" s="109">
        <v>1.6977228114435172E-4</v>
      </c>
    </row>
    <row r="942" spans="1:8">
      <c r="A942" s="106" t="s">
        <v>110</v>
      </c>
      <c r="B942" s="106" t="s">
        <v>251</v>
      </c>
      <c r="C942" s="107" t="s">
        <v>234</v>
      </c>
      <c r="D942" s="107" t="s">
        <v>234</v>
      </c>
      <c r="E942" s="107" t="s">
        <v>234</v>
      </c>
      <c r="F942" s="108" t="s">
        <v>234</v>
      </c>
      <c r="G942" s="108" t="s">
        <v>234</v>
      </c>
      <c r="H942" s="109" t="s">
        <v>234</v>
      </c>
    </row>
    <row r="943" spans="1:8">
      <c r="A943" s="106" t="s">
        <v>110</v>
      </c>
      <c r="B943" s="106" t="s">
        <v>865</v>
      </c>
      <c r="C943" s="107">
        <v>102</v>
      </c>
      <c r="D943" s="107">
        <v>1488</v>
      </c>
      <c r="E943" s="107">
        <v>1590</v>
      </c>
      <c r="F943" s="108">
        <v>68533942</v>
      </c>
      <c r="G943" s="108">
        <v>4107267</v>
      </c>
      <c r="H943" s="109">
        <v>1.5353554191211902E-3</v>
      </c>
    </row>
    <row r="944" spans="1:8">
      <c r="A944" s="106" t="s">
        <v>184</v>
      </c>
      <c r="B944" s="106" t="s">
        <v>240</v>
      </c>
      <c r="C944" s="107">
        <v>18</v>
      </c>
      <c r="D944" s="107">
        <v>85</v>
      </c>
      <c r="E944" s="107">
        <v>103</v>
      </c>
      <c r="F944" s="108">
        <v>2356376</v>
      </c>
      <c r="G944" s="108">
        <v>141383</v>
      </c>
      <c r="H944" s="109">
        <v>5.2850996836000982E-5</v>
      </c>
    </row>
    <row r="945" spans="1:8">
      <c r="A945" s="106" t="s">
        <v>184</v>
      </c>
      <c r="B945" s="106" t="s">
        <v>241</v>
      </c>
      <c r="C945" s="107">
        <v>0</v>
      </c>
      <c r="D945" s="107">
        <v>121</v>
      </c>
      <c r="E945" s="107">
        <v>121</v>
      </c>
      <c r="F945" s="108">
        <v>12710573</v>
      </c>
      <c r="G945" s="108">
        <v>762634</v>
      </c>
      <c r="H945" s="109">
        <v>2.8508354696835385E-4</v>
      </c>
    </row>
    <row r="946" spans="1:8">
      <c r="A946" s="106" t="s">
        <v>184</v>
      </c>
      <c r="B946" s="106" t="s">
        <v>920</v>
      </c>
      <c r="C946" s="107">
        <v>29</v>
      </c>
      <c r="D946" s="107">
        <v>378</v>
      </c>
      <c r="E946" s="107">
        <v>407</v>
      </c>
      <c r="F946" s="108">
        <v>15118028</v>
      </c>
      <c r="G946" s="108">
        <v>907082</v>
      </c>
      <c r="H946" s="109">
        <v>3.3908028484325159E-4</v>
      </c>
    </row>
    <row r="947" spans="1:8">
      <c r="A947" s="106" t="s">
        <v>184</v>
      </c>
      <c r="B947" s="106" t="s">
        <v>242</v>
      </c>
      <c r="C947" s="107">
        <v>12</v>
      </c>
      <c r="D947" s="107">
        <v>120</v>
      </c>
      <c r="E947" s="107">
        <v>132</v>
      </c>
      <c r="F947" s="108">
        <v>17443999</v>
      </c>
      <c r="G947" s="108">
        <v>1046640</v>
      </c>
      <c r="H947" s="109">
        <v>3.9124907045707098E-4</v>
      </c>
    </row>
    <row r="948" spans="1:8">
      <c r="A948" s="106" t="s">
        <v>184</v>
      </c>
      <c r="B948" s="106" t="s">
        <v>243</v>
      </c>
      <c r="C948" s="107">
        <v>0</v>
      </c>
      <c r="D948" s="107">
        <v>37</v>
      </c>
      <c r="E948" s="107">
        <v>37</v>
      </c>
      <c r="F948" s="108">
        <v>29029309</v>
      </c>
      <c r="G948" s="108">
        <v>1741759</v>
      </c>
      <c r="H948" s="109">
        <v>6.5109454034838871E-4</v>
      </c>
    </row>
    <row r="949" spans="1:8">
      <c r="A949" s="106" t="s">
        <v>184</v>
      </c>
      <c r="B949" s="106" t="s">
        <v>244</v>
      </c>
      <c r="C949" s="107">
        <v>1</v>
      </c>
      <c r="D949" s="107">
        <v>107</v>
      </c>
      <c r="E949" s="107">
        <v>108</v>
      </c>
      <c r="F949" s="108">
        <v>6519877</v>
      </c>
      <c r="G949" s="108">
        <v>391193</v>
      </c>
      <c r="H949" s="109">
        <v>1.4623356418569229E-4</v>
      </c>
    </row>
    <row r="950" spans="1:8">
      <c r="A950" s="106" t="s">
        <v>184</v>
      </c>
      <c r="B950" s="106" t="s">
        <v>245</v>
      </c>
      <c r="C950" s="107">
        <v>69</v>
      </c>
      <c r="D950" s="107">
        <v>511</v>
      </c>
      <c r="E950" s="107">
        <v>580</v>
      </c>
      <c r="F950" s="108">
        <v>11468231</v>
      </c>
      <c r="G950" s="108">
        <v>688094</v>
      </c>
      <c r="H950" s="109">
        <v>2.5721942395387888E-4</v>
      </c>
    </row>
    <row r="951" spans="1:8">
      <c r="A951" s="106" t="s">
        <v>184</v>
      </c>
      <c r="B951" s="106" t="s">
        <v>246</v>
      </c>
      <c r="C951" s="107">
        <v>2</v>
      </c>
      <c r="D951" s="107">
        <v>148</v>
      </c>
      <c r="E951" s="107">
        <v>150</v>
      </c>
      <c r="F951" s="108">
        <v>9521051</v>
      </c>
      <c r="G951" s="108">
        <v>571263</v>
      </c>
      <c r="H951" s="109">
        <v>2.1354631748883834E-4</v>
      </c>
    </row>
    <row r="952" spans="1:8">
      <c r="A952" s="106" t="s">
        <v>184</v>
      </c>
      <c r="B952" s="106" t="s">
        <v>250</v>
      </c>
      <c r="C952" s="107">
        <v>83</v>
      </c>
      <c r="D952" s="107">
        <v>918</v>
      </c>
      <c r="E952" s="107">
        <v>1001</v>
      </c>
      <c r="F952" s="108">
        <v>12518604</v>
      </c>
      <c r="G952" s="108">
        <v>727264</v>
      </c>
      <c r="H952" s="109">
        <v>2.718617327609219E-4</v>
      </c>
    </row>
    <row r="953" spans="1:8">
      <c r="A953" s="106" t="s">
        <v>184</v>
      </c>
      <c r="B953" s="106" t="s">
        <v>817</v>
      </c>
      <c r="C953" s="107">
        <v>50</v>
      </c>
      <c r="D953" s="107">
        <v>423</v>
      </c>
      <c r="E953" s="107">
        <v>473</v>
      </c>
      <c r="F953" s="108">
        <v>10206100</v>
      </c>
      <c r="G953" s="108">
        <v>612366</v>
      </c>
      <c r="H953" s="109">
        <v>2.2891120946984134E-4</v>
      </c>
    </row>
    <row r="954" spans="1:8">
      <c r="A954" s="106" t="s">
        <v>184</v>
      </c>
      <c r="B954" s="106" t="s">
        <v>921</v>
      </c>
      <c r="C954" s="107">
        <v>23</v>
      </c>
      <c r="D954" s="107">
        <v>237</v>
      </c>
      <c r="E954" s="107">
        <v>260</v>
      </c>
      <c r="F954" s="108">
        <v>11349026</v>
      </c>
      <c r="G954" s="108">
        <v>680942</v>
      </c>
      <c r="H954" s="109">
        <v>2.5454590359166363E-4</v>
      </c>
    </row>
    <row r="955" spans="1:8">
      <c r="A955" s="106" t="s">
        <v>184</v>
      </c>
      <c r="B955" s="106" t="s">
        <v>251</v>
      </c>
      <c r="C955" s="107">
        <v>1</v>
      </c>
      <c r="D955" s="107">
        <v>112</v>
      </c>
      <c r="E955" s="107">
        <v>113</v>
      </c>
      <c r="F955" s="108">
        <v>3835172</v>
      </c>
      <c r="G955" s="108">
        <v>230110</v>
      </c>
      <c r="H955" s="109">
        <v>8.6018424293813166E-5</v>
      </c>
    </row>
    <row r="956" spans="1:8">
      <c r="A956" s="106" t="s">
        <v>184</v>
      </c>
      <c r="B956" s="106" t="s">
        <v>865</v>
      </c>
      <c r="C956" s="107">
        <v>288</v>
      </c>
      <c r="D956" s="107">
        <v>3197</v>
      </c>
      <c r="E956" s="107">
        <v>3485</v>
      </c>
      <c r="F956" s="108">
        <v>142076346</v>
      </c>
      <c r="G956" s="108">
        <v>8500729</v>
      </c>
      <c r="H956" s="109">
        <v>3.1776946413833475E-3</v>
      </c>
    </row>
    <row r="957" spans="1:8">
      <c r="A957" s="106" t="s">
        <v>185</v>
      </c>
      <c r="B957" s="106" t="s">
        <v>240</v>
      </c>
      <c r="C957" s="107" t="s">
        <v>234</v>
      </c>
      <c r="D957" s="107" t="s">
        <v>234</v>
      </c>
      <c r="E957" s="107" t="s">
        <v>234</v>
      </c>
      <c r="F957" s="108" t="s">
        <v>234</v>
      </c>
      <c r="G957" s="108" t="s">
        <v>234</v>
      </c>
      <c r="H957" s="109" t="s">
        <v>234</v>
      </c>
    </row>
    <row r="958" spans="1:8">
      <c r="A958" s="106" t="s">
        <v>185</v>
      </c>
      <c r="B958" s="106" t="s">
        <v>241</v>
      </c>
      <c r="C958" s="107">
        <v>0</v>
      </c>
      <c r="D958" s="107">
        <v>63</v>
      </c>
      <c r="E958" s="107">
        <v>63</v>
      </c>
      <c r="F958" s="108">
        <v>12404840</v>
      </c>
      <c r="G958" s="108">
        <v>744290</v>
      </c>
      <c r="H958" s="109">
        <v>2.7822629619591585E-4</v>
      </c>
    </row>
    <row r="959" spans="1:8">
      <c r="A959" s="106" t="s">
        <v>185</v>
      </c>
      <c r="B959" s="106" t="s">
        <v>920</v>
      </c>
      <c r="C959" s="107">
        <v>1</v>
      </c>
      <c r="D959" s="107">
        <v>301</v>
      </c>
      <c r="E959" s="107">
        <v>302</v>
      </c>
      <c r="F959" s="108">
        <v>10230219</v>
      </c>
      <c r="G959" s="108">
        <v>613813</v>
      </c>
      <c r="H959" s="109">
        <v>2.2945211886079848E-4</v>
      </c>
    </row>
    <row r="960" spans="1:8">
      <c r="A960" s="106" t="s">
        <v>185</v>
      </c>
      <c r="B960" s="106" t="s">
        <v>242</v>
      </c>
      <c r="C960" s="107">
        <v>0</v>
      </c>
      <c r="D960" s="107">
        <v>134</v>
      </c>
      <c r="E960" s="107">
        <v>134</v>
      </c>
      <c r="F960" s="108">
        <v>13889952</v>
      </c>
      <c r="G960" s="108">
        <v>833397</v>
      </c>
      <c r="H960" s="109">
        <v>3.1153577311368916E-4</v>
      </c>
    </row>
    <row r="961" spans="1:8">
      <c r="A961" s="106" t="s">
        <v>185</v>
      </c>
      <c r="B961" s="106" t="s">
        <v>243</v>
      </c>
      <c r="C961" s="107" t="s">
        <v>234</v>
      </c>
      <c r="D961" s="107" t="s">
        <v>234</v>
      </c>
      <c r="E961" s="107" t="s">
        <v>234</v>
      </c>
      <c r="F961" s="108" t="s">
        <v>234</v>
      </c>
      <c r="G961" s="108" t="s">
        <v>234</v>
      </c>
      <c r="H961" s="109" t="s">
        <v>234</v>
      </c>
    </row>
    <row r="962" spans="1:8">
      <c r="A962" s="106" t="s">
        <v>185</v>
      </c>
      <c r="B962" s="106" t="s">
        <v>244</v>
      </c>
      <c r="C962" s="107">
        <v>2</v>
      </c>
      <c r="D962" s="107">
        <v>49</v>
      </c>
      <c r="E962" s="107">
        <v>51</v>
      </c>
      <c r="F962" s="108">
        <v>3207120</v>
      </c>
      <c r="G962" s="108">
        <v>192427</v>
      </c>
      <c r="H962" s="109">
        <v>7.1931977452460063E-5</v>
      </c>
    </row>
    <row r="963" spans="1:8">
      <c r="A963" s="106" t="s">
        <v>185</v>
      </c>
      <c r="B963" s="106" t="s">
        <v>245</v>
      </c>
      <c r="C963" s="107">
        <v>72</v>
      </c>
      <c r="D963" s="107">
        <v>402</v>
      </c>
      <c r="E963" s="107">
        <v>474</v>
      </c>
      <c r="F963" s="108">
        <v>66743959</v>
      </c>
      <c r="G963" s="108">
        <v>4004638</v>
      </c>
      <c r="H963" s="109">
        <v>1.4969912243150117E-3</v>
      </c>
    </row>
    <row r="964" spans="1:8">
      <c r="A964" s="106" t="s">
        <v>185</v>
      </c>
      <c r="B964" s="106" t="s">
        <v>246</v>
      </c>
      <c r="C964" s="107">
        <v>7</v>
      </c>
      <c r="D964" s="107">
        <v>84</v>
      </c>
      <c r="E964" s="107">
        <v>91</v>
      </c>
      <c r="F964" s="108">
        <v>4371081</v>
      </c>
      <c r="G964" s="108">
        <v>262265</v>
      </c>
      <c r="H964" s="109">
        <v>9.8038425307100558E-5</v>
      </c>
    </row>
    <row r="965" spans="1:8">
      <c r="A965" s="106" t="s">
        <v>185</v>
      </c>
      <c r="B965" s="106" t="s">
        <v>250</v>
      </c>
      <c r="C965" s="107">
        <v>26</v>
      </c>
      <c r="D965" s="107">
        <v>807</v>
      </c>
      <c r="E965" s="107">
        <v>833</v>
      </c>
      <c r="F965" s="108">
        <v>10076082</v>
      </c>
      <c r="G965" s="108">
        <v>584602</v>
      </c>
      <c r="H965" s="109">
        <v>2.1853262734784131E-4</v>
      </c>
    </row>
    <row r="966" spans="1:8">
      <c r="A966" s="106" t="s">
        <v>185</v>
      </c>
      <c r="B966" s="106" t="s">
        <v>817</v>
      </c>
      <c r="C966" s="107">
        <v>14</v>
      </c>
      <c r="D966" s="107">
        <v>316</v>
      </c>
      <c r="E966" s="107">
        <v>330</v>
      </c>
      <c r="F966" s="108">
        <v>6367518</v>
      </c>
      <c r="G966" s="108">
        <v>382051</v>
      </c>
      <c r="H966" s="109">
        <v>1.4281615323052284E-4</v>
      </c>
    </row>
    <row r="967" spans="1:8">
      <c r="A967" s="106" t="s">
        <v>185</v>
      </c>
      <c r="B967" s="106" t="s">
        <v>921</v>
      </c>
      <c r="C967" s="107">
        <v>5</v>
      </c>
      <c r="D967" s="107">
        <v>245</v>
      </c>
      <c r="E967" s="107">
        <v>250</v>
      </c>
      <c r="F967" s="108">
        <v>8822664</v>
      </c>
      <c r="G967" s="108">
        <v>529360</v>
      </c>
      <c r="H967" s="109">
        <v>1.9788237401318037E-4</v>
      </c>
    </row>
    <row r="968" spans="1:8">
      <c r="A968" s="106" t="s">
        <v>185</v>
      </c>
      <c r="B968" s="106" t="s">
        <v>251</v>
      </c>
      <c r="C968" s="107">
        <v>3</v>
      </c>
      <c r="D968" s="107">
        <v>85</v>
      </c>
      <c r="E968" s="107">
        <v>88</v>
      </c>
      <c r="F968" s="108">
        <v>4175460</v>
      </c>
      <c r="G968" s="108">
        <v>250528</v>
      </c>
      <c r="H968" s="109">
        <v>9.3650966066144114E-5</v>
      </c>
    </row>
    <row r="969" spans="1:8">
      <c r="A969" s="106" t="s">
        <v>185</v>
      </c>
      <c r="B969" s="106" t="s">
        <v>865</v>
      </c>
      <c r="C969" s="107">
        <v>143</v>
      </c>
      <c r="D969" s="107">
        <v>2499</v>
      </c>
      <c r="E969" s="107">
        <v>2642</v>
      </c>
      <c r="F969" s="108">
        <v>140311495</v>
      </c>
      <c r="G969" s="108">
        <v>8398727</v>
      </c>
      <c r="H969" s="109">
        <v>3.1395648281861044E-3</v>
      </c>
    </row>
    <row r="970" spans="1:8">
      <c r="A970" s="106" t="s">
        <v>187</v>
      </c>
      <c r="B970" s="106" t="s">
        <v>240</v>
      </c>
      <c r="C970" s="107" t="s">
        <v>234</v>
      </c>
      <c r="D970" s="107" t="s">
        <v>234</v>
      </c>
      <c r="E970" s="107" t="s">
        <v>234</v>
      </c>
      <c r="F970" s="108" t="s">
        <v>234</v>
      </c>
      <c r="G970" s="108" t="s">
        <v>234</v>
      </c>
      <c r="H970" s="109" t="s">
        <v>234</v>
      </c>
    </row>
    <row r="971" spans="1:8">
      <c r="A971" s="106" t="s">
        <v>187</v>
      </c>
      <c r="B971" s="106" t="s">
        <v>241</v>
      </c>
      <c r="C971" s="107">
        <v>1</v>
      </c>
      <c r="D971" s="107">
        <v>136</v>
      </c>
      <c r="E971" s="107">
        <v>137</v>
      </c>
      <c r="F971" s="108">
        <v>5094536</v>
      </c>
      <c r="G971" s="108">
        <v>305672</v>
      </c>
      <c r="H971" s="109">
        <v>1.1426458559270982E-4</v>
      </c>
    </row>
    <row r="972" spans="1:8">
      <c r="A972" s="106" t="s">
        <v>187</v>
      </c>
      <c r="B972" s="106" t="s">
        <v>920</v>
      </c>
      <c r="C972" s="107">
        <v>27</v>
      </c>
      <c r="D972" s="107">
        <v>674</v>
      </c>
      <c r="E972" s="107">
        <v>701</v>
      </c>
      <c r="F972" s="108">
        <v>30336144</v>
      </c>
      <c r="G972" s="108">
        <v>1820169</v>
      </c>
      <c r="H972" s="109">
        <v>6.8040532496825698E-4</v>
      </c>
    </row>
    <row r="973" spans="1:8">
      <c r="A973" s="106" t="s">
        <v>187</v>
      </c>
      <c r="B973" s="106" t="s">
        <v>242</v>
      </c>
      <c r="C973" s="107">
        <v>8</v>
      </c>
      <c r="D973" s="107">
        <v>236</v>
      </c>
      <c r="E973" s="107">
        <v>244</v>
      </c>
      <c r="F973" s="108">
        <v>31016639</v>
      </c>
      <c r="G973" s="108">
        <v>1860998</v>
      </c>
      <c r="H973" s="109">
        <v>6.9566779181234059E-4</v>
      </c>
    </row>
    <row r="974" spans="1:8">
      <c r="A974" s="106" t="s">
        <v>187</v>
      </c>
      <c r="B974" s="106" t="s">
        <v>243</v>
      </c>
      <c r="C974" s="107" t="s">
        <v>234</v>
      </c>
      <c r="D974" s="107" t="s">
        <v>234</v>
      </c>
      <c r="E974" s="107" t="s">
        <v>234</v>
      </c>
      <c r="F974" s="108" t="s">
        <v>234</v>
      </c>
      <c r="G974" s="108" t="s">
        <v>234</v>
      </c>
      <c r="H974" s="109" t="s">
        <v>234</v>
      </c>
    </row>
    <row r="975" spans="1:8">
      <c r="A975" s="106" t="s">
        <v>187</v>
      </c>
      <c r="B975" s="106" t="s">
        <v>244</v>
      </c>
      <c r="C975" s="107">
        <v>10</v>
      </c>
      <c r="D975" s="107">
        <v>112</v>
      </c>
      <c r="E975" s="107">
        <v>122</v>
      </c>
      <c r="F975" s="108">
        <v>7467998</v>
      </c>
      <c r="G975" s="108">
        <v>448080</v>
      </c>
      <c r="H975" s="109">
        <v>1.6749874215623745E-4</v>
      </c>
    </row>
    <row r="976" spans="1:8">
      <c r="A976" s="106" t="s">
        <v>187</v>
      </c>
      <c r="B976" s="106" t="s">
        <v>245</v>
      </c>
      <c r="C976" s="107">
        <v>126</v>
      </c>
      <c r="D976" s="107">
        <v>1208</v>
      </c>
      <c r="E976" s="107">
        <v>1334</v>
      </c>
      <c r="F976" s="108">
        <v>36576314</v>
      </c>
      <c r="G976" s="108">
        <v>2194579</v>
      </c>
      <c r="H976" s="109">
        <v>8.2036516261045666E-4</v>
      </c>
    </row>
    <row r="977" spans="1:8">
      <c r="A977" s="106" t="s">
        <v>187</v>
      </c>
      <c r="B977" s="106" t="s">
        <v>246</v>
      </c>
      <c r="C977" s="107">
        <v>4</v>
      </c>
      <c r="D977" s="107">
        <v>116</v>
      </c>
      <c r="E977" s="107">
        <v>120</v>
      </c>
      <c r="F977" s="108">
        <v>17934039</v>
      </c>
      <c r="G977" s="108">
        <v>1076042</v>
      </c>
      <c r="H977" s="109">
        <v>4.0223996051437706E-4</v>
      </c>
    </row>
    <row r="978" spans="1:8">
      <c r="A978" s="106" t="s">
        <v>187</v>
      </c>
      <c r="B978" s="106" t="s">
        <v>250</v>
      </c>
      <c r="C978" s="107">
        <v>115</v>
      </c>
      <c r="D978" s="107">
        <v>2138</v>
      </c>
      <c r="E978" s="107">
        <v>2253</v>
      </c>
      <c r="F978" s="108">
        <v>41704965</v>
      </c>
      <c r="G978" s="108">
        <v>2463428</v>
      </c>
      <c r="H978" s="109">
        <v>9.2086478171856745E-4</v>
      </c>
    </row>
    <row r="979" spans="1:8">
      <c r="A979" s="106" t="s">
        <v>187</v>
      </c>
      <c r="B979" s="106" t="s">
        <v>817</v>
      </c>
      <c r="C979" s="107">
        <v>65</v>
      </c>
      <c r="D979" s="107">
        <v>604</v>
      </c>
      <c r="E979" s="107">
        <v>669</v>
      </c>
      <c r="F979" s="108">
        <v>16140546</v>
      </c>
      <c r="G979" s="108">
        <v>968433</v>
      </c>
      <c r="H979" s="109">
        <v>3.6201417015397139E-4</v>
      </c>
    </row>
    <row r="980" spans="1:8">
      <c r="A980" s="106" t="s">
        <v>187</v>
      </c>
      <c r="B980" s="106" t="s">
        <v>921</v>
      </c>
      <c r="C980" s="107">
        <v>31</v>
      </c>
      <c r="D980" s="107">
        <v>292</v>
      </c>
      <c r="E980" s="107">
        <v>323</v>
      </c>
      <c r="F980" s="108">
        <v>21672280</v>
      </c>
      <c r="G980" s="108">
        <v>1300337</v>
      </c>
      <c r="H980" s="109">
        <v>4.8608465425641702E-4</v>
      </c>
    </row>
    <row r="981" spans="1:8">
      <c r="A981" s="106" t="s">
        <v>187</v>
      </c>
      <c r="B981" s="106" t="s">
        <v>251</v>
      </c>
      <c r="C981" s="107">
        <v>16</v>
      </c>
      <c r="D981" s="107">
        <v>302</v>
      </c>
      <c r="E981" s="107">
        <v>318</v>
      </c>
      <c r="F981" s="108">
        <v>30736415</v>
      </c>
      <c r="G981" s="108">
        <v>1844185</v>
      </c>
      <c r="H981" s="109">
        <v>6.8938285083779854E-4</v>
      </c>
    </row>
    <row r="982" spans="1:8">
      <c r="A982" s="106" t="s">
        <v>187</v>
      </c>
      <c r="B982" s="106" t="s">
        <v>865</v>
      </c>
      <c r="C982" s="107">
        <v>403</v>
      </c>
      <c r="D982" s="107">
        <v>5971</v>
      </c>
      <c r="E982" s="107">
        <v>6374</v>
      </c>
      <c r="F982" s="108">
        <v>278810459</v>
      </c>
      <c r="G982" s="108">
        <v>16689758</v>
      </c>
      <c r="H982" s="109">
        <v>6.2388713441617599E-3</v>
      </c>
    </row>
    <row r="983" spans="1:8">
      <c r="A983" s="106" t="s">
        <v>116</v>
      </c>
      <c r="B983" s="106" t="s">
        <v>240</v>
      </c>
      <c r="C983" s="107">
        <v>4</v>
      </c>
      <c r="D983" s="107">
        <v>28</v>
      </c>
      <c r="E983" s="107">
        <v>32</v>
      </c>
      <c r="F983" s="108">
        <v>146059</v>
      </c>
      <c r="G983" s="108">
        <v>8764</v>
      </c>
      <c r="H983" s="109">
        <v>3.2761091239449767E-6</v>
      </c>
    </row>
    <row r="984" spans="1:8">
      <c r="A984" s="106" t="s">
        <v>116</v>
      </c>
      <c r="B984" s="106" t="s">
        <v>241</v>
      </c>
      <c r="C984" s="107" t="s">
        <v>234</v>
      </c>
      <c r="D984" s="107" t="s">
        <v>234</v>
      </c>
      <c r="E984" s="107" t="s">
        <v>234</v>
      </c>
      <c r="F984" s="108" t="s">
        <v>234</v>
      </c>
      <c r="G984" s="108" t="s">
        <v>234</v>
      </c>
      <c r="H984" s="109" t="s">
        <v>234</v>
      </c>
    </row>
    <row r="985" spans="1:8">
      <c r="A985" s="106" t="s">
        <v>116</v>
      </c>
      <c r="B985" s="106" t="s">
        <v>920</v>
      </c>
      <c r="C985" s="107">
        <v>1</v>
      </c>
      <c r="D985" s="107">
        <v>156</v>
      </c>
      <c r="E985" s="107">
        <v>157</v>
      </c>
      <c r="F985" s="108">
        <v>2774618</v>
      </c>
      <c r="G985" s="108">
        <v>166477</v>
      </c>
      <c r="H985" s="109">
        <v>6.2231494594590118E-5</v>
      </c>
    </row>
    <row r="986" spans="1:8">
      <c r="A986" s="106" t="s">
        <v>116</v>
      </c>
      <c r="B986" s="106" t="s">
        <v>242</v>
      </c>
      <c r="C986" s="107">
        <v>12</v>
      </c>
      <c r="D986" s="107">
        <v>120</v>
      </c>
      <c r="E986" s="107">
        <v>132</v>
      </c>
      <c r="F986" s="108">
        <v>9089051</v>
      </c>
      <c r="G986" s="108">
        <v>545343</v>
      </c>
      <c r="H986" s="109">
        <v>2.0385704906201795E-4</v>
      </c>
    </row>
    <row r="987" spans="1:8">
      <c r="A987" s="106" t="s">
        <v>116</v>
      </c>
      <c r="B987" s="106" t="s">
        <v>243</v>
      </c>
      <c r="C987" s="107" t="s">
        <v>234</v>
      </c>
      <c r="D987" s="107" t="s">
        <v>234</v>
      </c>
      <c r="E987" s="107" t="s">
        <v>234</v>
      </c>
      <c r="F987" s="108" t="s">
        <v>234</v>
      </c>
      <c r="G987" s="108" t="s">
        <v>234</v>
      </c>
      <c r="H987" s="109" t="s">
        <v>234</v>
      </c>
    </row>
    <row r="988" spans="1:8">
      <c r="A988" s="106" t="s">
        <v>116</v>
      </c>
      <c r="B988" s="106" t="s">
        <v>244</v>
      </c>
      <c r="C988" s="107" t="s">
        <v>234</v>
      </c>
      <c r="D988" s="107" t="s">
        <v>234</v>
      </c>
      <c r="E988" s="107" t="s">
        <v>234</v>
      </c>
      <c r="F988" s="108" t="s">
        <v>234</v>
      </c>
      <c r="G988" s="108" t="s">
        <v>234</v>
      </c>
      <c r="H988" s="109" t="s">
        <v>234</v>
      </c>
    </row>
    <row r="989" spans="1:8">
      <c r="A989" s="106" t="s">
        <v>116</v>
      </c>
      <c r="B989" s="106" t="s">
        <v>245</v>
      </c>
      <c r="C989" s="107">
        <v>36</v>
      </c>
      <c r="D989" s="107">
        <v>307</v>
      </c>
      <c r="E989" s="107">
        <v>343</v>
      </c>
      <c r="F989" s="108">
        <v>9190798</v>
      </c>
      <c r="G989" s="108">
        <v>551430</v>
      </c>
      <c r="H989" s="109">
        <v>2.061324571219738E-4</v>
      </c>
    </row>
    <row r="990" spans="1:8">
      <c r="A990" s="106" t="s">
        <v>116</v>
      </c>
      <c r="B990" s="106" t="s">
        <v>246</v>
      </c>
      <c r="C990" s="107" t="s">
        <v>234</v>
      </c>
      <c r="D990" s="107" t="s">
        <v>234</v>
      </c>
      <c r="E990" s="107" t="s">
        <v>234</v>
      </c>
      <c r="F990" s="108" t="s">
        <v>234</v>
      </c>
      <c r="G990" s="108" t="s">
        <v>234</v>
      </c>
      <c r="H990" s="109" t="s">
        <v>234</v>
      </c>
    </row>
    <row r="991" spans="1:8">
      <c r="A991" s="106" t="s">
        <v>116</v>
      </c>
      <c r="B991" s="106" t="s">
        <v>250</v>
      </c>
      <c r="C991" s="107">
        <v>57</v>
      </c>
      <c r="D991" s="107">
        <v>477</v>
      </c>
      <c r="E991" s="107">
        <v>534</v>
      </c>
      <c r="F991" s="108">
        <v>4468763</v>
      </c>
      <c r="G991" s="108">
        <v>263539</v>
      </c>
      <c r="H991" s="109">
        <v>9.8514664812338561E-5</v>
      </c>
    </row>
    <row r="992" spans="1:8">
      <c r="A992" s="106" t="s">
        <v>116</v>
      </c>
      <c r="B992" s="106" t="s">
        <v>817</v>
      </c>
      <c r="C992" s="107">
        <v>20</v>
      </c>
      <c r="D992" s="107">
        <v>170</v>
      </c>
      <c r="E992" s="107">
        <v>190</v>
      </c>
      <c r="F992" s="108">
        <v>2072751</v>
      </c>
      <c r="G992" s="108">
        <v>124365</v>
      </c>
      <c r="H992" s="109">
        <v>4.6489423915953557E-5</v>
      </c>
    </row>
    <row r="993" spans="1:8">
      <c r="A993" s="106" t="s">
        <v>116</v>
      </c>
      <c r="B993" s="106" t="s">
        <v>921</v>
      </c>
      <c r="C993" s="107">
        <v>2</v>
      </c>
      <c r="D993" s="107">
        <v>356</v>
      </c>
      <c r="E993" s="107">
        <v>358</v>
      </c>
      <c r="F993" s="108">
        <v>8251995</v>
      </c>
      <c r="G993" s="108">
        <v>495120</v>
      </c>
      <c r="H993" s="109">
        <v>1.850829700419485E-4</v>
      </c>
    </row>
    <row r="994" spans="1:8">
      <c r="A994" s="106" t="s">
        <v>116</v>
      </c>
      <c r="B994" s="106" t="s">
        <v>251</v>
      </c>
      <c r="C994" s="107">
        <v>1</v>
      </c>
      <c r="D994" s="107">
        <v>64</v>
      </c>
      <c r="E994" s="107">
        <v>65</v>
      </c>
      <c r="F994" s="108">
        <v>5611707</v>
      </c>
      <c r="G994" s="108">
        <v>336702</v>
      </c>
      <c r="H994" s="109">
        <v>1.2586404544163868E-4</v>
      </c>
    </row>
    <row r="995" spans="1:8">
      <c r="A995" s="106" t="s">
        <v>116</v>
      </c>
      <c r="B995" s="106" t="s">
        <v>865</v>
      </c>
      <c r="C995" s="107">
        <v>159</v>
      </c>
      <c r="D995" s="107">
        <v>1809</v>
      </c>
      <c r="E995" s="107">
        <v>1968</v>
      </c>
      <c r="F995" s="108">
        <v>49964901</v>
      </c>
      <c r="G995" s="108">
        <v>2993290</v>
      </c>
      <c r="H995" s="109">
        <v>1.1189348105446438E-3</v>
      </c>
    </row>
    <row r="996" spans="1:8">
      <c r="A996" s="106" t="s">
        <v>190</v>
      </c>
      <c r="B996" s="106" t="s">
        <v>240</v>
      </c>
      <c r="C996" s="107">
        <v>687</v>
      </c>
      <c r="D996" s="107">
        <v>2269</v>
      </c>
      <c r="E996" s="107">
        <v>2956</v>
      </c>
      <c r="F996" s="108">
        <v>258821599</v>
      </c>
      <c r="G996" s="108">
        <v>15529296</v>
      </c>
      <c r="H996" s="109">
        <v>5.8050739746739188E-3</v>
      </c>
    </row>
    <row r="997" spans="1:8">
      <c r="A997" s="106" t="s">
        <v>190</v>
      </c>
      <c r="B997" s="106" t="s">
        <v>241</v>
      </c>
      <c r="C997" s="107">
        <v>68</v>
      </c>
      <c r="D997" s="107">
        <v>1189</v>
      </c>
      <c r="E997" s="107">
        <v>1257</v>
      </c>
      <c r="F997" s="108">
        <v>925021013</v>
      </c>
      <c r="G997" s="108">
        <v>55501261</v>
      </c>
      <c r="H997" s="109">
        <v>2.0747168821605603E-2</v>
      </c>
    </row>
    <row r="998" spans="1:8">
      <c r="A998" s="106" t="s">
        <v>190</v>
      </c>
      <c r="B998" s="106" t="s">
        <v>920</v>
      </c>
      <c r="C998" s="107">
        <v>1782</v>
      </c>
      <c r="D998" s="107">
        <v>13658</v>
      </c>
      <c r="E998" s="107">
        <v>15440</v>
      </c>
      <c r="F998" s="108">
        <v>1253921457</v>
      </c>
      <c r="G998" s="108">
        <v>75206519</v>
      </c>
      <c r="H998" s="109">
        <v>2.8113277393432362E-2</v>
      </c>
    </row>
    <row r="999" spans="1:8">
      <c r="A999" s="106" t="s">
        <v>190</v>
      </c>
      <c r="B999" s="106" t="s">
        <v>242</v>
      </c>
      <c r="C999" s="107">
        <v>421</v>
      </c>
      <c r="D999" s="107">
        <v>4313</v>
      </c>
      <c r="E999" s="107">
        <v>4734</v>
      </c>
      <c r="F999" s="108">
        <v>870707991</v>
      </c>
      <c r="G999" s="108">
        <v>52242476</v>
      </c>
      <c r="H999" s="109">
        <v>1.9528988165344187E-2</v>
      </c>
    </row>
    <row r="1000" spans="1:8">
      <c r="A1000" s="106" t="s">
        <v>190</v>
      </c>
      <c r="B1000" s="106" t="s">
        <v>243</v>
      </c>
      <c r="C1000" s="107">
        <v>100</v>
      </c>
      <c r="D1000" s="107">
        <v>730</v>
      </c>
      <c r="E1000" s="107">
        <v>830</v>
      </c>
      <c r="F1000" s="108">
        <v>718856386</v>
      </c>
      <c r="G1000" s="108">
        <v>43131383</v>
      </c>
      <c r="H1000" s="109">
        <v>1.6123130690856372E-2</v>
      </c>
    </row>
    <row r="1001" spans="1:8">
      <c r="A1001" s="106" t="s">
        <v>190</v>
      </c>
      <c r="B1001" s="106" t="s">
        <v>244</v>
      </c>
      <c r="C1001" s="107">
        <v>273</v>
      </c>
      <c r="D1001" s="107">
        <v>1851</v>
      </c>
      <c r="E1001" s="107">
        <v>2124</v>
      </c>
      <c r="F1001" s="108">
        <v>404495434</v>
      </c>
      <c r="G1001" s="108">
        <v>24269726</v>
      </c>
      <c r="H1001" s="109">
        <v>9.0723722939576243E-3</v>
      </c>
    </row>
    <row r="1002" spans="1:8">
      <c r="A1002" s="106" t="s">
        <v>190</v>
      </c>
      <c r="B1002" s="106" t="s">
        <v>245</v>
      </c>
      <c r="C1002" s="107">
        <v>2757</v>
      </c>
      <c r="D1002" s="107">
        <v>12885</v>
      </c>
      <c r="E1002" s="107">
        <v>15642</v>
      </c>
      <c r="F1002" s="108">
        <v>1140139158</v>
      </c>
      <c r="G1002" s="108">
        <v>68408351</v>
      </c>
      <c r="H1002" s="109">
        <v>2.5572024516788049E-2</v>
      </c>
    </row>
    <row r="1003" spans="1:8">
      <c r="A1003" s="106" t="s">
        <v>190</v>
      </c>
      <c r="B1003" s="106" t="s">
        <v>246</v>
      </c>
      <c r="C1003" s="107">
        <v>166</v>
      </c>
      <c r="D1003" s="107">
        <v>2035</v>
      </c>
      <c r="E1003" s="107">
        <v>2201</v>
      </c>
      <c r="F1003" s="108">
        <v>547594126</v>
      </c>
      <c r="G1003" s="108">
        <v>32855648</v>
      </c>
      <c r="H1003" s="109">
        <v>1.2281913302821145E-2</v>
      </c>
    </row>
    <row r="1004" spans="1:8">
      <c r="A1004" s="106" t="s">
        <v>190</v>
      </c>
      <c r="B1004" s="106" t="s">
        <v>250</v>
      </c>
      <c r="C1004" s="107">
        <v>4141</v>
      </c>
      <c r="D1004" s="107">
        <v>33609</v>
      </c>
      <c r="E1004" s="107">
        <v>37750</v>
      </c>
      <c r="F1004" s="108">
        <v>1884020022</v>
      </c>
      <c r="G1004" s="108">
        <v>110209181</v>
      </c>
      <c r="H1004" s="109">
        <v>4.1197775378434887E-2</v>
      </c>
    </row>
    <row r="1005" spans="1:8">
      <c r="A1005" s="106" t="s">
        <v>190</v>
      </c>
      <c r="B1005" s="106" t="s">
        <v>817</v>
      </c>
      <c r="C1005" s="107">
        <v>1999</v>
      </c>
      <c r="D1005" s="107">
        <v>12249</v>
      </c>
      <c r="E1005" s="107">
        <v>14248</v>
      </c>
      <c r="F1005" s="108">
        <v>1180297152</v>
      </c>
      <c r="G1005" s="108">
        <v>70816609</v>
      </c>
      <c r="H1005" s="109">
        <v>2.6472265959806476E-2</v>
      </c>
    </row>
    <row r="1006" spans="1:8">
      <c r="A1006" s="106" t="s">
        <v>190</v>
      </c>
      <c r="B1006" s="106" t="s">
        <v>921</v>
      </c>
      <c r="C1006" s="107">
        <v>233</v>
      </c>
      <c r="D1006" s="107">
        <v>2176</v>
      </c>
      <c r="E1006" s="107">
        <v>2409</v>
      </c>
      <c r="F1006" s="108">
        <v>681237079</v>
      </c>
      <c r="G1006" s="108">
        <v>40860921</v>
      </c>
      <c r="H1006" s="109">
        <v>1.5274399372534789E-2</v>
      </c>
    </row>
    <row r="1007" spans="1:8">
      <c r="A1007" s="106" t="s">
        <v>190</v>
      </c>
      <c r="B1007" s="106" t="s">
        <v>251</v>
      </c>
      <c r="C1007" s="107">
        <v>300</v>
      </c>
      <c r="D1007" s="107">
        <v>4118</v>
      </c>
      <c r="E1007" s="107">
        <v>4418</v>
      </c>
      <c r="F1007" s="108">
        <v>1295405043</v>
      </c>
      <c r="G1007" s="108">
        <v>77724303</v>
      </c>
      <c r="H1007" s="109">
        <v>2.9054461228955261E-2</v>
      </c>
    </row>
    <row r="1008" spans="1:8">
      <c r="A1008" s="106" t="s">
        <v>190</v>
      </c>
      <c r="B1008" s="106" t="s">
        <v>865</v>
      </c>
      <c r="C1008" s="107">
        <v>12927</v>
      </c>
      <c r="D1008" s="107">
        <v>91082</v>
      </c>
      <c r="E1008" s="107">
        <v>104009</v>
      </c>
      <c r="F1008" s="108">
        <v>11160516461</v>
      </c>
      <c r="G1008" s="108">
        <v>666755674</v>
      </c>
      <c r="H1008" s="109">
        <v>0.24924285109921068</v>
      </c>
    </row>
    <row r="1009" spans="1:8">
      <c r="A1009" s="106" t="s">
        <v>192</v>
      </c>
      <c r="B1009" s="106" t="s">
        <v>240</v>
      </c>
      <c r="C1009" s="107">
        <v>158</v>
      </c>
      <c r="D1009" s="107">
        <v>287</v>
      </c>
      <c r="E1009" s="107">
        <v>445</v>
      </c>
      <c r="F1009" s="108">
        <v>29772873</v>
      </c>
      <c r="G1009" s="108">
        <v>1786372</v>
      </c>
      <c r="H1009" s="109">
        <v>6.6777152076219026E-4</v>
      </c>
    </row>
    <row r="1010" spans="1:8">
      <c r="A1010" s="106" t="s">
        <v>192</v>
      </c>
      <c r="B1010" s="106" t="s">
        <v>241</v>
      </c>
      <c r="C1010" s="107">
        <v>0</v>
      </c>
      <c r="D1010" s="107">
        <v>147</v>
      </c>
      <c r="E1010" s="107">
        <v>147</v>
      </c>
      <c r="F1010" s="108">
        <v>151075816</v>
      </c>
      <c r="G1010" s="108">
        <v>9064549</v>
      </c>
      <c r="H1010" s="109">
        <v>3.3884586585287897E-3</v>
      </c>
    </row>
    <row r="1011" spans="1:8">
      <c r="A1011" s="106" t="s">
        <v>192</v>
      </c>
      <c r="B1011" s="106" t="s">
        <v>920</v>
      </c>
      <c r="C1011" s="107">
        <v>220</v>
      </c>
      <c r="D1011" s="107">
        <v>1972</v>
      </c>
      <c r="E1011" s="107">
        <v>2192</v>
      </c>
      <c r="F1011" s="108">
        <v>184173563</v>
      </c>
      <c r="G1011" s="108">
        <v>11050414</v>
      </c>
      <c r="H1011" s="109">
        <v>4.1308035290699803E-3</v>
      </c>
    </row>
    <row r="1012" spans="1:8">
      <c r="A1012" s="106" t="s">
        <v>192</v>
      </c>
      <c r="B1012" s="106" t="s">
        <v>242</v>
      </c>
      <c r="C1012" s="107">
        <v>76</v>
      </c>
      <c r="D1012" s="107">
        <v>819</v>
      </c>
      <c r="E1012" s="107">
        <v>895</v>
      </c>
      <c r="F1012" s="108">
        <v>188051853</v>
      </c>
      <c r="G1012" s="108">
        <v>11283111</v>
      </c>
      <c r="H1012" s="109">
        <v>4.2177890111346336E-3</v>
      </c>
    </row>
    <row r="1013" spans="1:8">
      <c r="A1013" s="106" t="s">
        <v>192</v>
      </c>
      <c r="B1013" s="106" t="s">
        <v>243</v>
      </c>
      <c r="C1013" s="107">
        <v>15</v>
      </c>
      <c r="D1013" s="107">
        <v>186</v>
      </c>
      <c r="E1013" s="107">
        <v>201</v>
      </c>
      <c r="F1013" s="108">
        <v>182967046</v>
      </c>
      <c r="G1013" s="108">
        <v>10978023</v>
      </c>
      <c r="H1013" s="109">
        <v>4.1037427331330218E-3</v>
      </c>
    </row>
    <row r="1014" spans="1:8">
      <c r="A1014" s="106" t="s">
        <v>192</v>
      </c>
      <c r="B1014" s="106" t="s">
        <v>244</v>
      </c>
      <c r="C1014" s="107">
        <v>30</v>
      </c>
      <c r="D1014" s="107">
        <v>224</v>
      </c>
      <c r="E1014" s="107">
        <v>254</v>
      </c>
      <c r="F1014" s="108">
        <v>13398274</v>
      </c>
      <c r="G1014" s="108">
        <v>803896</v>
      </c>
      <c r="H1014" s="109">
        <v>3.0050787543391952E-4</v>
      </c>
    </row>
    <row r="1015" spans="1:8">
      <c r="A1015" s="106" t="s">
        <v>192</v>
      </c>
      <c r="B1015" s="106" t="s">
        <v>245</v>
      </c>
      <c r="C1015" s="107">
        <v>398</v>
      </c>
      <c r="D1015" s="107">
        <v>1928</v>
      </c>
      <c r="E1015" s="107">
        <v>2326</v>
      </c>
      <c r="F1015" s="108">
        <v>75027917</v>
      </c>
      <c r="G1015" s="108">
        <v>4501675</v>
      </c>
      <c r="H1015" s="109">
        <v>1.6827907965010272E-3</v>
      </c>
    </row>
    <row r="1016" spans="1:8">
      <c r="A1016" s="106" t="s">
        <v>192</v>
      </c>
      <c r="B1016" s="106" t="s">
        <v>246</v>
      </c>
      <c r="C1016" s="107">
        <v>18</v>
      </c>
      <c r="D1016" s="107">
        <v>427</v>
      </c>
      <c r="E1016" s="107">
        <v>445</v>
      </c>
      <c r="F1016" s="108">
        <v>102962605</v>
      </c>
      <c r="G1016" s="108">
        <v>6177756</v>
      </c>
      <c r="H1016" s="109">
        <v>2.309333956766981E-3</v>
      </c>
    </row>
    <row r="1017" spans="1:8">
      <c r="A1017" s="106" t="s">
        <v>192</v>
      </c>
      <c r="B1017" s="106" t="s">
        <v>250</v>
      </c>
      <c r="C1017" s="107">
        <v>518</v>
      </c>
      <c r="D1017" s="107">
        <v>4944</v>
      </c>
      <c r="E1017" s="107">
        <v>5462</v>
      </c>
      <c r="F1017" s="108">
        <v>335522969</v>
      </c>
      <c r="G1017" s="108">
        <v>19583403</v>
      </c>
      <c r="H1017" s="109">
        <v>7.3205574219752882E-3</v>
      </c>
    </row>
    <row r="1018" spans="1:8">
      <c r="A1018" s="106" t="s">
        <v>192</v>
      </c>
      <c r="B1018" s="106" t="s">
        <v>817</v>
      </c>
      <c r="C1018" s="107">
        <v>312</v>
      </c>
      <c r="D1018" s="107">
        <v>1743</v>
      </c>
      <c r="E1018" s="107">
        <v>2055</v>
      </c>
      <c r="F1018" s="108">
        <v>129766555</v>
      </c>
      <c r="G1018" s="108">
        <v>7770950</v>
      </c>
      <c r="H1018" s="109">
        <v>2.9048927654861038E-3</v>
      </c>
    </row>
    <row r="1019" spans="1:8">
      <c r="A1019" s="106" t="s">
        <v>192</v>
      </c>
      <c r="B1019" s="106" t="s">
        <v>921</v>
      </c>
      <c r="C1019" s="107">
        <v>66</v>
      </c>
      <c r="D1019" s="107">
        <v>785</v>
      </c>
      <c r="E1019" s="107">
        <v>851</v>
      </c>
      <c r="F1019" s="108">
        <v>104594560</v>
      </c>
      <c r="G1019" s="108">
        <v>6274613</v>
      </c>
      <c r="H1019" s="109">
        <v>2.3455404950392241E-3</v>
      </c>
    </row>
    <row r="1020" spans="1:8">
      <c r="A1020" s="106" t="s">
        <v>192</v>
      </c>
      <c r="B1020" s="106" t="s">
        <v>251</v>
      </c>
      <c r="C1020" s="107">
        <v>67</v>
      </c>
      <c r="D1020" s="107">
        <v>503</v>
      </c>
      <c r="E1020" s="107">
        <v>570</v>
      </c>
      <c r="F1020" s="108">
        <v>63767521</v>
      </c>
      <c r="G1020" s="108">
        <v>3826051</v>
      </c>
      <c r="H1020" s="109">
        <v>1.4302328377200824E-3</v>
      </c>
    </row>
    <row r="1021" spans="1:8">
      <c r="A1021" s="106" t="s">
        <v>192</v>
      </c>
      <c r="B1021" s="106" t="s">
        <v>865</v>
      </c>
      <c r="C1021" s="107">
        <v>1878</v>
      </c>
      <c r="D1021" s="107">
        <v>13965</v>
      </c>
      <c r="E1021" s="107">
        <v>15843</v>
      </c>
      <c r="F1021" s="108">
        <v>1561081552</v>
      </c>
      <c r="G1021" s="108">
        <v>93100815</v>
      </c>
      <c r="H1021" s="109">
        <v>3.4802422349179976E-2</v>
      </c>
    </row>
    <row r="1022" spans="1:8">
      <c r="A1022" s="106" t="s">
        <v>194</v>
      </c>
      <c r="B1022" s="106" t="s">
        <v>240</v>
      </c>
      <c r="C1022" s="107">
        <v>14</v>
      </c>
      <c r="D1022" s="107">
        <v>69</v>
      </c>
      <c r="E1022" s="107">
        <v>83</v>
      </c>
      <c r="F1022" s="108">
        <v>2097764</v>
      </c>
      <c r="G1022" s="108">
        <v>125866</v>
      </c>
      <c r="H1022" s="109">
        <v>4.7050519282799911E-5</v>
      </c>
    </row>
    <row r="1023" spans="1:8">
      <c r="A1023" s="106" t="s">
        <v>194</v>
      </c>
      <c r="B1023" s="106" t="s">
        <v>241</v>
      </c>
      <c r="C1023" s="107">
        <v>1</v>
      </c>
      <c r="D1023" s="107">
        <v>143</v>
      </c>
      <c r="E1023" s="107">
        <v>144</v>
      </c>
      <c r="F1023" s="108">
        <v>9281274</v>
      </c>
      <c r="G1023" s="108">
        <v>556876</v>
      </c>
      <c r="H1023" s="109">
        <v>2.0816825017183738E-4</v>
      </c>
    </row>
    <row r="1024" spans="1:8">
      <c r="A1024" s="106" t="s">
        <v>194</v>
      </c>
      <c r="B1024" s="106" t="s">
        <v>920</v>
      </c>
      <c r="C1024" s="107">
        <v>25</v>
      </c>
      <c r="D1024" s="107">
        <v>478</v>
      </c>
      <c r="E1024" s="107">
        <v>503</v>
      </c>
      <c r="F1024" s="108">
        <v>15527015</v>
      </c>
      <c r="G1024" s="108">
        <v>931621</v>
      </c>
      <c r="H1024" s="109">
        <v>3.4825331562742391E-4</v>
      </c>
    </row>
    <row r="1025" spans="1:8">
      <c r="A1025" s="106" t="s">
        <v>194</v>
      </c>
      <c r="B1025" s="106" t="s">
        <v>242</v>
      </c>
      <c r="C1025" s="107">
        <v>1</v>
      </c>
      <c r="D1025" s="107">
        <v>266</v>
      </c>
      <c r="E1025" s="107">
        <v>267</v>
      </c>
      <c r="F1025" s="108">
        <v>37746888</v>
      </c>
      <c r="G1025" s="108">
        <v>2264813</v>
      </c>
      <c r="H1025" s="109">
        <v>8.4661964095495139E-4</v>
      </c>
    </row>
    <row r="1026" spans="1:8">
      <c r="A1026" s="106" t="s">
        <v>194</v>
      </c>
      <c r="B1026" s="106" t="s">
        <v>243</v>
      </c>
      <c r="C1026" s="107">
        <v>0</v>
      </c>
      <c r="D1026" s="107">
        <v>49</v>
      </c>
      <c r="E1026" s="107">
        <v>49</v>
      </c>
      <c r="F1026" s="108">
        <v>26152380</v>
      </c>
      <c r="G1026" s="108">
        <v>1569143</v>
      </c>
      <c r="H1026" s="109">
        <v>5.8656819934669007E-4</v>
      </c>
    </row>
    <row r="1027" spans="1:8">
      <c r="A1027" s="106" t="s">
        <v>194</v>
      </c>
      <c r="B1027" s="106" t="s">
        <v>244</v>
      </c>
      <c r="C1027" s="107">
        <v>24</v>
      </c>
      <c r="D1027" s="107">
        <v>115</v>
      </c>
      <c r="E1027" s="107">
        <v>139</v>
      </c>
      <c r="F1027" s="108">
        <v>5471682</v>
      </c>
      <c r="G1027" s="108">
        <v>328301</v>
      </c>
      <c r="H1027" s="109">
        <v>1.227236309333934E-4</v>
      </c>
    </row>
    <row r="1028" spans="1:8">
      <c r="A1028" s="106" t="s">
        <v>194</v>
      </c>
      <c r="B1028" s="106" t="s">
        <v>245</v>
      </c>
      <c r="C1028" s="107">
        <v>209</v>
      </c>
      <c r="D1028" s="107">
        <v>804</v>
      </c>
      <c r="E1028" s="107">
        <v>1013</v>
      </c>
      <c r="F1028" s="108">
        <v>30722682</v>
      </c>
      <c r="G1028" s="108">
        <v>1843361</v>
      </c>
      <c r="H1028" s="109">
        <v>6.8907482779830399E-4</v>
      </c>
    </row>
    <row r="1029" spans="1:8">
      <c r="A1029" s="106" t="s">
        <v>194</v>
      </c>
      <c r="B1029" s="106" t="s">
        <v>246</v>
      </c>
      <c r="C1029" s="107">
        <v>3</v>
      </c>
      <c r="D1029" s="107">
        <v>90</v>
      </c>
      <c r="E1029" s="107">
        <v>93</v>
      </c>
      <c r="F1029" s="108">
        <v>11241831</v>
      </c>
      <c r="G1029" s="108">
        <v>674510</v>
      </c>
      <c r="H1029" s="109">
        <v>2.5214152957463783E-4</v>
      </c>
    </row>
    <row r="1030" spans="1:8">
      <c r="A1030" s="106" t="s">
        <v>194</v>
      </c>
      <c r="B1030" s="106" t="s">
        <v>250</v>
      </c>
      <c r="C1030" s="107">
        <v>102</v>
      </c>
      <c r="D1030" s="107">
        <v>1656</v>
      </c>
      <c r="E1030" s="107">
        <v>1758</v>
      </c>
      <c r="F1030" s="108">
        <v>32259188</v>
      </c>
      <c r="G1030" s="108">
        <v>1884209</v>
      </c>
      <c r="H1030" s="109">
        <v>7.0434439711538569E-4</v>
      </c>
    </row>
    <row r="1031" spans="1:8">
      <c r="A1031" s="106" t="s">
        <v>194</v>
      </c>
      <c r="B1031" s="106" t="s">
        <v>817</v>
      </c>
      <c r="C1031" s="107">
        <v>77</v>
      </c>
      <c r="D1031" s="107">
        <v>550</v>
      </c>
      <c r="E1031" s="107">
        <v>627</v>
      </c>
      <c r="F1031" s="108">
        <v>18051609</v>
      </c>
      <c r="G1031" s="108">
        <v>1082995</v>
      </c>
      <c r="H1031" s="109">
        <v>4.0483909181729687E-4</v>
      </c>
    </row>
    <row r="1032" spans="1:8">
      <c r="A1032" s="106" t="s">
        <v>194</v>
      </c>
      <c r="B1032" s="106" t="s">
        <v>921</v>
      </c>
      <c r="C1032" s="107">
        <v>24</v>
      </c>
      <c r="D1032" s="107">
        <v>274</v>
      </c>
      <c r="E1032" s="107">
        <v>298</v>
      </c>
      <c r="F1032" s="108">
        <v>15883909</v>
      </c>
      <c r="G1032" s="108">
        <v>953035</v>
      </c>
      <c r="H1032" s="109">
        <v>3.5625817651060027E-4</v>
      </c>
    </row>
    <row r="1033" spans="1:8">
      <c r="A1033" s="106" t="s">
        <v>194</v>
      </c>
      <c r="B1033" s="106" t="s">
        <v>251</v>
      </c>
      <c r="C1033" s="107">
        <v>21</v>
      </c>
      <c r="D1033" s="107">
        <v>120</v>
      </c>
      <c r="E1033" s="107">
        <v>141</v>
      </c>
      <c r="F1033" s="108">
        <v>11026318</v>
      </c>
      <c r="G1033" s="108">
        <v>661579</v>
      </c>
      <c r="H1033" s="109">
        <v>2.4730773597790887E-4</v>
      </c>
    </row>
    <row r="1034" spans="1:8">
      <c r="A1034" s="106" t="s">
        <v>194</v>
      </c>
      <c r="B1034" s="106" t="s">
        <v>865</v>
      </c>
      <c r="C1034" s="107">
        <v>501</v>
      </c>
      <c r="D1034" s="107">
        <v>4614</v>
      </c>
      <c r="E1034" s="107">
        <v>5115</v>
      </c>
      <c r="F1034" s="108">
        <v>215462540</v>
      </c>
      <c r="G1034" s="108">
        <v>12876308</v>
      </c>
      <c r="H1034" s="109">
        <v>4.813348941296861E-3</v>
      </c>
    </row>
    <row r="1035" spans="1:8">
      <c r="A1035" s="106" t="s">
        <v>195</v>
      </c>
      <c r="B1035" s="106" t="s">
        <v>240</v>
      </c>
      <c r="C1035" s="107" t="s">
        <v>234</v>
      </c>
      <c r="D1035" s="107" t="s">
        <v>234</v>
      </c>
      <c r="E1035" s="107" t="s">
        <v>234</v>
      </c>
      <c r="F1035" s="108" t="s">
        <v>234</v>
      </c>
      <c r="G1035" s="108" t="s">
        <v>234</v>
      </c>
      <c r="H1035" s="109" t="s">
        <v>234</v>
      </c>
    </row>
    <row r="1036" spans="1:8">
      <c r="A1036" s="106" t="s">
        <v>195</v>
      </c>
      <c r="B1036" s="106" t="s">
        <v>241</v>
      </c>
      <c r="C1036" s="107">
        <v>6</v>
      </c>
      <c r="D1036" s="107">
        <v>58</v>
      </c>
      <c r="E1036" s="107">
        <v>64</v>
      </c>
      <c r="F1036" s="108">
        <v>3125053</v>
      </c>
      <c r="G1036" s="108">
        <v>187503</v>
      </c>
      <c r="H1036" s="109">
        <v>7.0091315502858841E-5</v>
      </c>
    </row>
    <row r="1037" spans="1:8">
      <c r="A1037" s="106" t="s">
        <v>195</v>
      </c>
      <c r="B1037" s="106" t="s">
        <v>920</v>
      </c>
      <c r="C1037" s="107">
        <v>0</v>
      </c>
      <c r="D1037" s="107">
        <v>111</v>
      </c>
      <c r="E1037" s="107">
        <v>111</v>
      </c>
      <c r="F1037" s="108">
        <v>1808845</v>
      </c>
      <c r="G1037" s="108">
        <v>108531</v>
      </c>
      <c r="H1037" s="109">
        <v>4.0570447207995461E-5</v>
      </c>
    </row>
    <row r="1038" spans="1:8">
      <c r="A1038" s="106" t="s">
        <v>195</v>
      </c>
      <c r="B1038" s="106" t="s">
        <v>242</v>
      </c>
      <c r="C1038" s="107">
        <v>12</v>
      </c>
      <c r="D1038" s="107">
        <v>60</v>
      </c>
      <c r="E1038" s="107">
        <v>72</v>
      </c>
      <c r="F1038" s="108">
        <v>5729509</v>
      </c>
      <c r="G1038" s="108">
        <v>343771</v>
      </c>
      <c r="H1038" s="109">
        <v>1.285065392112835E-4</v>
      </c>
    </row>
    <row r="1039" spans="1:8">
      <c r="A1039" s="106" t="s">
        <v>195</v>
      </c>
      <c r="B1039" s="106" t="s">
        <v>243</v>
      </c>
      <c r="C1039" s="107" t="s">
        <v>234</v>
      </c>
      <c r="D1039" s="107" t="s">
        <v>234</v>
      </c>
      <c r="E1039" s="107" t="s">
        <v>234</v>
      </c>
      <c r="F1039" s="108" t="s">
        <v>234</v>
      </c>
      <c r="G1039" s="108" t="s">
        <v>234</v>
      </c>
      <c r="H1039" s="109" t="s">
        <v>234</v>
      </c>
    </row>
    <row r="1040" spans="1:8">
      <c r="A1040" s="106" t="s">
        <v>195</v>
      </c>
      <c r="B1040" s="106" t="s">
        <v>244</v>
      </c>
      <c r="C1040" s="107" t="s">
        <v>234</v>
      </c>
      <c r="D1040" s="107" t="s">
        <v>234</v>
      </c>
      <c r="E1040" s="107" t="s">
        <v>234</v>
      </c>
      <c r="F1040" s="108" t="s">
        <v>234</v>
      </c>
      <c r="G1040" s="108" t="s">
        <v>234</v>
      </c>
      <c r="H1040" s="109" t="s">
        <v>234</v>
      </c>
    </row>
    <row r="1041" spans="1:8">
      <c r="A1041" s="106" t="s">
        <v>195</v>
      </c>
      <c r="B1041" s="106" t="s">
        <v>245</v>
      </c>
      <c r="C1041" s="107">
        <v>57</v>
      </c>
      <c r="D1041" s="107">
        <v>162</v>
      </c>
      <c r="E1041" s="107">
        <v>219</v>
      </c>
      <c r="F1041" s="108">
        <v>1958803</v>
      </c>
      <c r="G1041" s="108">
        <v>117528</v>
      </c>
      <c r="H1041" s="109">
        <v>4.3933655079758695E-5</v>
      </c>
    </row>
    <row r="1042" spans="1:8">
      <c r="A1042" s="106" t="s">
        <v>195</v>
      </c>
      <c r="B1042" s="106" t="s">
        <v>246</v>
      </c>
      <c r="C1042" s="107">
        <v>0</v>
      </c>
      <c r="D1042" s="107">
        <v>85</v>
      </c>
      <c r="E1042" s="107">
        <v>85</v>
      </c>
      <c r="F1042" s="108">
        <v>3394072</v>
      </c>
      <c r="G1042" s="108">
        <v>203644</v>
      </c>
      <c r="H1042" s="109">
        <v>7.6125053221890782E-5</v>
      </c>
    </row>
    <row r="1043" spans="1:8">
      <c r="A1043" s="106" t="s">
        <v>195</v>
      </c>
      <c r="B1043" s="106" t="s">
        <v>250</v>
      </c>
      <c r="C1043" s="107">
        <v>54</v>
      </c>
      <c r="D1043" s="107">
        <v>523</v>
      </c>
      <c r="E1043" s="107">
        <v>577</v>
      </c>
      <c r="F1043" s="108">
        <v>5496228</v>
      </c>
      <c r="G1043" s="108">
        <v>325370</v>
      </c>
      <c r="H1043" s="109">
        <v>1.2162798101985132E-4</v>
      </c>
    </row>
    <row r="1044" spans="1:8">
      <c r="A1044" s="106" t="s">
        <v>195</v>
      </c>
      <c r="B1044" s="106" t="s">
        <v>817</v>
      </c>
      <c r="C1044" s="107">
        <v>14</v>
      </c>
      <c r="D1044" s="107">
        <v>288</v>
      </c>
      <c r="E1044" s="107">
        <v>302</v>
      </c>
      <c r="F1044" s="108">
        <v>1762945</v>
      </c>
      <c r="G1044" s="108">
        <v>105777</v>
      </c>
      <c r="H1044" s="109">
        <v>3.9540962437645799E-5</v>
      </c>
    </row>
    <row r="1045" spans="1:8">
      <c r="A1045" s="106" t="s">
        <v>195</v>
      </c>
      <c r="B1045" s="106" t="s">
        <v>921</v>
      </c>
      <c r="C1045" s="107">
        <v>12</v>
      </c>
      <c r="D1045" s="107">
        <v>146</v>
      </c>
      <c r="E1045" s="107">
        <v>158</v>
      </c>
      <c r="F1045" s="108">
        <v>2919596</v>
      </c>
      <c r="G1045" s="108">
        <v>174959</v>
      </c>
      <c r="H1045" s="109">
        <v>6.5402188066669234E-5</v>
      </c>
    </row>
    <row r="1046" spans="1:8">
      <c r="A1046" s="106" t="s">
        <v>195</v>
      </c>
      <c r="B1046" s="106" t="s">
        <v>251</v>
      </c>
      <c r="C1046" s="107">
        <v>12</v>
      </c>
      <c r="D1046" s="107">
        <v>59</v>
      </c>
      <c r="E1046" s="107">
        <v>71</v>
      </c>
      <c r="F1046" s="108">
        <v>4613652</v>
      </c>
      <c r="G1046" s="108">
        <v>276819</v>
      </c>
      <c r="H1046" s="109">
        <v>1.0347891962361073E-4</v>
      </c>
    </row>
    <row r="1047" spans="1:8">
      <c r="A1047" s="106" t="s">
        <v>195</v>
      </c>
      <c r="B1047" s="106" t="s">
        <v>865</v>
      </c>
      <c r="C1047" s="107">
        <v>169</v>
      </c>
      <c r="D1047" s="107">
        <v>1529</v>
      </c>
      <c r="E1047" s="107">
        <v>1698</v>
      </c>
      <c r="F1047" s="108">
        <v>33300234</v>
      </c>
      <c r="G1047" s="108">
        <v>1993393</v>
      </c>
      <c r="H1047" s="109">
        <v>7.4515894510589328E-4</v>
      </c>
    </row>
    <row r="1048" spans="1:8">
      <c r="A1048" s="106" t="s">
        <v>197</v>
      </c>
      <c r="B1048" s="106" t="s">
        <v>240</v>
      </c>
      <c r="C1048" s="107" t="s">
        <v>234</v>
      </c>
      <c r="D1048" s="107" t="s">
        <v>234</v>
      </c>
      <c r="E1048" s="107" t="s">
        <v>234</v>
      </c>
      <c r="F1048" s="108" t="s">
        <v>234</v>
      </c>
      <c r="G1048" s="108" t="s">
        <v>234</v>
      </c>
      <c r="H1048" s="109" t="s">
        <v>234</v>
      </c>
    </row>
    <row r="1049" spans="1:8">
      <c r="A1049" s="106" t="s">
        <v>197</v>
      </c>
      <c r="B1049" s="106" t="s">
        <v>241</v>
      </c>
      <c r="C1049" s="107">
        <v>0</v>
      </c>
      <c r="D1049" s="107">
        <v>59</v>
      </c>
      <c r="E1049" s="107">
        <v>59</v>
      </c>
      <c r="F1049" s="108">
        <v>2326104</v>
      </c>
      <c r="G1049" s="108">
        <v>139566</v>
      </c>
      <c r="H1049" s="109">
        <v>5.217177612876593E-5</v>
      </c>
    </row>
    <row r="1050" spans="1:8">
      <c r="A1050" s="106" t="s">
        <v>197</v>
      </c>
      <c r="B1050" s="106" t="s">
        <v>920</v>
      </c>
      <c r="C1050" s="107">
        <v>30</v>
      </c>
      <c r="D1050" s="107">
        <v>231</v>
      </c>
      <c r="E1050" s="107">
        <v>261</v>
      </c>
      <c r="F1050" s="108">
        <v>4850323</v>
      </c>
      <c r="G1050" s="108">
        <v>291019</v>
      </c>
      <c r="H1050" s="109">
        <v>1.0878708365373609E-4</v>
      </c>
    </row>
    <row r="1051" spans="1:8">
      <c r="A1051" s="106" t="s">
        <v>197</v>
      </c>
      <c r="B1051" s="106" t="s">
        <v>242</v>
      </c>
      <c r="C1051" s="107">
        <v>0</v>
      </c>
      <c r="D1051" s="107">
        <v>140</v>
      </c>
      <c r="E1051" s="107">
        <v>140</v>
      </c>
      <c r="F1051" s="108">
        <v>12431320</v>
      </c>
      <c r="G1051" s="108">
        <v>745879</v>
      </c>
      <c r="H1051" s="109">
        <v>2.7882028722717427E-4</v>
      </c>
    </row>
    <row r="1052" spans="1:8">
      <c r="A1052" s="106" t="s">
        <v>197</v>
      </c>
      <c r="B1052" s="106" t="s">
        <v>243</v>
      </c>
      <c r="C1052" s="107" t="s">
        <v>234</v>
      </c>
      <c r="D1052" s="107" t="s">
        <v>234</v>
      </c>
      <c r="E1052" s="107" t="s">
        <v>234</v>
      </c>
      <c r="F1052" s="108" t="s">
        <v>234</v>
      </c>
      <c r="G1052" s="108" t="s">
        <v>234</v>
      </c>
      <c r="H1052" s="109" t="s">
        <v>234</v>
      </c>
    </row>
    <row r="1053" spans="1:8">
      <c r="A1053" s="106" t="s">
        <v>197</v>
      </c>
      <c r="B1053" s="106" t="s">
        <v>244</v>
      </c>
      <c r="C1053" s="107">
        <v>1</v>
      </c>
      <c r="D1053" s="107">
        <v>50</v>
      </c>
      <c r="E1053" s="107">
        <v>51</v>
      </c>
      <c r="F1053" s="108">
        <v>3319870</v>
      </c>
      <c r="G1053" s="108">
        <v>199192</v>
      </c>
      <c r="H1053" s="109">
        <v>7.4460831654135981E-5</v>
      </c>
    </row>
    <row r="1054" spans="1:8">
      <c r="A1054" s="106" t="s">
        <v>197</v>
      </c>
      <c r="B1054" s="106" t="s">
        <v>245</v>
      </c>
      <c r="C1054" s="107">
        <v>145</v>
      </c>
      <c r="D1054" s="107">
        <v>739</v>
      </c>
      <c r="E1054" s="107">
        <v>884</v>
      </c>
      <c r="F1054" s="108">
        <v>23485826</v>
      </c>
      <c r="G1054" s="108">
        <v>1409077</v>
      </c>
      <c r="H1054" s="109">
        <v>5.2673322866739105E-4</v>
      </c>
    </row>
    <row r="1055" spans="1:8">
      <c r="A1055" s="106" t="s">
        <v>197</v>
      </c>
      <c r="B1055" s="106" t="s">
        <v>246</v>
      </c>
      <c r="C1055" s="107">
        <v>1</v>
      </c>
      <c r="D1055" s="107">
        <v>140</v>
      </c>
      <c r="E1055" s="107">
        <v>141</v>
      </c>
      <c r="F1055" s="108">
        <v>12872531</v>
      </c>
      <c r="G1055" s="108">
        <v>772352</v>
      </c>
      <c r="H1055" s="109">
        <v>2.8871627499967484E-4</v>
      </c>
    </row>
    <row r="1056" spans="1:8">
      <c r="A1056" s="106" t="s">
        <v>197</v>
      </c>
      <c r="B1056" s="106" t="s">
        <v>250</v>
      </c>
      <c r="C1056" s="107">
        <v>29</v>
      </c>
      <c r="D1056" s="107">
        <v>750</v>
      </c>
      <c r="E1056" s="107">
        <v>779</v>
      </c>
      <c r="F1056" s="108">
        <v>8719617</v>
      </c>
      <c r="G1056" s="108">
        <v>513493</v>
      </c>
      <c r="H1056" s="109">
        <v>1.9195106143106774E-4</v>
      </c>
    </row>
    <row r="1057" spans="1:8">
      <c r="A1057" s="106" t="s">
        <v>197</v>
      </c>
      <c r="B1057" s="106" t="s">
        <v>817</v>
      </c>
      <c r="C1057" s="107">
        <v>26</v>
      </c>
      <c r="D1057" s="107">
        <v>271</v>
      </c>
      <c r="E1057" s="107">
        <v>297</v>
      </c>
      <c r="F1057" s="108">
        <v>3397797</v>
      </c>
      <c r="G1057" s="108">
        <v>203868</v>
      </c>
      <c r="H1057" s="109">
        <v>7.6208787640394163E-5</v>
      </c>
    </row>
    <row r="1058" spans="1:8">
      <c r="A1058" s="106" t="s">
        <v>197</v>
      </c>
      <c r="B1058" s="106" t="s">
        <v>921</v>
      </c>
      <c r="C1058" s="107">
        <v>48</v>
      </c>
      <c r="D1058" s="107">
        <v>273</v>
      </c>
      <c r="E1058" s="107">
        <v>321</v>
      </c>
      <c r="F1058" s="108">
        <v>10619018</v>
      </c>
      <c r="G1058" s="108">
        <v>637141</v>
      </c>
      <c r="H1058" s="109">
        <v>2.3817246044493683E-4</v>
      </c>
    </row>
    <row r="1059" spans="1:8">
      <c r="A1059" s="106" t="s">
        <v>197</v>
      </c>
      <c r="B1059" s="106" t="s">
        <v>251</v>
      </c>
      <c r="C1059" s="107">
        <v>9</v>
      </c>
      <c r="D1059" s="107">
        <v>118</v>
      </c>
      <c r="E1059" s="107">
        <v>127</v>
      </c>
      <c r="F1059" s="108">
        <v>4496885</v>
      </c>
      <c r="G1059" s="108">
        <v>269813</v>
      </c>
      <c r="H1059" s="109">
        <v>1.0085997615917001E-4</v>
      </c>
    </row>
    <row r="1060" spans="1:8">
      <c r="A1060" s="106" t="s">
        <v>197</v>
      </c>
      <c r="B1060" s="106" t="s">
        <v>865</v>
      </c>
      <c r="C1060" s="107">
        <v>289</v>
      </c>
      <c r="D1060" s="107">
        <v>2772</v>
      </c>
      <c r="E1060" s="107">
        <v>3061</v>
      </c>
      <c r="F1060" s="108">
        <v>86520417</v>
      </c>
      <c r="G1060" s="108">
        <v>5181468</v>
      </c>
      <c r="H1060" s="109">
        <v>1.9369071873834927E-3</v>
      </c>
    </row>
    <row r="1061" spans="1:8">
      <c r="A1061" s="106" t="s">
        <v>198</v>
      </c>
      <c r="B1061" s="106" t="s">
        <v>240</v>
      </c>
      <c r="C1061" s="107">
        <v>205</v>
      </c>
      <c r="D1061" s="107">
        <v>858</v>
      </c>
      <c r="E1061" s="107">
        <v>1063</v>
      </c>
      <c r="F1061" s="108">
        <v>102370408</v>
      </c>
      <c r="G1061" s="108">
        <v>6142224</v>
      </c>
      <c r="H1061" s="109">
        <v>2.2960515846318814E-3</v>
      </c>
    </row>
    <row r="1062" spans="1:8">
      <c r="A1062" s="106" t="s">
        <v>198</v>
      </c>
      <c r="B1062" s="106" t="s">
        <v>241</v>
      </c>
      <c r="C1062" s="107">
        <v>34</v>
      </c>
      <c r="D1062" s="107">
        <v>508</v>
      </c>
      <c r="E1062" s="107">
        <v>542</v>
      </c>
      <c r="F1062" s="108">
        <v>244443236</v>
      </c>
      <c r="G1062" s="108">
        <v>14666594</v>
      </c>
      <c r="H1062" s="109">
        <v>5.4825835714966513E-3</v>
      </c>
    </row>
    <row r="1063" spans="1:8">
      <c r="A1063" s="106" t="s">
        <v>198</v>
      </c>
      <c r="B1063" s="106" t="s">
        <v>920</v>
      </c>
      <c r="C1063" s="107">
        <v>587</v>
      </c>
      <c r="D1063" s="107">
        <v>4921</v>
      </c>
      <c r="E1063" s="107">
        <v>5508</v>
      </c>
      <c r="F1063" s="108">
        <v>404211332</v>
      </c>
      <c r="G1063" s="108">
        <v>24252680</v>
      </c>
      <c r="H1063" s="109">
        <v>9.0660002542352642E-3</v>
      </c>
    </row>
    <row r="1064" spans="1:8">
      <c r="A1064" s="106" t="s">
        <v>198</v>
      </c>
      <c r="B1064" s="106" t="s">
        <v>242</v>
      </c>
      <c r="C1064" s="107">
        <v>226</v>
      </c>
      <c r="D1064" s="107">
        <v>1809</v>
      </c>
      <c r="E1064" s="107">
        <v>2035</v>
      </c>
      <c r="F1064" s="108">
        <v>358286298</v>
      </c>
      <c r="G1064" s="108">
        <v>21497178</v>
      </c>
      <c r="H1064" s="109">
        <v>8.0359540147043832E-3</v>
      </c>
    </row>
    <row r="1065" spans="1:8">
      <c r="A1065" s="106" t="s">
        <v>198</v>
      </c>
      <c r="B1065" s="106" t="s">
        <v>243</v>
      </c>
      <c r="C1065" s="107">
        <v>36</v>
      </c>
      <c r="D1065" s="107">
        <v>253</v>
      </c>
      <c r="E1065" s="107">
        <v>289</v>
      </c>
      <c r="F1065" s="108">
        <v>290881697</v>
      </c>
      <c r="G1065" s="108">
        <v>17452902</v>
      </c>
      <c r="H1065" s="109">
        <v>6.5241455364579565E-3</v>
      </c>
    </row>
    <row r="1066" spans="1:8">
      <c r="A1066" s="106" t="s">
        <v>198</v>
      </c>
      <c r="B1066" s="106" t="s">
        <v>244</v>
      </c>
      <c r="C1066" s="107">
        <v>59</v>
      </c>
      <c r="D1066" s="107">
        <v>849</v>
      </c>
      <c r="E1066" s="107">
        <v>908</v>
      </c>
      <c r="F1066" s="108">
        <v>113740691</v>
      </c>
      <c r="G1066" s="108">
        <v>6824441</v>
      </c>
      <c r="H1066" s="109">
        <v>2.5510741015431515E-3</v>
      </c>
    </row>
    <row r="1067" spans="1:8">
      <c r="A1067" s="106" t="s">
        <v>198</v>
      </c>
      <c r="B1067" s="106" t="s">
        <v>245</v>
      </c>
      <c r="C1067" s="107">
        <v>705</v>
      </c>
      <c r="D1067" s="107">
        <v>4166</v>
      </c>
      <c r="E1067" s="107">
        <v>4871</v>
      </c>
      <c r="F1067" s="108">
        <v>261594899</v>
      </c>
      <c r="G1067" s="108">
        <v>15695617</v>
      </c>
      <c r="H1067" s="109">
        <v>5.8672471542270512E-3</v>
      </c>
    </row>
    <row r="1068" spans="1:8">
      <c r="A1068" s="106" t="s">
        <v>198</v>
      </c>
      <c r="B1068" s="106" t="s">
        <v>246</v>
      </c>
      <c r="C1068" s="107">
        <v>64</v>
      </c>
      <c r="D1068" s="107">
        <v>879</v>
      </c>
      <c r="E1068" s="107">
        <v>943</v>
      </c>
      <c r="F1068" s="108">
        <v>177163370</v>
      </c>
      <c r="G1068" s="108">
        <v>10629802</v>
      </c>
      <c r="H1068" s="109">
        <v>3.97357271998272E-3</v>
      </c>
    </row>
    <row r="1069" spans="1:8">
      <c r="A1069" s="106" t="s">
        <v>198</v>
      </c>
      <c r="B1069" s="106" t="s">
        <v>250</v>
      </c>
      <c r="C1069" s="107">
        <v>1155</v>
      </c>
      <c r="D1069" s="107">
        <v>10474</v>
      </c>
      <c r="E1069" s="107">
        <v>11629</v>
      </c>
      <c r="F1069" s="108">
        <v>490791567</v>
      </c>
      <c r="G1069" s="108">
        <v>28778001</v>
      </c>
      <c r="H1069" s="109">
        <v>1.0757630265289555E-2</v>
      </c>
    </row>
    <row r="1070" spans="1:8">
      <c r="A1070" s="106" t="s">
        <v>198</v>
      </c>
      <c r="B1070" s="106" t="s">
        <v>817</v>
      </c>
      <c r="C1070" s="107">
        <v>512</v>
      </c>
      <c r="D1070" s="107">
        <v>4265</v>
      </c>
      <c r="E1070" s="107">
        <v>4777</v>
      </c>
      <c r="F1070" s="108">
        <v>326544694</v>
      </c>
      <c r="G1070" s="108">
        <v>19591127</v>
      </c>
      <c r="H1070" s="109">
        <v>7.3234447641561812E-3</v>
      </c>
    </row>
    <row r="1071" spans="1:8">
      <c r="A1071" s="106" t="s">
        <v>198</v>
      </c>
      <c r="B1071" s="106" t="s">
        <v>921</v>
      </c>
      <c r="C1071" s="107">
        <v>83</v>
      </c>
      <c r="D1071" s="107">
        <v>967</v>
      </c>
      <c r="E1071" s="107">
        <v>1050</v>
      </c>
      <c r="F1071" s="108">
        <v>169373680</v>
      </c>
      <c r="G1071" s="108">
        <v>10162421</v>
      </c>
      <c r="H1071" s="109">
        <v>3.7988589867035635E-3</v>
      </c>
    </row>
    <row r="1072" spans="1:8">
      <c r="A1072" s="106" t="s">
        <v>198</v>
      </c>
      <c r="B1072" s="106" t="s">
        <v>251</v>
      </c>
      <c r="C1072" s="107">
        <v>146</v>
      </c>
      <c r="D1072" s="107">
        <v>1658</v>
      </c>
      <c r="E1072" s="107">
        <v>1804</v>
      </c>
      <c r="F1072" s="108">
        <v>255556795</v>
      </c>
      <c r="G1072" s="108">
        <v>15333408</v>
      </c>
      <c r="H1072" s="109">
        <v>5.7318482256927079E-3</v>
      </c>
    </row>
    <row r="1073" spans="1:8">
      <c r="A1073" s="106" t="s">
        <v>198</v>
      </c>
      <c r="B1073" s="106" t="s">
        <v>865</v>
      </c>
      <c r="C1073" s="107">
        <v>3812</v>
      </c>
      <c r="D1073" s="107">
        <v>31607</v>
      </c>
      <c r="E1073" s="107">
        <v>35419</v>
      </c>
      <c r="F1073" s="108">
        <v>3194958667</v>
      </c>
      <c r="G1073" s="108">
        <v>191026396</v>
      </c>
      <c r="H1073" s="109">
        <v>7.1408411552935439E-2</v>
      </c>
    </row>
    <row r="1074" spans="1:8">
      <c r="A1074" s="106" t="s">
        <v>119</v>
      </c>
      <c r="B1074" s="106" t="s">
        <v>240</v>
      </c>
      <c r="C1074" s="107" t="s">
        <v>234</v>
      </c>
      <c r="D1074" s="107" t="s">
        <v>234</v>
      </c>
      <c r="E1074" s="107" t="s">
        <v>234</v>
      </c>
      <c r="F1074" s="108" t="s">
        <v>234</v>
      </c>
      <c r="G1074" s="108" t="s">
        <v>234</v>
      </c>
      <c r="H1074" s="109" t="s">
        <v>234</v>
      </c>
    </row>
    <row r="1075" spans="1:8">
      <c r="A1075" s="106" t="s">
        <v>119</v>
      </c>
      <c r="B1075" s="106" t="s">
        <v>241</v>
      </c>
      <c r="C1075" s="107">
        <v>0</v>
      </c>
      <c r="D1075" s="107">
        <v>72</v>
      </c>
      <c r="E1075" s="107">
        <v>72</v>
      </c>
      <c r="F1075" s="108">
        <v>4143001</v>
      </c>
      <c r="G1075" s="108">
        <v>248580</v>
      </c>
      <c r="H1075" s="109">
        <v>9.2922775676659313E-5</v>
      </c>
    </row>
    <row r="1076" spans="1:8">
      <c r="A1076" s="106" t="s">
        <v>119</v>
      </c>
      <c r="B1076" s="106" t="s">
        <v>920</v>
      </c>
      <c r="C1076" s="107">
        <v>13</v>
      </c>
      <c r="D1076" s="107">
        <v>327</v>
      </c>
      <c r="E1076" s="107">
        <v>340</v>
      </c>
      <c r="F1076" s="108">
        <v>10254231</v>
      </c>
      <c r="G1076" s="108">
        <v>615254</v>
      </c>
      <c r="H1076" s="109">
        <v>2.2999078536554569E-4</v>
      </c>
    </row>
    <row r="1077" spans="1:8">
      <c r="A1077" s="106" t="s">
        <v>119</v>
      </c>
      <c r="B1077" s="106" t="s">
        <v>242</v>
      </c>
      <c r="C1077" s="107">
        <v>37</v>
      </c>
      <c r="D1077" s="107">
        <v>120</v>
      </c>
      <c r="E1077" s="107">
        <v>157</v>
      </c>
      <c r="F1077" s="108">
        <v>16841635</v>
      </c>
      <c r="G1077" s="108">
        <v>1010498</v>
      </c>
      <c r="H1077" s="109">
        <v>3.7773867155729699E-4</v>
      </c>
    </row>
    <row r="1078" spans="1:8">
      <c r="A1078" s="106" t="s">
        <v>119</v>
      </c>
      <c r="B1078" s="106" t="s">
        <v>243</v>
      </c>
      <c r="C1078" s="107" t="s">
        <v>234</v>
      </c>
      <c r="D1078" s="107" t="s">
        <v>234</v>
      </c>
      <c r="E1078" s="107" t="s">
        <v>234</v>
      </c>
      <c r="F1078" s="108" t="s">
        <v>234</v>
      </c>
      <c r="G1078" s="108" t="s">
        <v>234</v>
      </c>
      <c r="H1078" s="109" t="s">
        <v>234</v>
      </c>
    </row>
    <row r="1079" spans="1:8">
      <c r="A1079" s="106" t="s">
        <v>119</v>
      </c>
      <c r="B1079" s="106" t="s">
        <v>244</v>
      </c>
      <c r="C1079" s="107">
        <v>13</v>
      </c>
      <c r="D1079" s="107">
        <v>50</v>
      </c>
      <c r="E1079" s="107">
        <v>63</v>
      </c>
      <c r="F1079" s="108">
        <v>3814313</v>
      </c>
      <c r="G1079" s="108">
        <v>228859</v>
      </c>
      <c r="H1079" s="109">
        <v>8.5550782519046488E-5</v>
      </c>
    </row>
    <row r="1080" spans="1:8">
      <c r="A1080" s="106" t="s">
        <v>119</v>
      </c>
      <c r="B1080" s="106" t="s">
        <v>245</v>
      </c>
      <c r="C1080" s="107">
        <v>52</v>
      </c>
      <c r="D1080" s="107">
        <v>562</v>
      </c>
      <c r="E1080" s="107">
        <v>614</v>
      </c>
      <c r="F1080" s="108">
        <v>9906618</v>
      </c>
      <c r="G1080" s="108">
        <v>594397</v>
      </c>
      <c r="H1080" s="109">
        <v>2.2219413908552285E-4</v>
      </c>
    </row>
    <row r="1081" spans="1:8">
      <c r="A1081" s="106" t="s">
        <v>119</v>
      </c>
      <c r="B1081" s="106" t="s">
        <v>246</v>
      </c>
      <c r="C1081" s="107">
        <v>1</v>
      </c>
      <c r="D1081" s="107">
        <v>72</v>
      </c>
      <c r="E1081" s="107">
        <v>73</v>
      </c>
      <c r="F1081" s="108">
        <v>6575485</v>
      </c>
      <c r="G1081" s="108">
        <v>394529</v>
      </c>
      <c r="H1081" s="109">
        <v>1.4748060891840343E-4</v>
      </c>
    </row>
    <row r="1082" spans="1:8">
      <c r="A1082" s="106" t="s">
        <v>119</v>
      </c>
      <c r="B1082" s="106" t="s">
        <v>250</v>
      </c>
      <c r="C1082" s="107">
        <v>55</v>
      </c>
      <c r="D1082" s="107">
        <v>1085</v>
      </c>
      <c r="E1082" s="107">
        <v>1140</v>
      </c>
      <c r="F1082" s="108">
        <v>18620743</v>
      </c>
      <c r="G1082" s="108">
        <v>1109268</v>
      </c>
      <c r="H1082" s="109">
        <v>4.1466031671613375E-4</v>
      </c>
    </row>
    <row r="1083" spans="1:8">
      <c r="A1083" s="106" t="s">
        <v>119</v>
      </c>
      <c r="B1083" s="106" t="s">
        <v>817</v>
      </c>
      <c r="C1083" s="107">
        <v>36</v>
      </c>
      <c r="D1083" s="107">
        <v>279</v>
      </c>
      <c r="E1083" s="107">
        <v>315</v>
      </c>
      <c r="F1083" s="108">
        <v>4200264</v>
      </c>
      <c r="G1083" s="108">
        <v>252016</v>
      </c>
      <c r="H1083" s="109">
        <v>9.4207201846202324E-5</v>
      </c>
    </row>
    <row r="1084" spans="1:8">
      <c r="A1084" s="106" t="s">
        <v>119</v>
      </c>
      <c r="B1084" s="106" t="s">
        <v>921</v>
      </c>
      <c r="C1084" s="107">
        <v>0</v>
      </c>
      <c r="D1084" s="107">
        <v>333</v>
      </c>
      <c r="E1084" s="107">
        <v>333</v>
      </c>
      <c r="F1084" s="108">
        <v>19132305</v>
      </c>
      <c r="G1084" s="108">
        <v>1147842</v>
      </c>
      <c r="H1084" s="109">
        <v>4.290798321596588E-4</v>
      </c>
    </row>
    <row r="1085" spans="1:8">
      <c r="A1085" s="106" t="s">
        <v>119</v>
      </c>
      <c r="B1085" s="106" t="s">
        <v>251</v>
      </c>
      <c r="C1085" s="107">
        <v>42</v>
      </c>
      <c r="D1085" s="107">
        <v>216</v>
      </c>
      <c r="E1085" s="107">
        <v>258</v>
      </c>
      <c r="F1085" s="108">
        <v>13587313</v>
      </c>
      <c r="G1085" s="108">
        <v>815239</v>
      </c>
      <c r="H1085" s="109">
        <v>3.0474805181375839E-4</v>
      </c>
    </row>
    <row r="1086" spans="1:8">
      <c r="A1086" s="106" t="s">
        <v>119</v>
      </c>
      <c r="B1086" s="106" t="s">
        <v>865</v>
      </c>
      <c r="C1086" s="107">
        <v>250</v>
      </c>
      <c r="D1086" s="107">
        <v>3164</v>
      </c>
      <c r="E1086" s="107">
        <v>3414</v>
      </c>
      <c r="F1086" s="108">
        <v>107591003</v>
      </c>
      <c r="G1086" s="108">
        <v>6447388</v>
      </c>
      <c r="H1086" s="109">
        <v>2.4101262725254855E-3</v>
      </c>
    </row>
    <row r="1087" spans="1:8">
      <c r="A1087" s="106" t="s">
        <v>201</v>
      </c>
      <c r="B1087" s="106" t="s">
        <v>240</v>
      </c>
      <c r="C1087" s="107" t="s">
        <v>234</v>
      </c>
      <c r="D1087" s="107" t="s">
        <v>234</v>
      </c>
      <c r="E1087" s="107" t="s">
        <v>234</v>
      </c>
      <c r="F1087" s="108" t="s">
        <v>234</v>
      </c>
      <c r="G1087" s="108" t="s">
        <v>234</v>
      </c>
      <c r="H1087" s="109" t="s">
        <v>234</v>
      </c>
    </row>
    <row r="1088" spans="1:8">
      <c r="A1088" s="106" t="s">
        <v>201</v>
      </c>
      <c r="B1088" s="106" t="s">
        <v>241</v>
      </c>
      <c r="C1088" s="107">
        <v>14</v>
      </c>
      <c r="D1088" s="107">
        <v>219</v>
      </c>
      <c r="E1088" s="107">
        <v>233</v>
      </c>
      <c r="F1088" s="108">
        <v>47009850</v>
      </c>
      <c r="G1088" s="108">
        <v>2820591</v>
      </c>
      <c r="H1088" s="109">
        <v>1.054377442950375E-3</v>
      </c>
    </row>
    <row r="1089" spans="1:8">
      <c r="A1089" s="106" t="s">
        <v>201</v>
      </c>
      <c r="B1089" s="106" t="s">
        <v>920</v>
      </c>
      <c r="C1089" s="107">
        <v>41</v>
      </c>
      <c r="D1089" s="107">
        <v>959</v>
      </c>
      <c r="E1089" s="107">
        <v>1000</v>
      </c>
      <c r="F1089" s="108">
        <v>45884127</v>
      </c>
      <c r="G1089" s="108">
        <v>2752744</v>
      </c>
      <c r="H1089" s="109">
        <v>1.0290152595030569E-3</v>
      </c>
    </row>
    <row r="1090" spans="1:8">
      <c r="A1090" s="106" t="s">
        <v>201</v>
      </c>
      <c r="B1090" s="106" t="s">
        <v>242</v>
      </c>
      <c r="C1090" s="107">
        <v>20</v>
      </c>
      <c r="D1090" s="107">
        <v>443</v>
      </c>
      <c r="E1090" s="107">
        <v>463</v>
      </c>
      <c r="F1090" s="108">
        <v>40424337</v>
      </c>
      <c r="G1090" s="108">
        <v>2425460</v>
      </c>
      <c r="H1090" s="109">
        <v>9.0667179778224354E-4</v>
      </c>
    </row>
    <row r="1091" spans="1:8">
      <c r="A1091" s="106" t="s">
        <v>201</v>
      </c>
      <c r="B1091" s="106" t="s">
        <v>243</v>
      </c>
      <c r="C1091" s="107" t="s">
        <v>234</v>
      </c>
      <c r="D1091" s="107" t="s">
        <v>234</v>
      </c>
      <c r="E1091" s="107" t="s">
        <v>234</v>
      </c>
      <c r="F1091" s="108" t="s">
        <v>234</v>
      </c>
      <c r="G1091" s="108" t="s">
        <v>234</v>
      </c>
      <c r="H1091" s="109" t="s">
        <v>234</v>
      </c>
    </row>
    <row r="1092" spans="1:8">
      <c r="A1092" s="106" t="s">
        <v>201</v>
      </c>
      <c r="B1092" s="106" t="s">
        <v>244</v>
      </c>
      <c r="C1092" s="107">
        <v>16</v>
      </c>
      <c r="D1092" s="107">
        <v>267</v>
      </c>
      <c r="E1092" s="107">
        <v>283</v>
      </c>
      <c r="F1092" s="108">
        <v>26372895</v>
      </c>
      <c r="G1092" s="108">
        <v>1582374</v>
      </c>
      <c r="H1092" s="109">
        <v>5.9151413725391463E-4</v>
      </c>
    </row>
    <row r="1093" spans="1:8">
      <c r="A1093" s="106" t="s">
        <v>201</v>
      </c>
      <c r="B1093" s="106" t="s">
        <v>245</v>
      </c>
      <c r="C1093" s="107">
        <v>198</v>
      </c>
      <c r="D1093" s="107">
        <v>2017</v>
      </c>
      <c r="E1093" s="107">
        <v>2215</v>
      </c>
      <c r="F1093" s="108">
        <v>112702248</v>
      </c>
      <c r="G1093" s="108">
        <v>6762135</v>
      </c>
      <c r="H1093" s="109">
        <v>2.5277832235106874E-3</v>
      </c>
    </row>
    <row r="1094" spans="1:8">
      <c r="A1094" s="106" t="s">
        <v>201</v>
      </c>
      <c r="B1094" s="106" t="s">
        <v>246</v>
      </c>
      <c r="C1094" s="107">
        <v>18</v>
      </c>
      <c r="D1094" s="107">
        <v>209</v>
      </c>
      <c r="E1094" s="107">
        <v>227</v>
      </c>
      <c r="F1094" s="108">
        <v>15287998</v>
      </c>
      <c r="G1094" s="108">
        <v>917280</v>
      </c>
      <c r="H1094" s="109">
        <v>3.428924437713656E-4</v>
      </c>
    </row>
    <row r="1095" spans="1:8">
      <c r="A1095" s="106" t="s">
        <v>201</v>
      </c>
      <c r="B1095" s="106" t="s">
        <v>250</v>
      </c>
      <c r="C1095" s="107">
        <v>173</v>
      </c>
      <c r="D1095" s="107">
        <v>3238</v>
      </c>
      <c r="E1095" s="107">
        <v>3411</v>
      </c>
      <c r="F1095" s="108">
        <v>76924368</v>
      </c>
      <c r="G1095" s="108">
        <v>4546066</v>
      </c>
      <c r="H1095" s="109">
        <v>1.6993847901250619E-3</v>
      </c>
    </row>
    <row r="1096" spans="1:8">
      <c r="A1096" s="106" t="s">
        <v>201</v>
      </c>
      <c r="B1096" s="106" t="s">
        <v>817</v>
      </c>
      <c r="C1096" s="107">
        <v>61</v>
      </c>
      <c r="D1096" s="107">
        <v>1076</v>
      </c>
      <c r="E1096" s="107">
        <v>1137</v>
      </c>
      <c r="F1096" s="108">
        <v>26872690</v>
      </c>
      <c r="G1096" s="108">
        <v>1612362</v>
      </c>
      <c r="H1096" s="109">
        <v>6.0272408253105546E-4</v>
      </c>
    </row>
    <row r="1097" spans="1:8">
      <c r="A1097" s="106" t="s">
        <v>201</v>
      </c>
      <c r="B1097" s="106" t="s">
        <v>921</v>
      </c>
      <c r="C1097" s="107">
        <v>24</v>
      </c>
      <c r="D1097" s="107">
        <v>590</v>
      </c>
      <c r="E1097" s="107">
        <v>614</v>
      </c>
      <c r="F1097" s="108">
        <v>62421294</v>
      </c>
      <c r="G1097" s="108">
        <v>3745278</v>
      </c>
      <c r="H1097" s="109">
        <v>1.4000387297478769E-3</v>
      </c>
    </row>
    <row r="1098" spans="1:8">
      <c r="A1098" s="106" t="s">
        <v>201</v>
      </c>
      <c r="B1098" s="106" t="s">
        <v>251</v>
      </c>
      <c r="C1098" s="107">
        <v>22</v>
      </c>
      <c r="D1098" s="107">
        <v>413</v>
      </c>
      <c r="E1098" s="107">
        <v>435</v>
      </c>
      <c r="F1098" s="108">
        <v>68963421</v>
      </c>
      <c r="G1098" s="108">
        <v>4137805</v>
      </c>
      <c r="H1098" s="109">
        <v>1.5467709623009063E-3</v>
      </c>
    </row>
    <row r="1099" spans="1:8">
      <c r="A1099" s="106" t="s">
        <v>201</v>
      </c>
      <c r="B1099" s="106" t="s">
        <v>865</v>
      </c>
      <c r="C1099" s="107">
        <v>613</v>
      </c>
      <c r="D1099" s="107">
        <v>9587</v>
      </c>
      <c r="E1099" s="107">
        <v>10200</v>
      </c>
      <c r="F1099" s="108">
        <v>564974387</v>
      </c>
      <c r="G1099" s="108">
        <v>33828765</v>
      </c>
      <c r="H1099" s="109">
        <v>1.2645678419476322E-2</v>
      </c>
    </row>
    <row r="1100" spans="1:8">
      <c r="A1100" s="106" t="s">
        <v>203</v>
      </c>
      <c r="B1100" s="106" t="s">
        <v>240</v>
      </c>
      <c r="C1100" s="107">
        <v>83</v>
      </c>
      <c r="D1100" s="107">
        <v>357</v>
      </c>
      <c r="E1100" s="107">
        <v>440</v>
      </c>
      <c r="F1100" s="108">
        <v>28522028</v>
      </c>
      <c r="G1100" s="108">
        <v>1711322</v>
      </c>
      <c r="H1100" s="109">
        <v>6.3971675241987274E-4</v>
      </c>
    </row>
    <row r="1101" spans="1:8">
      <c r="A1101" s="106" t="s">
        <v>203</v>
      </c>
      <c r="B1101" s="106" t="s">
        <v>241</v>
      </c>
      <c r="C1101" s="107">
        <v>19</v>
      </c>
      <c r="D1101" s="107">
        <v>286</v>
      </c>
      <c r="E1101" s="107">
        <v>305</v>
      </c>
      <c r="F1101" s="108">
        <v>152303088</v>
      </c>
      <c r="G1101" s="108">
        <v>9138185</v>
      </c>
      <c r="H1101" s="109">
        <v>3.4159848533543047E-3</v>
      </c>
    </row>
    <row r="1102" spans="1:8">
      <c r="A1102" s="106" t="s">
        <v>203</v>
      </c>
      <c r="B1102" s="106" t="s">
        <v>920</v>
      </c>
      <c r="C1102" s="107">
        <v>124</v>
      </c>
      <c r="D1102" s="107">
        <v>2174</v>
      </c>
      <c r="E1102" s="107">
        <v>2298</v>
      </c>
      <c r="F1102" s="108">
        <v>180123764</v>
      </c>
      <c r="G1102" s="108">
        <v>10807388</v>
      </c>
      <c r="H1102" s="109">
        <v>4.0399569183949624E-3</v>
      </c>
    </row>
    <row r="1103" spans="1:8">
      <c r="A1103" s="106" t="s">
        <v>203</v>
      </c>
      <c r="B1103" s="106" t="s">
        <v>242</v>
      </c>
      <c r="C1103" s="107">
        <v>100</v>
      </c>
      <c r="D1103" s="107">
        <v>728</v>
      </c>
      <c r="E1103" s="107">
        <v>828</v>
      </c>
      <c r="F1103" s="108">
        <v>142073795</v>
      </c>
      <c r="G1103" s="108">
        <v>8524428</v>
      </c>
      <c r="H1103" s="109">
        <v>3.1865536680981319E-3</v>
      </c>
    </row>
    <row r="1104" spans="1:8">
      <c r="A1104" s="106" t="s">
        <v>203</v>
      </c>
      <c r="B1104" s="106" t="s">
        <v>243</v>
      </c>
      <c r="C1104" s="107">
        <v>7</v>
      </c>
      <c r="D1104" s="107">
        <v>121</v>
      </c>
      <c r="E1104" s="107">
        <v>128</v>
      </c>
      <c r="F1104" s="108">
        <v>141244510</v>
      </c>
      <c r="G1104" s="108">
        <v>8474671</v>
      </c>
      <c r="H1104" s="109">
        <v>3.1679537865736988E-3</v>
      </c>
    </row>
    <row r="1105" spans="1:8">
      <c r="A1105" s="106" t="s">
        <v>203</v>
      </c>
      <c r="B1105" s="106" t="s">
        <v>244</v>
      </c>
      <c r="C1105" s="107">
        <v>29</v>
      </c>
      <c r="D1105" s="107">
        <v>265</v>
      </c>
      <c r="E1105" s="107">
        <v>294</v>
      </c>
      <c r="F1105" s="108">
        <v>34434351</v>
      </c>
      <c r="G1105" s="108">
        <v>2066061</v>
      </c>
      <c r="H1105" s="109">
        <v>7.723232876228756E-4</v>
      </c>
    </row>
    <row r="1106" spans="1:8">
      <c r="A1106" s="106" t="s">
        <v>203</v>
      </c>
      <c r="B1106" s="106" t="s">
        <v>245</v>
      </c>
      <c r="C1106" s="107">
        <v>509</v>
      </c>
      <c r="D1106" s="107">
        <v>2591</v>
      </c>
      <c r="E1106" s="107">
        <v>3100</v>
      </c>
      <c r="F1106" s="108">
        <v>167868909</v>
      </c>
      <c r="G1106" s="108">
        <v>10072135</v>
      </c>
      <c r="H1106" s="109">
        <v>3.7651087826455426E-3</v>
      </c>
    </row>
    <row r="1107" spans="1:8">
      <c r="A1107" s="106" t="s">
        <v>203</v>
      </c>
      <c r="B1107" s="106" t="s">
        <v>246</v>
      </c>
      <c r="C1107" s="107">
        <v>30</v>
      </c>
      <c r="D1107" s="107">
        <v>375</v>
      </c>
      <c r="E1107" s="107">
        <v>405</v>
      </c>
      <c r="F1107" s="108">
        <v>59626915</v>
      </c>
      <c r="G1107" s="108">
        <v>3577615</v>
      </c>
      <c r="H1107" s="109">
        <v>1.337363891312461E-3</v>
      </c>
    </row>
    <row r="1108" spans="1:8">
      <c r="A1108" s="106" t="s">
        <v>203</v>
      </c>
      <c r="B1108" s="106" t="s">
        <v>250</v>
      </c>
      <c r="C1108" s="107">
        <v>556</v>
      </c>
      <c r="D1108" s="107">
        <v>5588</v>
      </c>
      <c r="E1108" s="107">
        <v>6144</v>
      </c>
      <c r="F1108" s="108">
        <v>202068102</v>
      </c>
      <c r="G1108" s="108">
        <v>11762490</v>
      </c>
      <c r="H1108" s="109">
        <v>4.3969877692048775E-3</v>
      </c>
    </row>
    <row r="1109" spans="1:8">
      <c r="A1109" s="106" t="s">
        <v>203</v>
      </c>
      <c r="B1109" s="106" t="s">
        <v>817</v>
      </c>
      <c r="C1109" s="107">
        <v>290</v>
      </c>
      <c r="D1109" s="107">
        <v>2316</v>
      </c>
      <c r="E1109" s="107">
        <v>2606</v>
      </c>
      <c r="F1109" s="108">
        <v>118649989</v>
      </c>
      <c r="G1109" s="108">
        <v>7115988</v>
      </c>
      <c r="H1109" s="109">
        <v>2.6600585591833596E-3</v>
      </c>
    </row>
    <row r="1110" spans="1:8">
      <c r="A1110" s="106" t="s">
        <v>203</v>
      </c>
      <c r="B1110" s="106" t="s">
        <v>921</v>
      </c>
      <c r="C1110" s="107">
        <v>37</v>
      </c>
      <c r="D1110" s="107">
        <v>688</v>
      </c>
      <c r="E1110" s="107">
        <v>725</v>
      </c>
      <c r="F1110" s="108">
        <v>62992618</v>
      </c>
      <c r="G1110" s="108">
        <v>3779557</v>
      </c>
      <c r="H1110" s="109">
        <v>1.4128527124794732E-3</v>
      </c>
    </row>
    <row r="1111" spans="1:8">
      <c r="A1111" s="106" t="s">
        <v>203</v>
      </c>
      <c r="B1111" s="106" t="s">
        <v>251</v>
      </c>
      <c r="C1111" s="107">
        <v>59</v>
      </c>
      <c r="D1111" s="107">
        <v>573</v>
      </c>
      <c r="E1111" s="107">
        <v>632</v>
      </c>
      <c r="F1111" s="108">
        <v>70998337</v>
      </c>
      <c r="G1111" s="108">
        <v>4259900</v>
      </c>
      <c r="H1111" s="109">
        <v>1.5924118276007765E-3</v>
      </c>
    </row>
    <row r="1112" spans="1:8">
      <c r="A1112" s="106" t="s">
        <v>203</v>
      </c>
      <c r="B1112" s="106" t="s">
        <v>865</v>
      </c>
      <c r="C1112" s="107">
        <v>1843</v>
      </c>
      <c r="D1112" s="107">
        <v>16062</v>
      </c>
      <c r="E1112" s="107">
        <v>17905</v>
      </c>
      <c r="F1112" s="108">
        <v>1360906406</v>
      </c>
      <c r="G1112" s="108">
        <v>81289740</v>
      </c>
      <c r="H1112" s="109">
        <v>3.0387272808890337E-2</v>
      </c>
    </row>
    <row r="1113" spans="1:8">
      <c r="A1113" s="106" t="s">
        <v>205</v>
      </c>
      <c r="B1113" s="106" t="s">
        <v>240</v>
      </c>
      <c r="C1113" s="107" t="s">
        <v>234</v>
      </c>
      <c r="D1113" s="107" t="s">
        <v>234</v>
      </c>
      <c r="E1113" s="107" t="s">
        <v>234</v>
      </c>
      <c r="F1113" s="108" t="s">
        <v>234</v>
      </c>
      <c r="G1113" s="108" t="s">
        <v>234</v>
      </c>
      <c r="H1113" s="109" t="s">
        <v>234</v>
      </c>
    </row>
    <row r="1114" spans="1:8">
      <c r="A1114" s="106" t="s">
        <v>205</v>
      </c>
      <c r="B1114" s="106" t="s">
        <v>241</v>
      </c>
      <c r="C1114" s="107">
        <v>6</v>
      </c>
      <c r="D1114" s="107">
        <v>93</v>
      </c>
      <c r="E1114" s="107">
        <v>99</v>
      </c>
      <c r="F1114" s="108">
        <v>6359657</v>
      </c>
      <c r="G1114" s="108">
        <v>381579</v>
      </c>
      <c r="H1114" s="109">
        <v>1.4263971284867642E-4</v>
      </c>
    </row>
    <row r="1115" spans="1:8">
      <c r="A1115" s="106" t="s">
        <v>205</v>
      </c>
      <c r="B1115" s="106" t="s">
        <v>920</v>
      </c>
      <c r="C1115" s="107">
        <v>12</v>
      </c>
      <c r="D1115" s="107">
        <v>278</v>
      </c>
      <c r="E1115" s="107">
        <v>290</v>
      </c>
      <c r="F1115" s="108">
        <v>8225714</v>
      </c>
      <c r="G1115" s="108">
        <v>493543</v>
      </c>
      <c r="H1115" s="109">
        <v>1.8449346478310993E-4</v>
      </c>
    </row>
    <row r="1116" spans="1:8">
      <c r="A1116" s="106" t="s">
        <v>205</v>
      </c>
      <c r="B1116" s="106" t="s">
        <v>242</v>
      </c>
      <c r="C1116" s="107">
        <v>0</v>
      </c>
      <c r="D1116" s="107">
        <v>223</v>
      </c>
      <c r="E1116" s="107">
        <v>223</v>
      </c>
      <c r="F1116" s="108">
        <v>20799335</v>
      </c>
      <c r="G1116" s="108">
        <v>1247960</v>
      </c>
      <c r="H1116" s="109">
        <v>4.6650537908698916E-4</v>
      </c>
    </row>
    <row r="1117" spans="1:8">
      <c r="A1117" s="106" t="s">
        <v>205</v>
      </c>
      <c r="B1117" s="106" t="s">
        <v>243</v>
      </c>
      <c r="C1117" s="107" t="s">
        <v>234</v>
      </c>
      <c r="D1117" s="107" t="s">
        <v>234</v>
      </c>
      <c r="E1117" s="107" t="s">
        <v>234</v>
      </c>
      <c r="F1117" s="108" t="s">
        <v>234</v>
      </c>
      <c r="G1117" s="108" t="s">
        <v>234</v>
      </c>
      <c r="H1117" s="109" t="s">
        <v>234</v>
      </c>
    </row>
    <row r="1118" spans="1:8">
      <c r="A1118" s="106" t="s">
        <v>205</v>
      </c>
      <c r="B1118" s="106" t="s">
        <v>244</v>
      </c>
      <c r="C1118" s="107">
        <v>5</v>
      </c>
      <c r="D1118" s="107">
        <v>60</v>
      </c>
      <c r="E1118" s="107">
        <v>65</v>
      </c>
      <c r="F1118" s="108">
        <v>3700009</v>
      </c>
      <c r="G1118" s="108">
        <v>222001</v>
      </c>
      <c r="H1118" s="109">
        <v>8.2987163581116924E-5</v>
      </c>
    </row>
    <row r="1119" spans="1:8">
      <c r="A1119" s="106" t="s">
        <v>205</v>
      </c>
      <c r="B1119" s="106" t="s">
        <v>245</v>
      </c>
      <c r="C1119" s="107">
        <v>85</v>
      </c>
      <c r="D1119" s="107">
        <v>637</v>
      </c>
      <c r="E1119" s="107">
        <v>722</v>
      </c>
      <c r="F1119" s="108">
        <v>17249733</v>
      </c>
      <c r="G1119" s="108">
        <v>1034984</v>
      </c>
      <c r="H1119" s="109">
        <v>3.8689189017994836E-4</v>
      </c>
    </row>
    <row r="1120" spans="1:8">
      <c r="A1120" s="106" t="s">
        <v>205</v>
      </c>
      <c r="B1120" s="106" t="s">
        <v>246</v>
      </c>
      <c r="C1120" s="107">
        <v>20</v>
      </c>
      <c r="D1120" s="107">
        <v>134</v>
      </c>
      <c r="E1120" s="107">
        <v>154</v>
      </c>
      <c r="F1120" s="108">
        <v>11368676</v>
      </c>
      <c r="G1120" s="108">
        <v>682121</v>
      </c>
      <c r="H1120" s="109">
        <v>2.5498663073191138E-4</v>
      </c>
    </row>
    <row r="1121" spans="1:8">
      <c r="A1121" s="106" t="s">
        <v>205</v>
      </c>
      <c r="B1121" s="106" t="s">
        <v>250</v>
      </c>
      <c r="C1121" s="107">
        <v>110</v>
      </c>
      <c r="D1121" s="107">
        <v>971</v>
      </c>
      <c r="E1121" s="107">
        <v>1081</v>
      </c>
      <c r="F1121" s="108">
        <v>9214147</v>
      </c>
      <c r="G1121" s="108">
        <v>546493</v>
      </c>
      <c r="H1121" s="109">
        <v>2.0428693558558443E-4</v>
      </c>
    </row>
    <row r="1122" spans="1:8">
      <c r="A1122" s="106" t="s">
        <v>205</v>
      </c>
      <c r="B1122" s="106" t="s">
        <v>817</v>
      </c>
      <c r="C1122" s="107">
        <v>48</v>
      </c>
      <c r="D1122" s="107">
        <v>298</v>
      </c>
      <c r="E1122" s="107">
        <v>346</v>
      </c>
      <c r="F1122" s="108">
        <v>4389966</v>
      </c>
      <c r="G1122" s="108">
        <v>263398</v>
      </c>
      <c r="H1122" s="109">
        <v>9.8461956986405625E-5</v>
      </c>
    </row>
    <row r="1123" spans="1:8">
      <c r="A1123" s="106" t="s">
        <v>205</v>
      </c>
      <c r="B1123" s="106" t="s">
        <v>921</v>
      </c>
      <c r="C1123" s="107">
        <v>1</v>
      </c>
      <c r="D1123" s="107">
        <v>294</v>
      </c>
      <c r="E1123" s="107">
        <v>295</v>
      </c>
      <c r="F1123" s="108">
        <v>6779924</v>
      </c>
      <c r="G1123" s="108">
        <v>406795</v>
      </c>
      <c r="H1123" s="109">
        <v>1.5206581596020045E-4</v>
      </c>
    </row>
    <row r="1124" spans="1:8">
      <c r="A1124" s="106" t="s">
        <v>205</v>
      </c>
      <c r="B1124" s="106" t="s">
        <v>251</v>
      </c>
      <c r="C1124" s="107">
        <v>1</v>
      </c>
      <c r="D1124" s="107">
        <v>190</v>
      </c>
      <c r="E1124" s="107">
        <v>191</v>
      </c>
      <c r="F1124" s="108">
        <v>13646194</v>
      </c>
      <c r="G1124" s="108">
        <v>818772</v>
      </c>
      <c r="H1124" s="109">
        <v>3.0606873797702833E-4</v>
      </c>
    </row>
    <row r="1125" spans="1:8">
      <c r="A1125" s="106" t="s">
        <v>205</v>
      </c>
      <c r="B1125" s="106" t="s">
        <v>865</v>
      </c>
      <c r="C1125" s="107">
        <v>294</v>
      </c>
      <c r="D1125" s="107">
        <v>3259</v>
      </c>
      <c r="E1125" s="107">
        <v>3553</v>
      </c>
      <c r="F1125" s="108">
        <v>103398460</v>
      </c>
      <c r="G1125" s="108">
        <v>6197552</v>
      </c>
      <c r="H1125" s="109">
        <v>2.3167339860022179E-3</v>
      </c>
    </row>
    <row r="1126" spans="1:8">
      <c r="A1126" s="106" t="s">
        <v>207</v>
      </c>
      <c r="B1126" s="106" t="s">
        <v>240</v>
      </c>
      <c r="C1126" s="107" t="s">
        <v>234</v>
      </c>
      <c r="D1126" s="107" t="s">
        <v>234</v>
      </c>
      <c r="E1126" s="107" t="s">
        <v>234</v>
      </c>
      <c r="F1126" s="108" t="s">
        <v>234</v>
      </c>
      <c r="G1126" s="108" t="s">
        <v>234</v>
      </c>
      <c r="H1126" s="109" t="s">
        <v>234</v>
      </c>
    </row>
    <row r="1127" spans="1:8">
      <c r="A1127" s="106" t="s">
        <v>207</v>
      </c>
      <c r="B1127" s="106" t="s">
        <v>241</v>
      </c>
      <c r="C1127" s="107">
        <v>0</v>
      </c>
      <c r="D1127" s="107">
        <v>88</v>
      </c>
      <c r="E1127" s="107">
        <v>88</v>
      </c>
      <c r="F1127" s="108">
        <v>2482281</v>
      </c>
      <c r="G1127" s="108">
        <v>148937</v>
      </c>
      <c r="H1127" s="109">
        <v>5.5674790574280346E-5</v>
      </c>
    </row>
    <row r="1128" spans="1:8">
      <c r="A1128" s="106" t="s">
        <v>207</v>
      </c>
      <c r="B1128" s="106" t="s">
        <v>920</v>
      </c>
      <c r="C1128" s="107">
        <v>29</v>
      </c>
      <c r="D1128" s="107">
        <v>194</v>
      </c>
      <c r="E1128" s="107">
        <v>223</v>
      </c>
      <c r="F1128" s="108">
        <v>3253714</v>
      </c>
      <c r="G1128" s="108">
        <v>195150</v>
      </c>
      <c r="H1128" s="109">
        <v>7.294987397739185E-5</v>
      </c>
    </row>
    <row r="1129" spans="1:8">
      <c r="A1129" s="106" t="s">
        <v>207</v>
      </c>
      <c r="B1129" s="106" t="s">
        <v>242</v>
      </c>
      <c r="C1129" s="107">
        <v>0</v>
      </c>
      <c r="D1129" s="107">
        <v>88</v>
      </c>
      <c r="E1129" s="107">
        <v>88</v>
      </c>
      <c r="F1129" s="108">
        <v>5066667</v>
      </c>
      <c r="G1129" s="108">
        <v>304000</v>
      </c>
      <c r="H1129" s="109">
        <v>1.1363956796888098E-4</v>
      </c>
    </row>
    <row r="1130" spans="1:8">
      <c r="A1130" s="106" t="s">
        <v>207</v>
      </c>
      <c r="B1130" s="106" t="s">
        <v>243</v>
      </c>
      <c r="C1130" s="107" t="s">
        <v>234</v>
      </c>
      <c r="D1130" s="107" t="s">
        <v>234</v>
      </c>
      <c r="E1130" s="107" t="s">
        <v>234</v>
      </c>
      <c r="F1130" s="108" t="s">
        <v>234</v>
      </c>
      <c r="G1130" s="108" t="s">
        <v>234</v>
      </c>
      <c r="H1130" s="109" t="s">
        <v>234</v>
      </c>
    </row>
    <row r="1131" spans="1:8">
      <c r="A1131" s="106" t="s">
        <v>207</v>
      </c>
      <c r="B1131" s="106" t="s">
        <v>244</v>
      </c>
      <c r="C1131" s="107" t="s">
        <v>234</v>
      </c>
      <c r="D1131" s="107" t="s">
        <v>234</v>
      </c>
      <c r="E1131" s="107" t="s">
        <v>234</v>
      </c>
      <c r="F1131" s="108" t="s">
        <v>234</v>
      </c>
      <c r="G1131" s="108" t="s">
        <v>234</v>
      </c>
      <c r="H1131" s="109" t="s">
        <v>234</v>
      </c>
    </row>
    <row r="1132" spans="1:8">
      <c r="A1132" s="106" t="s">
        <v>207</v>
      </c>
      <c r="B1132" s="106" t="s">
        <v>245</v>
      </c>
      <c r="C1132" s="107">
        <v>44</v>
      </c>
      <c r="D1132" s="107">
        <v>212</v>
      </c>
      <c r="E1132" s="107">
        <v>256</v>
      </c>
      <c r="F1132" s="108">
        <v>3972550</v>
      </c>
      <c r="G1132" s="108">
        <v>238353</v>
      </c>
      <c r="H1132" s="109">
        <v>8.9099776131864095E-5</v>
      </c>
    </row>
    <row r="1133" spans="1:8">
      <c r="A1133" s="106" t="s">
        <v>207</v>
      </c>
      <c r="B1133" s="106" t="s">
        <v>246</v>
      </c>
      <c r="C1133" s="107" t="s">
        <v>234</v>
      </c>
      <c r="D1133" s="107" t="s">
        <v>234</v>
      </c>
      <c r="E1133" s="107" t="s">
        <v>234</v>
      </c>
      <c r="F1133" s="108" t="s">
        <v>234</v>
      </c>
      <c r="G1133" s="108" t="s">
        <v>234</v>
      </c>
      <c r="H1133" s="109" t="s">
        <v>234</v>
      </c>
    </row>
    <row r="1134" spans="1:8">
      <c r="A1134" s="106" t="s">
        <v>207</v>
      </c>
      <c r="B1134" s="106" t="s">
        <v>250</v>
      </c>
      <c r="C1134" s="107">
        <v>38</v>
      </c>
      <c r="D1134" s="107">
        <v>587</v>
      </c>
      <c r="E1134" s="107">
        <v>625</v>
      </c>
      <c r="F1134" s="108">
        <v>10953229</v>
      </c>
      <c r="G1134" s="108">
        <v>656775</v>
      </c>
      <c r="H1134" s="109">
        <v>2.4551193175250595E-4</v>
      </c>
    </row>
    <row r="1135" spans="1:8">
      <c r="A1135" s="106" t="s">
        <v>207</v>
      </c>
      <c r="B1135" s="106" t="s">
        <v>817</v>
      </c>
      <c r="C1135" s="107">
        <v>23</v>
      </c>
      <c r="D1135" s="107">
        <v>136</v>
      </c>
      <c r="E1135" s="107">
        <v>159</v>
      </c>
      <c r="F1135" s="108">
        <v>1340909</v>
      </c>
      <c r="G1135" s="108">
        <v>80401</v>
      </c>
      <c r="H1135" s="109">
        <v>3.0055049027190788E-5</v>
      </c>
    </row>
    <row r="1136" spans="1:8">
      <c r="A1136" s="106" t="s">
        <v>207</v>
      </c>
      <c r="B1136" s="106" t="s">
        <v>921</v>
      </c>
      <c r="C1136" s="107">
        <v>36</v>
      </c>
      <c r="D1136" s="107">
        <v>186</v>
      </c>
      <c r="E1136" s="107">
        <v>222</v>
      </c>
      <c r="F1136" s="108">
        <v>5619505</v>
      </c>
      <c r="G1136" s="108">
        <v>337170</v>
      </c>
      <c r="H1136" s="109">
        <v>1.2603899056601184E-4</v>
      </c>
    </row>
    <row r="1137" spans="1:8">
      <c r="A1137" s="106" t="s">
        <v>207</v>
      </c>
      <c r="B1137" s="106" t="s">
        <v>251</v>
      </c>
      <c r="C1137" s="107">
        <v>22</v>
      </c>
      <c r="D1137" s="107">
        <v>42</v>
      </c>
      <c r="E1137" s="107">
        <v>64</v>
      </c>
      <c r="F1137" s="108">
        <v>769994</v>
      </c>
      <c r="G1137" s="108">
        <v>46200</v>
      </c>
      <c r="H1137" s="109">
        <v>1.727022381632336E-5</v>
      </c>
    </row>
    <row r="1138" spans="1:8">
      <c r="A1138" s="106" t="s">
        <v>207</v>
      </c>
      <c r="B1138" s="106" t="s">
        <v>865</v>
      </c>
      <c r="C1138" s="107">
        <v>198</v>
      </c>
      <c r="D1138" s="107">
        <v>1589</v>
      </c>
      <c r="E1138" s="107">
        <v>1787</v>
      </c>
      <c r="F1138" s="108">
        <v>36666177</v>
      </c>
      <c r="G1138" s="108">
        <v>2199425</v>
      </c>
      <c r="H1138" s="109">
        <v>8.2217666703932903E-4</v>
      </c>
    </row>
    <row r="1139" spans="1:8">
      <c r="A1139" s="106" t="s">
        <v>209</v>
      </c>
      <c r="B1139" s="106" t="s">
        <v>240</v>
      </c>
      <c r="C1139" s="107">
        <v>11</v>
      </c>
      <c r="D1139" s="107">
        <v>74</v>
      </c>
      <c r="E1139" s="107">
        <v>85</v>
      </c>
      <c r="F1139" s="108">
        <v>1100095</v>
      </c>
      <c r="G1139" s="108">
        <v>66006</v>
      </c>
      <c r="H1139" s="109">
        <v>2.4673991195243283E-5</v>
      </c>
    </row>
    <row r="1140" spans="1:8">
      <c r="A1140" s="106" t="s">
        <v>209</v>
      </c>
      <c r="B1140" s="106" t="s">
        <v>241</v>
      </c>
      <c r="C1140" s="107">
        <v>1</v>
      </c>
      <c r="D1140" s="107">
        <v>101</v>
      </c>
      <c r="E1140" s="107">
        <v>102</v>
      </c>
      <c r="F1140" s="108">
        <v>8884782</v>
      </c>
      <c r="G1140" s="108">
        <v>533087</v>
      </c>
      <c r="H1140" s="109">
        <v>1.9927558016390412E-4</v>
      </c>
    </row>
    <row r="1141" spans="1:8">
      <c r="A1141" s="106" t="s">
        <v>209</v>
      </c>
      <c r="B1141" s="106" t="s">
        <v>920</v>
      </c>
      <c r="C1141" s="107">
        <v>18</v>
      </c>
      <c r="D1141" s="107">
        <v>426</v>
      </c>
      <c r="E1141" s="107">
        <v>444</v>
      </c>
      <c r="F1141" s="108">
        <v>19232824</v>
      </c>
      <c r="G1141" s="108">
        <v>1153970</v>
      </c>
      <c r="H1141" s="109">
        <v>4.3137056660871571E-4</v>
      </c>
    </row>
    <row r="1142" spans="1:8">
      <c r="A1142" s="106" t="s">
        <v>209</v>
      </c>
      <c r="B1142" s="106" t="s">
        <v>242</v>
      </c>
      <c r="C1142" s="107">
        <v>12</v>
      </c>
      <c r="D1142" s="107">
        <v>132</v>
      </c>
      <c r="E1142" s="107">
        <v>144</v>
      </c>
      <c r="F1142" s="108">
        <v>18893086</v>
      </c>
      <c r="G1142" s="108">
        <v>1133585</v>
      </c>
      <c r="H1142" s="109">
        <v>4.2375036071053926E-4</v>
      </c>
    </row>
    <row r="1143" spans="1:8">
      <c r="A1143" s="106" t="s">
        <v>209</v>
      </c>
      <c r="B1143" s="106" t="s">
        <v>243</v>
      </c>
      <c r="C1143" s="107">
        <v>0</v>
      </c>
      <c r="D1143" s="107">
        <v>52</v>
      </c>
      <c r="E1143" s="107">
        <v>52</v>
      </c>
      <c r="F1143" s="108">
        <v>40829656</v>
      </c>
      <c r="G1143" s="108">
        <v>2449779</v>
      </c>
      <c r="H1143" s="109">
        <v>9.157625894053857E-4</v>
      </c>
    </row>
    <row r="1144" spans="1:8">
      <c r="A1144" s="106" t="s">
        <v>209</v>
      </c>
      <c r="B1144" s="106" t="s">
        <v>244</v>
      </c>
      <c r="C1144" s="107">
        <v>5</v>
      </c>
      <c r="D1144" s="107">
        <v>60</v>
      </c>
      <c r="E1144" s="107">
        <v>65</v>
      </c>
      <c r="F1144" s="108">
        <v>4150744</v>
      </c>
      <c r="G1144" s="108">
        <v>249045</v>
      </c>
      <c r="H1144" s="109">
        <v>9.309659935792751E-5</v>
      </c>
    </row>
    <row r="1145" spans="1:8">
      <c r="A1145" s="106" t="s">
        <v>209</v>
      </c>
      <c r="B1145" s="106" t="s">
        <v>245</v>
      </c>
      <c r="C1145" s="107">
        <v>90</v>
      </c>
      <c r="D1145" s="107">
        <v>435</v>
      </c>
      <c r="E1145" s="107">
        <v>525</v>
      </c>
      <c r="F1145" s="108">
        <v>9647841</v>
      </c>
      <c r="G1145" s="108">
        <v>578870</v>
      </c>
      <c r="H1145" s="109">
        <v>2.1638992338863857E-4</v>
      </c>
    </row>
    <row r="1146" spans="1:8">
      <c r="A1146" s="106" t="s">
        <v>209</v>
      </c>
      <c r="B1146" s="106" t="s">
        <v>246</v>
      </c>
      <c r="C1146" s="107">
        <v>13</v>
      </c>
      <c r="D1146" s="107">
        <v>96</v>
      </c>
      <c r="E1146" s="107">
        <v>109</v>
      </c>
      <c r="F1146" s="108">
        <v>9747320</v>
      </c>
      <c r="G1146" s="108">
        <v>584839</v>
      </c>
      <c r="H1146" s="109">
        <v>2.1862122135313282E-4</v>
      </c>
    </row>
    <row r="1147" spans="1:8">
      <c r="A1147" s="106" t="s">
        <v>209</v>
      </c>
      <c r="B1147" s="106" t="s">
        <v>250</v>
      </c>
      <c r="C1147" s="107">
        <v>66</v>
      </c>
      <c r="D1147" s="107">
        <v>772</v>
      </c>
      <c r="E1147" s="107">
        <v>838</v>
      </c>
      <c r="F1147" s="108">
        <v>15949952</v>
      </c>
      <c r="G1147" s="108">
        <v>918856</v>
      </c>
      <c r="H1147" s="109">
        <v>3.4348157521583582E-4</v>
      </c>
    </row>
    <row r="1148" spans="1:8">
      <c r="A1148" s="106" t="s">
        <v>209</v>
      </c>
      <c r="B1148" s="106" t="s">
        <v>817</v>
      </c>
      <c r="C1148" s="107">
        <v>10</v>
      </c>
      <c r="D1148" s="107">
        <v>339</v>
      </c>
      <c r="E1148" s="107">
        <v>349</v>
      </c>
      <c r="F1148" s="108">
        <v>5847582</v>
      </c>
      <c r="G1148" s="108">
        <v>350855</v>
      </c>
      <c r="H1148" s="109">
        <v>1.3115464019645309E-4</v>
      </c>
    </row>
    <row r="1149" spans="1:8">
      <c r="A1149" s="106" t="s">
        <v>209</v>
      </c>
      <c r="B1149" s="106" t="s">
        <v>921</v>
      </c>
      <c r="C1149" s="107">
        <v>14</v>
      </c>
      <c r="D1149" s="107">
        <v>172</v>
      </c>
      <c r="E1149" s="107">
        <v>186</v>
      </c>
      <c r="F1149" s="108">
        <v>9272878</v>
      </c>
      <c r="G1149" s="108">
        <v>556373</v>
      </c>
      <c r="H1149" s="109">
        <v>2.0798022154457308E-4</v>
      </c>
    </row>
    <row r="1150" spans="1:8">
      <c r="A1150" s="106" t="s">
        <v>209</v>
      </c>
      <c r="B1150" s="106" t="s">
        <v>251</v>
      </c>
      <c r="C1150" s="107">
        <v>26</v>
      </c>
      <c r="D1150" s="107">
        <v>114</v>
      </c>
      <c r="E1150" s="107">
        <v>140</v>
      </c>
      <c r="F1150" s="108">
        <v>17923232</v>
      </c>
      <c r="G1150" s="108">
        <v>1075394</v>
      </c>
      <c r="H1150" s="109">
        <v>4.0199772880370653E-4</v>
      </c>
    </row>
    <row r="1151" spans="1:8">
      <c r="A1151" s="106" t="s">
        <v>209</v>
      </c>
      <c r="B1151" s="106" t="s">
        <v>865</v>
      </c>
      <c r="C1151" s="107">
        <v>266</v>
      </c>
      <c r="D1151" s="107">
        <v>2773</v>
      </c>
      <c r="E1151" s="107">
        <v>3039</v>
      </c>
      <c r="F1151" s="108">
        <v>161479993</v>
      </c>
      <c r="G1151" s="108">
        <v>9650658</v>
      </c>
      <c r="H1151" s="109">
        <v>3.6075546241296874E-3</v>
      </c>
    </row>
    <row r="1152" spans="1:8">
      <c r="A1152" s="106" t="s">
        <v>211</v>
      </c>
      <c r="B1152" s="106" t="s">
        <v>240</v>
      </c>
      <c r="C1152" s="107" t="s">
        <v>234</v>
      </c>
      <c r="D1152" s="107" t="s">
        <v>234</v>
      </c>
      <c r="E1152" s="107" t="s">
        <v>234</v>
      </c>
      <c r="F1152" s="108" t="s">
        <v>234</v>
      </c>
      <c r="G1152" s="108" t="s">
        <v>234</v>
      </c>
      <c r="H1152" s="109" t="s">
        <v>234</v>
      </c>
    </row>
    <row r="1153" spans="1:8">
      <c r="A1153" s="106" t="s">
        <v>211</v>
      </c>
      <c r="B1153" s="106" t="s">
        <v>241</v>
      </c>
      <c r="C1153" s="107">
        <v>1</v>
      </c>
      <c r="D1153" s="107">
        <v>86</v>
      </c>
      <c r="E1153" s="107">
        <v>87</v>
      </c>
      <c r="F1153" s="108">
        <v>12750403</v>
      </c>
      <c r="G1153" s="108">
        <v>765024</v>
      </c>
      <c r="H1153" s="109">
        <v>2.8597696330863551E-4</v>
      </c>
    </row>
    <row r="1154" spans="1:8">
      <c r="A1154" s="106" t="s">
        <v>211</v>
      </c>
      <c r="B1154" s="106" t="s">
        <v>920</v>
      </c>
      <c r="C1154" s="107">
        <v>6</v>
      </c>
      <c r="D1154" s="107">
        <v>100</v>
      </c>
      <c r="E1154" s="107">
        <v>106</v>
      </c>
      <c r="F1154" s="108">
        <v>2602461</v>
      </c>
      <c r="G1154" s="108">
        <v>156148</v>
      </c>
      <c r="H1154" s="109">
        <v>5.8370365984226403E-5</v>
      </c>
    </row>
    <row r="1155" spans="1:8">
      <c r="A1155" s="106" t="s">
        <v>211</v>
      </c>
      <c r="B1155" s="106" t="s">
        <v>242</v>
      </c>
      <c r="C1155" s="107">
        <v>1</v>
      </c>
      <c r="D1155" s="107">
        <v>143</v>
      </c>
      <c r="E1155" s="107">
        <v>144</v>
      </c>
      <c r="F1155" s="108">
        <v>11120870</v>
      </c>
      <c r="G1155" s="108">
        <v>667252</v>
      </c>
      <c r="H1155" s="109">
        <v>2.4942838488938084E-4</v>
      </c>
    </row>
    <row r="1156" spans="1:8">
      <c r="A1156" s="106" t="s">
        <v>211</v>
      </c>
      <c r="B1156" s="106" t="s">
        <v>243</v>
      </c>
      <c r="C1156" s="107" t="s">
        <v>234</v>
      </c>
      <c r="D1156" s="107" t="s">
        <v>234</v>
      </c>
      <c r="E1156" s="107" t="s">
        <v>234</v>
      </c>
      <c r="F1156" s="108" t="s">
        <v>234</v>
      </c>
      <c r="G1156" s="108" t="s">
        <v>234</v>
      </c>
      <c r="H1156" s="109" t="s">
        <v>234</v>
      </c>
    </row>
    <row r="1157" spans="1:8">
      <c r="A1157" s="106" t="s">
        <v>211</v>
      </c>
      <c r="B1157" s="106" t="s">
        <v>244</v>
      </c>
      <c r="C1157" s="107">
        <v>0</v>
      </c>
      <c r="D1157" s="107">
        <v>50</v>
      </c>
      <c r="E1157" s="107">
        <v>50</v>
      </c>
      <c r="F1157" s="108">
        <v>2857852</v>
      </c>
      <c r="G1157" s="108">
        <v>171471</v>
      </c>
      <c r="H1157" s="109">
        <v>6.4098323549973646E-5</v>
      </c>
    </row>
    <row r="1158" spans="1:8">
      <c r="A1158" s="106" t="s">
        <v>211</v>
      </c>
      <c r="B1158" s="106" t="s">
        <v>245</v>
      </c>
      <c r="C1158" s="107">
        <v>71</v>
      </c>
      <c r="D1158" s="107">
        <v>412</v>
      </c>
      <c r="E1158" s="107">
        <v>483</v>
      </c>
      <c r="F1158" s="108">
        <v>7239085</v>
      </c>
      <c r="G1158" s="108">
        <v>433648</v>
      </c>
      <c r="H1158" s="109">
        <v>1.6210385319266217E-4</v>
      </c>
    </row>
    <row r="1159" spans="1:8">
      <c r="A1159" s="106" t="s">
        <v>211</v>
      </c>
      <c r="B1159" s="106" t="s">
        <v>246</v>
      </c>
      <c r="C1159" s="107">
        <v>0</v>
      </c>
      <c r="D1159" s="107">
        <v>63</v>
      </c>
      <c r="E1159" s="107">
        <v>63</v>
      </c>
      <c r="F1159" s="108">
        <v>1590425</v>
      </c>
      <c r="G1159" s="108">
        <v>95425</v>
      </c>
      <c r="H1159" s="109">
        <v>3.5671236096810746E-5</v>
      </c>
    </row>
    <row r="1160" spans="1:8">
      <c r="A1160" s="106" t="s">
        <v>211</v>
      </c>
      <c r="B1160" s="106" t="s">
        <v>250</v>
      </c>
      <c r="C1160" s="107">
        <v>45</v>
      </c>
      <c r="D1160" s="107">
        <v>650</v>
      </c>
      <c r="E1160" s="107">
        <v>695</v>
      </c>
      <c r="F1160" s="108">
        <v>6638844</v>
      </c>
      <c r="G1160" s="108">
        <v>392040</v>
      </c>
      <c r="H1160" s="109">
        <v>1.4655018495565822E-4</v>
      </c>
    </row>
    <row r="1161" spans="1:8">
      <c r="A1161" s="106" t="s">
        <v>211</v>
      </c>
      <c r="B1161" s="106" t="s">
        <v>817</v>
      </c>
      <c r="C1161" s="107">
        <v>44</v>
      </c>
      <c r="D1161" s="107">
        <v>360</v>
      </c>
      <c r="E1161" s="107">
        <v>404</v>
      </c>
      <c r="F1161" s="108">
        <v>3691401</v>
      </c>
      <c r="G1161" s="108">
        <v>221401</v>
      </c>
      <c r="H1161" s="109">
        <v>8.2762874960125705E-5</v>
      </c>
    </row>
    <row r="1162" spans="1:8">
      <c r="A1162" s="106" t="s">
        <v>211</v>
      </c>
      <c r="B1162" s="106" t="s">
        <v>921</v>
      </c>
      <c r="C1162" s="107">
        <v>43</v>
      </c>
      <c r="D1162" s="107">
        <v>185</v>
      </c>
      <c r="E1162" s="107">
        <v>228</v>
      </c>
      <c r="F1162" s="108">
        <v>1500923</v>
      </c>
      <c r="G1162" s="108">
        <v>89504</v>
      </c>
      <c r="H1162" s="109">
        <v>3.3457881221995801E-5</v>
      </c>
    </row>
    <row r="1163" spans="1:8">
      <c r="A1163" s="106" t="s">
        <v>211</v>
      </c>
      <c r="B1163" s="106" t="s">
        <v>251</v>
      </c>
      <c r="C1163" s="107">
        <v>2</v>
      </c>
      <c r="D1163" s="107">
        <v>62</v>
      </c>
      <c r="E1163" s="107">
        <v>64</v>
      </c>
      <c r="F1163" s="108">
        <v>6200683</v>
      </c>
      <c r="G1163" s="108">
        <v>372041</v>
      </c>
      <c r="H1163" s="109">
        <v>1.390742714036528E-4</v>
      </c>
    </row>
    <row r="1164" spans="1:8">
      <c r="A1164" s="106" t="s">
        <v>211</v>
      </c>
      <c r="B1164" s="106" t="s">
        <v>865</v>
      </c>
      <c r="C1164" s="107">
        <v>218</v>
      </c>
      <c r="D1164" s="107">
        <v>2150</v>
      </c>
      <c r="E1164" s="107">
        <v>2368</v>
      </c>
      <c r="F1164" s="108">
        <v>56381296</v>
      </c>
      <c r="G1164" s="108">
        <v>3375256</v>
      </c>
      <c r="H1164" s="109">
        <v>1.2617191895538597E-3</v>
      </c>
    </row>
    <row r="1165" spans="1:8">
      <c r="A1165" s="106" t="s">
        <v>213</v>
      </c>
      <c r="B1165" s="106" t="s">
        <v>240</v>
      </c>
      <c r="C1165" s="107">
        <v>16</v>
      </c>
      <c r="D1165" s="107">
        <v>83</v>
      </c>
      <c r="E1165" s="107">
        <v>99</v>
      </c>
      <c r="F1165" s="108">
        <v>2080661</v>
      </c>
      <c r="G1165" s="108">
        <v>124840</v>
      </c>
      <c r="H1165" s="109">
        <v>4.6666985740904935E-5</v>
      </c>
    </row>
    <row r="1166" spans="1:8">
      <c r="A1166" s="106" t="s">
        <v>213</v>
      </c>
      <c r="B1166" s="106" t="s">
        <v>241</v>
      </c>
      <c r="C1166" s="107">
        <v>0</v>
      </c>
      <c r="D1166" s="107">
        <v>108</v>
      </c>
      <c r="E1166" s="107">
        <v>108</v>
      </c>
      <c r="F1166" s="108">
        <v>72461399</v>
      </c>
      <c r="G1166" s="108">
        <v>4347684</v>
      </c>
      <c r="H1166" s="109">
        <v>1.6252267481092642E-3</v>
      </c>
    </row>
    <row r="1167" spans="1:8">
      <c r="A1167" s="106" t="s">
        <v>213</v>
      </c>
      <c r="B1167" s="106" t="s">
        <v>920</v>
      </c>
      <c r="C1167" s="107">
        <v>25</v>
      </c>
      <c r="D1167" s="107">
        <v>769</v>
      </c>
      <c r="E1167" s="107">
        <v>794</v>
      </c>
      <c r="F1167" s="108">
        <v>54950178</v>
      </c>
      <c r="G1167" s="108">
        <v>3296787</v>
      </c>
      <c r="H1167" s="109">
        <v>1.2323863498862606E-3</v>
      </c>
    </row>
    <row r="1168" spans="1:8">
      <c r="A1168" s="106" t="s">
        <v>213</v>
      </c>
      <c r="B1168" s="106" t="s">
        <v>242</v>
      </c>
      <c r="C1168" s="107">
        <v>67</v>
      </c>
      <c r="D1168" s="107">
        <v>441</v>
      </c>
      <c r="E1168" s="107">
        <v>508</v>
      </c>
      <c r="F1168" s="108">
        <v>56601692</v>
      </c>
      <c r="G1168" s="108">
        <v>3396102</v>
      </c>
      <c r="H1168" s="109">
        <v>1.2695117238758309E-3</v>
      </c>
    </row>
    <row r="1169" spans="1:8">
      <c r="A1169" s="106" t="s">
        <v>213</v>
      </c>
      <c r="B1169" s="106" t="s">
        <v>243</v>
      </c>
      <c r="C1169" s="107">
        <v>39</v>
      </c>
      <c r="D1169" s="107">
        <v>77</v>
      </c>
      <c r="E1169" s="107">
        <v>116</v>
      </c>
      <c r="F1169" s="108">
        <v>76152498</v>
      </c>
      <c r="G1169" s="108">
        <v>4569150</v>
      </c>
      <c r="H1169" s="109">
        <v>1.7080139210033307E-3</v>
      </c>
    </row>
    <row r="1170" spans="1:8">
      <c r="A1170" s="106" t="s">
        <v>213</v>
      </c>
      <c r="B1170" s="106" t="s">
        <v>244</v>
      </c>
      <c r="C1170" s="107">
        <v>17</v>
      </c>
      <c r="D1170" s="107">
        <v>104</v>
      </c>
      <c r="E1170" s="107">
        <v>121</v>
      </c>
      <c r="F1170" s="108">
        <v>7396222</v>
      </c>
      <c r="G1170" s="108">
        <v>443773</v>
      </c>
      <c r="H1170" s="109">
        <v>1.6588872367188887E-4</v>
      </c>
    </row>
    <row r="1171" spans="1:8">
      <c r="A1171" s="106" t="s">
        <v>213</v>
      </c>
      <c r="B1171" s="106" t="s">
        <v>245</v>
      </c>
      <c r="C1171" s="107">
        <v>140</v>
      </c>
      <c r="D1171" s="107">
        <v>924</v>
      </c>
      <c r="E1171" s="107">
        <v>1064</v>
      </c>
      <c r="F1171" s="108">
        <v>45732054</v>
      </c>
      <c r="G1171" s="108">
        <v>2743923</v>
      </c>
      <c r="H1171" s="109">
        <v>1.0257178429601177E-3</v>
      </c>
    </row>
    <row r="1172" spans="1:8">
      <c r="A1172" s="106" t="s">
        <v>213</v>
      </c>
      <c r="B1172" s="106" t="s">
        <v>246</v>
      </c>
      <c r="C1172" s="107">
        <v>50</v>
      </c>
      <c r="D1172" s="107">
        <v>265</v>
      </c>
      <c r="E1172" s="107">
        <v>315</v>
      </c>
      <c r="F1172" s="108">
        <v>23089499</v>
      </c>
      <c r="G1172" s="108">
        <v>1385370</v>
      </c>
      <c r="H1172" s="109">
        <v>5.1787121143765996E-4</v>
      </c>
    </row>
    <row r="1173" spans="1:8">
      <c r="A1173" s="106" t="s">
        <v>213</v>
      </c>
      <c r="B1173" s="106" t="s">
        <v>250</v>
      </c>
      <c r="C1173" s="107">
        <v>255</v>
      </c>
      <c r="D1173" s="107">
        <v>1922</v>
      </c>
      <c r="E1173" s="107">
        <v>2177</v>
      </c>
      <c r="F1173" s="108">
        <v>44516119</v>
      </c>
      <c r="G1173" s="108">
        <v>2590991</v>
      </c>
      <c r="H1173" s="109">
        <v>9.6854966398440422E-4</v>
      </c>
    </row>
    <row r="1174" spans="1:8">
      <c r="A1174" s="106" t="s">
        <v>213</v>
      </c>
      <c r="B1174" s="106" t="s">
        <v>817</v>
      </c>
      <c r="C1174" s="107">
        <v>160</v>
      </c>
      <c r="D1174" s="107">
        <v>862</v>
      </c>
      <c r="E1174" s="107">
        <v>1022</v>
      </c>
      <c r="F1174" s="108">
        <v>45921976</v>
      </c>
      <c r="G1174" s="108">
        <v>2755319</v>
      </c>
      <c r="H1174" s="109">
        <v>1.0299778315014775E-3</v>
      </c>
    </row>
    <row r="1175" spans="1:8">
      <c r="A1175" s="106" t="s">
        <v>213</v>
      </c>
      <c r="B1175" s="106" t="s">
        <v>921</v>
      </c>
      <c r="C1175" s="107">
        <v>30</v>
      </c>
      <c r="D1175" s="107">
        <v>205</v>
      </c>
      <c r="E1175" s="107">
        <v>235</v>
      </c>
      <c r="F1175" s="108">
        <v>14188530</v>
      </c>
      <c r="G1175" s="108">
        <v>851312</v>
      </c>
      <c r="H1175" s="109">
        <v>3.182326575221184E-4</v>
      </c>
    </row>
    <row r="1176" spans="1:8">
      <c r="A1176" s="106" t="s">
        <v>213</v>
      </c>
      <c r="B1176" s="106" t="s">
        <v>251</v>
      </c>
      <c r="C1176" s="107">
        <v>37</v>
      </c>
      <c r="D1176" s="107">
        <v>180</v>
      </c>
      <c r="E1176" s="107">
        <v>217</v>
      </c>
      <c r="F1176" s="108">
        <v>30614836</v>
      </c>
      <c r="G1176" s="108">
        <v>1836890</v>
      </c>
      <c r="H1176" s="109">
        <v>6.8665587502091368E-4</v>
      </c>
    </row>
    <row r="1177" spans="1:8">
      <c r="A1177" s="106" t="s">
        <v>213</v>
      </c>
      <c r="B1177" s="106" t="s">
        <v>865</v>
      </c>
      <c r="C1177" s="107">
        <v>836</v>
      </c>
      <c r="D1177" s="107">
        <v>5940</v>
      </c>
      <c r="E1177" s="107">
        <v>6776</v>
      </c>
      <c r="F1177" s="108">
        <v>473705664</v>
      </c>
      <c r="G1177" s="108">
        <v>28342140</v>
      </c>
      <c r="H1177" s="109">
        <v>1.0594699160899803E-2</v>
      </c>
    </row>
    <row r="1178" spans="1:8">
      <c r="A1178" s="106" t="s">
        <v>215</v>
      </c>
      <c r="B1178" s="106" t="s">
        <v>240</v>
      </c>
      <c r="C1178" s="107" t="s">
        <v>234</v>
      </c>
      <c r="D1178" s="107" t="s">
        <v>234</v>
      </c>
      <c r="E1178" s="107" t="s">
        <v>234</v>
      </c>
      <c r="F1178" s="108" t="s">
        <v>234</v>
      </c>
      <c r="G1178" s="108" t="s">
        <v>234</v>
      </c>
      <c r="H1178" s="109" t="s">
        <v>234</v>
      </c>
    </row>
    <row r="1179" spans="1:8">
      <c r="A1179" s="106" t="s">
        <v>215</v>
      </c>
      <c r="B1179" s="106" t="s">
        <v>241</v>
      </c>
      <c r="C1179" s="107">
        <v>19</v>
      </c>
      <c r="D1179" s="107">
        <v>115</v>
      </c>
      <c r="E1179" s="107">
        <v>134</v>
      </c>
      <c r="F1179" s="108">
        <v>21845110</v>
      </c>
      <c r="G1179" s="108">
        <v>1310707</v>
      </c>
      <c r="H1179" s="109">
        <v>4.8996110925588181E-4</v>
      </c>
    </row>
    <row r="1180" spans="1:8">
      <c r="A1180" s="106" t="s">
        <v>215</v>
      </c>
      <c r="B1180" s="106" t="s">
        <v>920</v>
      </c>
      <c r="C1180" s="107">
        <v>38</v>
      </c>
      <c r="D1180" s="107">
        <v>942</v>
      </c>
      <c r="E1180" s="107">
        <v>980</v>
      </c>
      <c r="F1180" s="108">
        <v>53765463</v>
      </c>
      <c r="G1180" s="108">
        <v>3225928</v>
      </c>
      <c r="H1180" s="109">
        <v>1.2058982375615667E-3</v>
      </c>
    </row>
    <row r="1181" spans="1:8">
      <c r="A1181" s="106" t="s">
        <v>215</v>
      </c>
      <c r="B1181" s="106" t="s">
        <v>242</v>
      </c>
      <c r="C1181" s="107">
        <v>13</v>
      </c>
      <c r="D1181" s="107">
        <v>374</v>
      </c>
      <c r="E1181" s="107">
        <v>387</v>
      </c>
      <c r="F1181" s="108">
        <v>62023663</v>
      </c>
      <c r="G1181" s="108">
        <v>3721420</v>
      </c>
      <c r="H1181" s="109">
        <v>1.3911202665485298E-3</v>
      </c>
    </row>
    <row r="1182" spans="1:8">
      <c r="A1182" s="106" t="s">
        <v>215</v>
      </c>
      <c r="B1182" s="106" t="s">
        <v>243</v>
      </c>
      <c r="C1182" s="107" t="s">
        <v>234</v>
      </c>
      <c r="D1182" s="107" t="s">
        <v>234</v>
      </c>
      <c r="E1182" s="107" t="s">
        <v>234</v>
      </c>
      <c r="F1182" s="108" t="s">
        <v>234</v>
      </c>
      <c r="G1182" s="108" t="s">
        <v>234</v>
      </c>
      <c r="H1182" s="109" t="s">
        <v>234</v>
      </c>
    </row>
    <row r="1183" spans="1:8">
      <c r="A1183" s="106" t="s">
        <v>215</v>
      </c>
      <c r="B1183" s="106" t="s">
        <v>244</v>
      </c>
      <c r="C1183" s="107">
        <v>37</v>
      </c>
      <c r="D1183" s="107">
        <v>126</v>
      </c>
      <c r="E1183" s="107">
        <v>163</v>
      </c>
      <c r="F1183" s="108">
        <v>14507271</v>
      </c>
      <c r="G1183" s="108">
        <v>870436</v>
      </c>
      <c r="H1183" s="109">
        <v>3.2538148350184497E-4</v>
      </c>
    </row>
    <row r="1184" spans="1:8">
      <c r="A1184" s="106" t="s">
        <v>215</v>
      </c>
      <c r="B1184" s="106" t="s">
        <v>245</v>
      </c>
      <c r="C1184" s="107">
        <v>297</v>
      </c>
      <c r="D1184" s="107">
        <v>1569</v>
      </c>
      <c r="E1184" s="107">
        <v>1866</v>
      </c>
      <c r="F1184" s="108">
        <v>74768909</v>
      </c>
      <c r="G1184" s="108">
        <v>4486135</v>
      </c>
      <c r="H1184" s="109">
        <v>1.6769817212173548E-3</v>
      </c>
    </row>
    <row r="1185" spans="1:8">
      <c r="A1185" s="106" t="s">
        <v>215</v>
      </c>
      <c r="B1185" s="106" t="s">
        <v>246</v>
      </c>
      <c r="C1185" s="107">
        <v>42</v>
      </c>
      <c r="D1185" s="107">
        <v>192</v>
      </c>
      <c r="E1185" s="107">
        <v>234</v>
      </c>
      <c r="F1185" s="108">
        <v>38632190</v>
      </c>
      <c r="G1185" s="108">
        <v>2317931</v>
      </c>
      <c r="H1185" s="109">
        <v>8.6647591257130348E-4</v>
      </c>
    </row>
    <row r="1186" spans="1:8">
      <c r="A1186" s="106" t="s">
        <v>215</v>
      </c>
      <c r="B1186" s="106" t="s">
        <v>250</v>
      </c>
      <c r="C1186" s="107">
        <v>217</v>
      </c>
      <c r="D1186" s="107">
        <v>3029</v>
      </c>
      <c r="E1186" s="107">
        <v>3246</v>
      </c>
      <c r="F1186" s="108">
        <v>76617662</v>
      </c>
      <c r="G1186" s="108">
        <v>4565598</v>
      </c>
      <c r="H1186" s="109">
        <v>1.7066861323670626E-3</v>
      </c>
    </row>
    <row r="1187" spans="1:8">
      <c r="A1187" s="106" t="s">
        <v>215</v>
      </c>
      <c r="B1187" s="106" t="s">
        <v>817</v>
      </c>
      <c r="C1187" s="107">
        <v>158</v>
      </c>
      <c r="D1187" s="107">
        <v>1150</v>
      </c>
      <c r="E1187" s="107">
        <v>1308</v>
      </c>
      <c r="F1187" s="108">
        <v>24741485</v>
      </c>
      <c r="G1187" s="108">
        <v>1484489</v>
      </c>
      <c r="H1187" s="109">
        <v>5.5492331781103999E-4</v>
      </c>
    </row>
    <row r="1188" spans="1:8">
      <c r="A1188" s="106" t="s">
        <v>215</v>
      </c>
      <c r="B1188" s="106" t="s">
        <v>921</v>
      </c>
      <c r="C1188" s="107">
        <v>10</v>
      </c>
      <c r="D1188" s="107">
        <v>364</v>
      </c>
      <c r="E1188" s="107">
        <v>374</v>
      </c>
      <c r="F1188" s="108">
        <v>29420093</v>
      </c>
      <c r="G1188" s="108">
        <v>1765206</v>
      </c>
      <c r="H1188" s="109">
        <v>6.598593658423569E-4</v>
      </c>
    </row>
    <row r="1189" spans="1:8">
      <c r="A1189" s="106" t="s">
        <v>215</v>
      </c>
      <c r="B1189" s="106" t="s">
        <v>251</v>
      </c>
      <c r="C1189" s="107">
        <v>26</v>
      </c>
      <c r="D1189" s="107">
        <v>189</v>
      </c>
      <c r="E1189" s="107">
        <v>215</v>
      </c>
      <c r="F1189" s="108">
        <v>24738659</v>
      </c>
      <c r="G1189" s="108">
        <v>1484320</v>
      </c>
      <c r="H1189" s="109">
        <v>5.5486014318279408E-4</v>
      </c>
    </row>
    <row r="1190" spans="1:8">
      <c r="A1190" s="106" t="s">
        <v>215</v>
      </c>
      <c r="B1190" s="106" t="s">
        <v>865</v>
      </c>
      <c r="C1190" s="107">
        <v>906</v>
      </c>
      <c r="D1190" s="107">
        <v>8197</v>
      </c>
      <c r="E1190" s="107">
        <v>9103</v>
      </c>
      <c r="F1190" s="108">
        <v>469796882</v>
      </c>
      <c r="G1190" s="108">
        <v>28156352</v>
      </c>
      <c r="H1190" s="109">
        <v>1.0525248937038611E-2</v>
      </c>
    </row>
    <row r="1191" spans="1:8">
      <c r="A1191" s="106" t="s">
        <v>217</v>
      </c>
      <c r="B1191" s="106" t="s">
        <v>240</v>
      </c>
      <c r="C1191" s="107">
        <v>2</v>
      </c>
      <c r="D1191" s="107">
        <v>39</v>
      </c>
      <c r="E1191" s="107">
        <v>41</v>
      </c>
      <c r="F1191" s="108">
        <v>887214</v>
      </c>
      <c r="G1191" s="108">
        <v>53233</v>
      </c>
      <c r="H1191" s="109">
        <v>1.9899260268708688E-5</v>
      </c>
    </row>
    <row r="1192" spans="1:8">
      <c r="A1192" s="106" t="s">
        <v>217</v>
      </c>
      <c r="B1192" s="106" t="s">
        <v>241</v>
      </c>
      <c r="C1192" s="107">
        <v>1</v>
      </c>
      <c r="D1192" s="107">
        <v>108</v>
      </c>
      <c r="E1192" s="107">
        <v>109</v>
      </c>
      <c r="F1192" s="108">
        <v>24793623</v>
      </c>
      <c r="G1192" s="108">
        <v>1487617</v>
      </c>
      <c r="H1192" s="109">
        <v>5.5609260915514083E-4</v>
      </c>
    </row>
    <row r="1193" spans="1:8">
      <c r="A1193" s="106" t="s">
        <v>217</v>
      </c>
      <c r="B1193" s="106" t="s">
        <v>920</v>
      </c>
      <c r="C1193" s="107">
        <v>32</v>
      </c>
      <c r="D1193" s="107">
        <v>457</v>
      </c>
      <c r="E1193" s="107">
        <v>489</v>
      </c>
      <c r="F1193" s="108">
        <v>16192662</v>
      </c>
      <c r="G1193" s="108">
        <v>970643</v>
      </c>
      <c r="H1193" s="109">
        <v>3.6284029990795569E-4</v>
      </c>
    </row>
    <row r="1194" spans="1:8">
      <c r="A1194" s="106" t="s">
        <v>217</v>
      </c>
      <c r="B1194" s="106" t="s">
        <v>242</v>
      </c>
      <c r="C1194" s="107">
        <v>25</v>
      </c>
      <c r="D1194" s="107">
        <v>305</v>
      </c>
      <c r="E1194" s="107">
        <v>330</v>
      </c>
      <c r="F1194" s="108">
        <v>29439396</v>
      </c>
      <c r="G1194" s="108">
        <v>1766364</v>
      </c>
      <c r="H1194" s="109">
        <v>6.6029224288086997E-4</v>
      </c>
    </row>
    <row r="1195" spans="1:8">
      <c r="A1195" s="106" t="s">
        <v>217</v>
      </c>
      <c r="B1195" s="106" t="s">
        <v>243</v>
      </c>
      <c r="C1195" s="107">
        <v>8</v>
      </c>
      <c r="D1195" s="107">
        <v>76</v>
      </c>
      <c r="E1195" s="107">
        <v>84</v>
      </c>
      <c r="F1195" s="108">
        <v>29124788</v>
      </c>
      <c r="G1195" s="108">
        <v>1747487</v>
      </c>
      <c r="H1195" s="109">
        <v>6.532357490501181E-4</v>
      </c>
    </row>
    <row r="1196" spans="1:8">
      <c r="A1196" s="106" t="s">
        <v>217</v>
      </c>
      <c r="B1196" s="106" t="s">
        <v>244</v>
      </c>
      <c r="C1196" s="107">
        <v>17</v>
      </c>
      <c r="D1196" s="107">
        <v>135</v>
      </c>
      <c r="E1196" s="107">
        <v>152</v>
      </c>
      <c r="F1196" s="108">
        <v>24351745</v>
      </c>
      <c r="G1196" s="108">
        <v>1461105</v>
      </c>
      <c r="H1196" s="109">
        <v>5.4618204262227581E-4</v>
      </c>
    </row>
    <row r="1197" spans="1:8">
      <c r="A1197" s="106" t="s">
        <v>217</v>
      </c>
      <c r="B1197" s="106" t="s">
        <v>245</v>
      </c>
      <c r="C1197" s="107">
        <v>157</v>
      </c>
      <c r="D1197" s="107">
        <v>1349</v>
      </c>
      <c r="E1197" s="107">
        <v>1506</v>
      </c>
      <c r="F1197" s="108">
        <v>43055896</v>
      </c>
      <c r="G1197" s="108">
        <v>2583134</v>
      </c>
      <c r="H1197" s="109">
        <v>9.6561260449252431E-4</v>
      </c>
    </row>
    <row r="1198" spans="1:8">
      <c r="A1198" s="106" t="s">
        <v>217</v>
      </c>
      <c r="B1198" s="106" t="s">
        <v>246</v>
      </c>
      <c r="C1198" s="107">
        <v>8</v>
      </c>
      <c r="D1198" s="107">
        <v>84</v>
      </c>
      <c r="E1198" s="107">
        <v>92</v>
      </c>
      <c r="F1198" s="108">
        <v>3360878</v>
      </c>
      <c r="G1198" s="108">
        <v>201653</v>
      </c>
      <c r="H1198" s="109">
        <v>7.538078881456827E-5</v>
      </c>
    </row>
    <row r="1199" spans="1:8">
      <c r="A1199" s="106" t="s">
        <v>217</v>
      </c>
      <c r="B1199" s="106" t="s">
        <v>250</v>
      </c>
      <c r="C1199" s="107">
        <v>139</v>
      </c>
      <c r="D1199" s="107">
        <v>2177</v>
      </c>
      <c r="E1199" s="107">
        <v>2316</v>
      </c>
      <c r="F1199" s="108">
        <v>63041064</v>
      </c>
      <c r="G1199" s="108">
        <v>3735482</v>
      </c>
      <c r="H1199" s="109">
        <v>1.3963768441958271E-3</v>
      </c>
    </row>
    <row r="1200" spans="1:8">
      <c r="A1200" s="106" t="s">
        <v>217</v>
      </c>
      <c r="B1200" s="106" t="s">
        <v>817</v>
      </c>
      <c r="C1200" s="107">
        <v>94</v>
      </c>
      <c r="D1200" s="107">
        <v>757</v>
      </c>
      <c r="E1200" s="107">
        <v>851</v>
      </c>
      <c r="F1200" s="108">
        <v>14529344</v>
      </c>
      <c r="G1200" s="108">
        <v>871761</v>
      </c>
      <c r="H1200" s="109">
        <v>3.2587678753986726E-4</v>
      </c>
    </row>
    <row r="1201" spans="1:8">
      <c r="A1201" s="106" t="s">
        <v>217</v>
      </c>
      <c r="B1201" s="106" t="s">
        <v>921</v>
      </c>
      <c r="C1201" s="107">
        <v>6</v>
      </c>
      <c r="D1201" s="107">
        <v>203</v>
      </c>
      <c r="E1201" s="107">
        <v>209</v>
      </c>
      <c r="F1201" s="108">
        <v>7127861</v>
      </c>
      <c r="G1201" s="108">
        <v>427672</v>
      </c>
      <c r="H1201" s="109">
        <v>1.5986993852758969E-4</v>
      </c>
    </row>
    <row r="1202" spans="1:8">
      <c r="A1202" s="106" t="s">
        <v>217</v>
      </c>
      <c r="B1202" s="106" t="s">
        <v>251</v>
      </c>
      <c r="C1202" s="107">
        <v>27</v>
      </c>
      <c r="D1202" s="107">
        <v>276</v>
      </c>
      <c r="E1202" s="107">
        <v>303</v>
      </c>
      <c r="F1202" s="108">
        <v>20623118</v>
      </c>
      <c r="G1202" s="108">
        <v>1237387</v>
      </c>
      <c r="H1202" s="109">
        <v>4.6255303977075569E-4</v>
      </c>
    </row>
    <row r="1203" spans="1:8">
      <c r="A1203" s="106" t="s">
        <v>217</v>
      </c>
      <c r="B1203" s="106" t="s">
        <v>865</v>
      </c>
      <c r="C1203" s="107">
        <v>516</v>
      </c>
      <c r="D1203" s="107">
        <v>5966</v>
      </c>
      <c r="E1203" s="107">
        <v>6482</v>
      </c>
      <c r="F1203" s="108">
        <v>276527589</v>
      </c>
      <c r="G1203" s="108">
        <v>16543538</v>
      </c>
      <c r="H1203" s="109">
        <v>6.1842122072262012E-3</v>
      </c>
    </row>
    <row r="1204" spans="1:8">
      <c r="A1204" s="106" t="s">
        <v>219</v>
      </c>
      <c r="B1204" s="106" t="s">
        <v>240</v>
      </c>
      <c r="C1204" s="107" t="s">
        <v>234</v>
      </c>
      <c r="D1204" s="107" t="s">
        <v>234</v>
      </c>
      <c r="E1204" s="107" t="s">
        <v>234</v>
      </c>
      <c r="F1204" s="108" t="s">
        <v>234</v>
      </c>
      <c r="G1204" s="108" t="s">
        <v>234</v>
      </c>
      <c r="H1204" s="109" t="s">
        <v>234</v>
      </c>
    </row>
    <row r="1205" spans="1:8">
      <c r="A1205" s="106" t="s">
        <v>219</v>
      </c>
      <c r="B1205" s="106" t="s">
        <v>241</v>
      </c>
      <c r="C1205" s="107">
        <v>2</v>
      </c>
      <c r="D1205" s="107">
        <v>96</v>
      </c>
      <c r="E1205" s="107">
        <v>98</v>
      </c>
      <c r="F1205" s="108">
        <v>8039698</v>
      </c>
      <c r="G1205" s="108">
        <v>482382</v>
      </c>
      <c r="H1205" s="109">
        <v>1.8032132261830506E-4</v>
      </c>
    </row>
    <row r="1206" spans="1:8">
      <c r="A1206" s="106" t="s">
        <v>219</v>
      </c>
      <c r="B1206" s="106" t="s">
        <v>920</v>
      </c>
      <c r="C1206" s="107">
        <v>3</v>
      </c>
      <c r="D1206" s="107">
        <v>86</v>
      </c>
      <c r="E1206" s="107">
        <v>89</v>
      </c>
      <c r="F1206" s="108">
        <v>2141908</v>
      </c>
      <c r="G1206" s="108">
        <v>128514</v>
      </c>
      <c r="H1206" s="109">
        <v>4.8040379730107792E-5</v>
      </c>
    </row>
    <row r="1207" spans="1:8">
      <c r="A1207" s="106" t="s">
        <v>219</v>
      </c>
      <c r="B1207" s="106" t="s">
        <v>242</v>
      </c>
      <c r="C1207" s="107">
        <v>6</v>
      </c>
      <c r="D1207" s="107">
        <v>107</v>
      </c>
      <c r="E1207" s="107">
        <v>113</v>
      </c>
      <c r="F1207" s="108">
        <v>8295679</v>
      </c>
      <c r="G1207" s="108">
        <v>497741</v>
      </c>
      <c r="H1207" s="109">
        <v>1.8606273750131178E-4</v>
      </c>
    </row>
    <row r="1208" spans="1:8">
      <c r="A1208" s="106" t="s">
        <v>219</v>
      </c>
      <c r="B1208" s="106" t="s">
        <v>243</v>
      </c>
      <c r="C1208" s="107" t="s">
        <v>234</v>
      </c>
      <c r="D1208" s="107" t="s">
        <v>234</v>
      </c>
      <c r="E1208" s="107" t="s">
        <v>234</v>
      </c>
      <c r="F1208" s="108" t="s">
        <v>234</v>
      </c>
      <c r="G1208" s="108" t="s">
        <v>234</v>
      </c>
      <c r="H1208" s="109" t="s">
        <v>234</v>
      </c>
    </row>
    <row r="1209" spans="1:8">
      <c r="A1209" s="106" t="s">
        <v>219</v>
      </c>
      <c r="B1209" s="106" t="s">
        <v>244</v>
      </c>
      <c r="C1209" s="107" t="s">
        <v>234</v>
      </c>
      <c r="D1209" s="107" t="s">
        <v>234</v>
      </c>
      <c r="E1209" s="107" t="s">
        <v>234</v>
      </c>
      <c r="F1209" s="108" t="s">
        <v>234</v>
      </c>
      <c r="G1209" s="108" t="s">
        <v>234</v>
      </c>
      <c r="H1209" s="109" t="s">
        <v>234</v>
      </c>
    </row>
    <row r="1210" spans="1:8">
      <c r="A1210" s="106" t="s">
        <v>219</v>
      </c>
      <c r="B1210" s="106" t="s">
        <v>245</v>
      </c>
      <c r="C1210" s="107">
        <v>42</v>
      </c>
      <c r="D1210" s="107">
        <v>472</v>
      </c>
      <c r="E1210" s="107">
        <v>514</v>
      </c>
      <c r="F1210" s="108">
        <v>11618784</v>
      </c>
      <c r="G1210" s="108">
        <v>697127</v>
      </c>
      <c r="H1210" s="109">
        <v>2.6059608914290159E-4</v>
      </c>
    </row>
    <row r="1211" spans="1:8">
      <c r="A1211" s="106" t="s">
        <v>219</v>
      </c>
      <c r="B1211" s="106" t="s">
        <v>246</v>
      </c>
      <c r="C1211" s="107" t="s">
        <v>234</v>
      </c>
      <c r="D1211" s="107" t="s">
        <v>234</v>
      </c>
      <c r="E1211" s="107" t="s">
        <v>234</v>
      </c>
      <c r="F1211" s="108" t="s">
        <v>234</v>
      </c>
      <c r="G1211" s="108" t="s">
        <v>234</v>
      </c>
      <c r="H1211" s="109" t="s">
        <v>234</v>
      </c>
    </row>
    <row r="1212" spans="1:8">
      <c r="A1212" s="106" t="s">
        <v>219</v>
      </c>
      <c r="B1212" s="106" t="s">
        <v>250</v>
      </c>
      <c r="C1212" s="107">
        <v>47</v>
      </c>
      <c r="D1212" s="107">
        <v>613</v>
      </c>
      <c r="E1212" s="107">
        <v>660</v>
      </c>
      <c r="F1212" s="108">
        <v>6014121</v>
      </c>
      <c r="G1212" s="108">
        <v>353553</v>
      </c>
      <c r="H1212" s="109">
        <v>1.3216319136217689E-4</v>
      </c>
    </row>
    <row r="1213" spans="1:8">
      <c r="A1213" s="106" t="s">
        <v>219</v>
      </c>
      <c r="B1213" s="106" t="s">
        <v>817</v>
      </c>
      <c r="C1213" s="107">
        <v>18</v>
      </c>
      <c r="D1213" s="107">
        <v>266</v>
      </c>
      <c r="E1213" s="107">
        <v>284</v>
      </c>
      <c r="F1213" s="108">
        <v>4149192</v>
      </c>
      <c r="G1213" s="108">
        <v>248952</v>
      </c>
      <c r="H1213" s="109">
        <v>9.3061834621673865E-5</v>
      </c>
    </row>
    <row r="1214" spans="1:8">
      <c r="A1214" s="106" t="s">
        <v>219</v>
      </c>
      <c r="B1214" s="106" t="s">
        <v>921</v>
      </c>
      <c r="C1214" s="107">
        <v>7</v>
      </c>
      <c r="D1214" s="107">
        <v>111</v>
      </c>
      <c r="E1214" s="107">
        <v>118</v>
      </c>
      <c r="F1214" s="108">
        <v>904705</v>
      </c>
      <c r="G1214" s="108">
        <v>54282</v>
      </c>
      <c r="H1214" s="109">
        <v>2.0291391541074989E-5</v>
      </c>
    </row>
    <row r="1215" spans="1:8">
      <c r="A1215" s="106" t="s">
        <v>219</v>
      </c>
      <c r="B1215" s="106" t="s">
        <v>251</v>
      </c>
      <c r="C1215" s="107">
        <v>5</v>
      </c>
      <c r="D1215" s="107">
        <v>86</v>
      </c>
      <c r="E1215" s="107">
        <v>91</v>
      </c>
      <c r="F1215" s="108">
        <v>4153385</v>
      </c>
      <c r="G1215" s="108">
        <v>249203</v>
      </c>
      <c r="H1215" s="109">
        <v>9.3155662028121856E-5</v>
      </c>
    </row>
    <row r="1216" spans="1:8">
      <c r="A1216" s="106" t="s">
        <v>219</v>
      </c>
      <c r="B1216" s="106" t="s">
        <v>865</v>
      </c>
      <c r="C1216" s="107">
        <v>137</v>
      </c>
      <c r="D1216" s="107">
        <v>1961</v>
      </c>
      <c r="E1216" s="107">
        <v>2098</v>
      </c>
      <c r="F1216" s="108">
        <v>49664673</v>
      </c>
      <c r="G1216" s="108">
        <v>2972586</v>
      </c>
      <c r="H1216" s="109">
        <v>1.1111953578629738E-3</v>
      </c>
    </row>
    <row r="1217" spans="1:8">
      <c r="A1217" s="106" t="s">
        <v>221</v>
      </c>
      <c r="B1217" s="106" t="s">
        <v>240</v>
      </c>
      <c r="C1217" s="107">
        <v>66</v>
      </c>
      <c r="D1217" s="107">
        <v>147</v>
      </c>
      <c r="E1217" s="107">
        <v>213</v>
      </c>
      <c r="F1217" s="108">
        <v>15593411</v>
      </c>
      <c r="G1217" s="108">
        <v>935605</v>
      </c>
      <c r="H1217" s="109">
        <v>3.4974259207080552E-4</v>
      </c>
    </row>
    <row r="1218" spans="1:8">
      <c r="A1218" s="106" t="s">
        <v>221</v>
      </c>
      <c r="B1218" s="106" t="s">
        <v>241</v>
      </c>
      <c r="C1218" s="107">
        <v>20</v>
      </c>
      <c r="D1218" s="107">
        <v>154</v>
      </c>
      <c r="E1218" s="107">
        <v>174</v>
      </c>
      <c r="F1218" s="108">
        <v>76436280</v>
      </c>
      <c r="G1218" s="108">
        <v>4586177</v>
      </c>
      <c r="H1218" s="109">
        <v>1.7143788582526928E-3</v>
      </c>
    </row>
    <row r="1219" spans="1:8">
      <c r="A1219" s="106" t="s">
        <v>221</v>
      </c>
      <c r="B1219" s="106" t="s">
        <v>920</v>
      </c>
      <c r="C1219" s="107">
        <v>77</v>
      </c>
      <c r="D1219" s="107">
        <v>835</v>
      </c>
      <c r="E1219" s="107">
        <v>912</v>
      </c>
      <c r="F1219" s="108">
        <v>61839502</v>
      </c>
      <c r="G1219" s="108">
        <v>3710370</v>
      </c>
      <c r="H1219" s="109">
        <v>1.3869896177786081E-3</v>
      </c>
    </row>
    <row r="1220" spans="1:8">
      <c r="A1220" s="106" t="s">
        <v>221</v>
      </c>
      <c r="B1220" s="106" t="s">
        <v>242</v>
      </c>
      <c r="C1220" s="107">
        <v>48</v>
      </c>
      <c r="D1220" s="107">
        <v>457</v>
      </c>
      <c r="E1220" s="107">
        <v>505</v>
      </c>
      <c r="F1220" s="108">
        <v>55760153</v>
      </c>
      <c r="G1220" s="108">
        <v>3345609</v>
      </c>
      <c r="H1220" s="109">
        <v>1.2506367149763154E-3</v>
      </c>
    </row>
    <row r="1221" spans="1:8">
      <c r="A1221" s="106" t="s">
        <v>221</v>
      </c>
      <c r="B1221" s="106" t="s">
        <v>243</v>
      </c>
      <c r="C1221" s="107">
        <v>2</v>
      </c>
      <c r="D1221" s="107">
        <v>80</v>
      </c>
      <c r="E1221" s="107">
        <v>82</v>
      </c>
      <c r="F1221" s="108">
        <v>92843563</v>
      </c>
      <c r="G1221" s="108">
        <v>5570614</v>
      </c>
      <c r="H1221" s="109">
        <v>2.0823755535572365E-3</v>
      </c>
    </row>
    <row r="1222" spans="1:8">
      <c r="A1222" s="106" t="s">
        <v>221</v>
      </c>
      <c r="B1222" s="106" t="s">
        <v>244</v>
      </c>
      <c r="C1222" s="107">
        <v>18</v>
      </c>
      <c r="D1222" s="107">
        <v>210</v>
      </c>
      <c r="E1222" s="107">
        <v>228</v>
      </c>
      <c r="F1222" s="108">
        <v>19995425</v>
      </c>
      <c r="G1222" s="108">
        <v>1199725</v>
      </c>
      <c r="H1222" s="109">
        <v>4.4847444303113725E-4</v>
      </c>
    </row>
    <row r="1223" spans="1:8">
      <c r="A1223" s="106" t="s">
        <v>221</v>
      </c>
      <c r="B1223" s="106" t="s">
        <v>245</v>
      </c>
      <c r="C1223" s="107">
        <v>312</v>
      </c>
      <c r="D1223" s="107">
        <v>1274</v>
      </c>
      <c r="E1223" s="107">
        <v>1586</v>
      </c>
      <c r="F1223" s="108">
        <v>51653159</v>
      </c>
      <c r="G1223" s="108">
        <v>3099190</v>
      </c>
      <c r="H1223" s="109">
        <v>1.1585217521495929E-3</v>
      </c>
    </row>
    <row r="1224" spans="1:8">
      <c r="A1224" s="106" t="s">
        <v>221</v>
      </c>
      <c r="B1224" s="106" t="s">
        <v>246</v>
      </c>
      <c r="C1224" s="107">
        <v>22</v>
      </c>
      <c r="D1224" s="107">
        <v>258</v>
      </c>
      <c r="E1224" s="107">
        <v>280</v>
      </c>
      <c r="F1224" s="108">
        <v>30910173</v>
      </c>
      <c r="G1224" s="108">
        <v>1854610</v>
      </c>
      <c r="H1224" s="109">
        <v>6.9327986562752082E-4</v>
      </c>
    </row>
    <row r="1225" spans="1:8">
      <c r="A1225" s="106" t="s">
        <v>221</v>
      </c>
      <c r="B1225" s="106" t="s">
        <v>250</v>
      </c>
      <c r="C1225" s="107">
        <v>237</v>
      </c>
      <c r="D1225" s="107">
        <v>2746</v>
      </c>
      <c r="E1225" s="107">
        <v>2983</v>
      </c>
      <c r="F1225" s="108">
        <v>61084441</v>
      </c>
      <c r="G1225" s="108">
        <v>3559992</v>
      </c>
      <c r="H1225" s="109">
        <v>1.3307761606995807E-3</v>
      </c>
    </row>
    <row r="1226" spans="1:8">
      <c r="A1226" s="106" t="s">
        <v>221</v>
      </c>
      <c r="B1226" s="106" t="s">
        <v>817</v>
      </c>
      <c r="C1226" s="107">
        <v>175</v>
      </c>
      <c r="D1226" s="107">
        <v>1010</v>
      </c>
      <c r="E1226" s="107">
        <v>1185</v>
      </c>
      <c r="F1226" s="108">
        <v>50500686</v>
      </c>
      <c r="G1226" s="108">
        <v>3030041</v>
      </c>
      <c r="H1226" s="109">
        <v>1.1326728623947239E-3</v>
      </c>
    </row>
    <row r="1227" spans="1:8">
      <c r="A1227" s="106" t="s">
        <v>221</v>
      </c>
      <c r="B1227" s="106" t="s">
        <v>921</v>
      </c>
      <c r="C1227" s="107">
        <v>80</v>
      </c>
      <c r="D1227" s="107">
        <v>385</v>
      </c>
      <c r="E1227" s="107">
        <v>465</v>
      </c>
      <c r="F1227" s="108">
        <v>53920032</v>
      </c>
      <c r="G1227" s="108">
        <v>3235202</v>
      </c>
      <c r="H1227" s="109">
        <v>1.2093649920133542E-3</v>
      </c>
    </row>
    <row r="1228" spans="1:8">
      <c r="A1228" s="106" t="s">
        <v>221</v>
      </c>
      <c r="B1228" s="106" t="s">
        <v>251</v>
      </c>
      <c r="C1228" s="107">
        <v>23</v>
      </c>
      <c r="D1228" s="107">
        <v>309</v>
      </c>
      <c r="E1228" s="107">
        <v>332</v>
      </c>
      <c r="F1228" s="108">
        <v>55759171</v>
      </c>
      <c r="G1228" s="108">
        <v>3345550</v>
      </c>
      <c r="H1228" s="109">
        <v>1.2506146599285846E-3</v>
      </c>
    </row>
    <row r="1229" spans="1:8">
      <c r="A1229" s="106" t="s">
        <v>221</v>
      </c>
      <c r="B1229" s="106" t="s">
        <v>865</v>
      </c>
      <c r="C1229" s="107">
        <v>1080</v>
      </c>
      <c r="D1229" s="107">
        <v>7865</v>
      </c>
      <c r="E1229" s="107">
        <v>8945</v>
      </c>
      <c r="F1229" s="108">
        <v>626295996</v>
      </c>
      <c r="G1229" s="108">
        <v>37472686</v>
      </c>
      <c r="H1229" s="109">
        <v>1.4007828446294522E-2</v>
      </c>
    </row>
    <row r="1230" spans="1:8">
      <c r="A1230" s="106" t="s">
        <v>223</v>
      </c>
      <c r="B1230" s="106" t="s">
        <v>240</v>
      </c>
      <c r="C1230" s="107" t="s">
        <v>234</v>
      </c>
      <c r="D1230" s="107" t="s">
        <v>234</v>
      </c>
      <c r="E1230" s="107" t="s">
        <v>234</v>
      </c>
      <c r="F1230" s="108" t="s">
        <v>234</v>
      </c>
      <c r="G1230" s="108" t="s">
        <v>234</v>
      </c>
      <c r="H1230" s="109" t="s">
        <v>234</v>
      </c>
    </row>
    <row r="1231" spans="1:8">
      <c r="A1231" s="106" t="s">
        <v>223</v>
      </c>
      <c r="B1231" s="106" t="s">
        <v>241</v>
      </c>
      <c r="C1231" s="107">
        <v>0</v>
      </c>
      <c r="D1231" s="107">
        <v>92</v>
      </c>
      <c r="E1231" s="107">
        <v>92</v>
      </c>
      <c r="F1231" s="108">
        <v>6540346</v>
      </c>
      <c r="G1231" s="108">
        <v>392421</v>
      </c>
      <c r="H1231" s="109">
        <v>1.4669260822998764E-4</v>
      </c>
    </row>
    <row r="1232" spans="1:8">
      <c r="A1232" s="106" t="s">
        <v>223</v>
      </c>
      <c r="B1232" s="106" t="s">
        <v>920</v>
      </c>
      <c r="C1232" s="107">
        <v>38</v>
      </c>
      <c r="D1232" s="107">
        <v>268</v>
      </c>
      <c r="E1232" s="107">
        <v>306</v>
      </c>
      <c r="F1232" s="108">
        <v>7396987</v>
      </c>
      <c r="G1232" s="108">
        <v>443819</v>
      </c>
      <c r="H1232" s="109">
        <v>1.6590591913283152E-4</v>
      </c>
    </row>
    <row r="1233" spans="1:8">
      <c r="A1233" s="106" t="s">
        <v>223</v>
      </c>
      <c r="B1233" s="106" t="s">
        <v>242</v>
      </c>
      <c r="C1233" s="107">
        <v>18</v>
      </c>
      <c r="D1233" s="107">
        <v>139</v>
      </c>
      <c r="E1233" s="107">
        <v>157</v>
      </c>
      <c r="F1233" s="108">
        <v>19584353</v>
      </c>
      <c r="G1233" s="108">
        <v>1175061</v>
      </c>
      <c r="H1233" s="109">
        <v>4.3925468545092517E-4</v>
      </c>
    </row>
    <row r="1234" spans="1:8">
      <c r="A1234" s="106" t="s">
        <v>223</v>
      </c>
      <c r="B1234" s="106" t="s">
        <v>243</v>
      </c>
      <c r="C1234" s="107" t="s">
        <v>234</v>
      </c>
      <c r="D1234" s="107" t="s">
        <v>234</v>
      </c>
      <c r="E1234" s="107" t="s">
        <v>234</v>
      </c>
      <c r="F1234" s="108" t="s">
        <v>234</v>
      </c>
      <c r="G1234" s="108" t="s">
        <v>234</v>
      </c>
      <c r="H1234" s="109" t="s">
        <v>234</v>
      </c>
    </row>
    <row r="1235" spans="1:8">
      <c r="A1235" s="106" t="s">
        <v>223</v>
      </c>
      <c r="B1235" s="106" t="s">
        <v>244</v>
      </c>
      <c r="C1235" s="107">
        <v>14</v>
      </c>
      <c r="D1235" s="107">
        <v>103</v>
      </c>
      <c r="E1235" s="107">
        <v>117</v>
      </c>
      <c r="F1235" s="108">
        <v>6652139</v>
      </c>
      <c r="G1235" s="108">
        <v>399128</v>
      </c>
      <c r="H1235" s="109">
        <v>1.4919978119830107E-4</v>
      </c>
    </row>
    <row r="1236" spans="1:8">
      <c r="A1236" s="106" t="s">
        <v>223</v>
      </c>
      <c r="B1236" s="106" t="s">
        <v>245</v>
      </c>
      <c r="C1236" s="107">
        <v>87</v>
      </c>
      <c r="D1236" s="107">
        <v>427</v>
      </c>
      <c r="E1236" s="107">
        <v>514</v>
      </c>
      <c r="F1236" s="108">
        <v>6048776</v>
      </c>
      <c r="G1236" s="108">
        <v>362927</v>
      </c>
      <c r="H1236" s="109">
        <v>1.3566732725079627E-4</v>
      </c>
    </row>
    <row r="1237" spans="1:8">
      <c r="A1237" s="106" t="s">
        <v>223</v>
      </c>
      <c r="B1237" s="106" t="s">
        <v>246</v>
      </c>
      <c r="C1237" s="107">
        <v>1</v>
      </c>
      <c r="D1237" s="107">
        <v>121</v>
      </c>
      <c r="E1237" s="107">
        <v>122</v>
      </c>
      <c r="F1237" s="108">
        <v>9945407</v>
      </c>
      <c r="G1237" s="108">
        <v>596724</v>
      </c>
      <c r="H1237" s="109">
        <v>2.2306400512060043E-4</v>
      </c>
    </row>
    <row r="1238" spans="1:8">
      <c r="A1238" s="106" t="s">
        <v>223</v>
      </c>
      <c r="B1238" s="106" t="s">
        <v>250</v>
      </c>
      <c r="C1238" s="107">
        <v>67</v>
      </c>
      <c r="D1238" s="107">
        <v>749</v>
      </c>
      <c r="E1238" s="107">
        <v>816</v>
      </c>
      <c r="F1238" s="108">
        <v>18973340</v>
      </c>
      <c r="G1238" s="108">
        <v>1126026</v>
      </c>
      <c r="H1238" s="109">
        <v>4.2092469790041832E-4</v>
      </c>
    </row>
    <row r="1239" spans="1:8">
      <c r="A1239" s="106" t="s">
        <v>223</v>
      </c>
      <c r="B1239" s="106" t="s">
        <v>817</v>
      </c>
      <c r="C1239" s="107">
        <v>44</v>
      </c>
      <c r="D1239" s="107">
        <v>262</v>
      </c>
      <c r="E1239" s="107">
        <v>306</v>
      </c>
      <c r="F1239" s="108">
        <v>4144386</v>
      </c>
      <c r="G1239" s="108">
        <v>248663</v>
      </c>
      <c r="H1239" s="109">
        <v>9.2953802269229771E-5</v>
      </c>
    </row>
    <row r="1240" spans="1:8">
      <c r="A1240" s="106" t="s">
        <v>223</v>
      </c>
      <c r="B1240" s="106" t="s">
        <v>921</v>
      </c>
      <c r="C1240" s="107">
        <v>1</v>
      </c>
      <c r="D1240" s="107">
        <v>166</v>
      </c>
      <c r="E1240" s="107">
        <v>167</v>
      </c>
      <c r="F1240" s="108">
        <v>17276149</v>
      </c>
      <c r="G1240" s="108">
        <v>1036569</v>
      </c>
      <c r="H1240" s="109">
        <v>3.874843859537335E-4</v>
      </c>
    </row>
    <row r="1241" spans="1:8">
      <c r="A1241" s="106" t="s">
        <v>223</v>
      </c>
      <c r="B1241" s="106" t="s">
        <v>251</v>
      </c>
      <c r="C1241" s="107">
        <v>24</v>
      </c>
      <c r="D1241" s="107">
        <v>126</v>
      </c>
      <c r="E1241" s="107">
        <v>150</v>
      </c>
      <c r="F1241" s="108">
        <v>8971703</v>
      </c>
      <c r="G1241" s="108">
        <v>538302</v>
      </c>
      <c r="H1241" s="109">
        <v>2.0122502209468608E-4</v>
      </c>
    </row>
    <row r="1242" spans="1:8">
      <c r="A1242" s="106" t="s">
        <v>223</v>
      </c>
      <c r="B1242" s="106" t="s">
        <v>865</v>
      </c>
      <c r="C1242" s="107">
        <v>296</v>
      </c>
      <c r="D1242" s="107">
        <v>2472</v>
      </c>
      <c r="E1242" s="107">
        <v>2768</v>
      </c>
      <c r="F1242" s="108">
        <v>107537851</v>
      </c>
      <c r="G1242" s="108">
        <v>6439896</v>
      </c>
      <c r="H1242" s="109">
        <v>2.407325655278042E-3</v>
      </c>
    </row>
    <row r="1243" spans="1:8">
      <c r="A1243" s="106" t="s">
        <v>225</v>
      </c>
      <c r="B1243" s="106" t="s">
        <v>240</v>
      </c>
      <c r="C1243" s="107" t="s">
        <v>234</v>
      </c>
      <c r="D1243" s="107" t="s">
        <v>234</v>
      </c>
      <c r="E1243" s="107" t="s">
        <v>234</v>
      </c>
      <c r="F1243" s="108" t="s">
        <v>234</v>
      </c>
      <c r="G1243" s="108" t="s">
        <v>234</v>
      </c>
      <c r="H1243" s="109">
        <v>7.5867121307750883E-5</v>
      </c>
    </row>
    <row r="1244" spans="1:8">
      <c r="A1244" s="106" t="s">
        <v>225</v>
      </c>
      <c r="B1244" s="106" t="s">
        <v>241</v>
      </c>
      <c r="C1244" s="107">
        <v>26</v>
      </c>
      <c r="D1244" s="107">
        <v>133</v>
      </c>
      <c r="E1244" s="107">
        <v>159</v>
      </c>
      <c r="F1244" s="108">
        <v>29112594</v>
      </c>
      <c r="G1244" s="108">
        <v>1746756</v>
      </c>
      <c r="H1244" s="109">
        <v>6.5296249074687715E-4</v>
      </c>
    </row>
    <row r="1245" spans="1:8">
      <c r="A1245" s="106" t="s">
        <v>225</v>
      </c>
      <c r="B1245" s="106" t="s">
        <v>920</v>
      </c>
      <c r="C1245" s="107">
        <v>26</v>
      </c>
      <c r="D1245" s="107">
        <v>486</v>
      </c>
      <c r="E1245" s="107">
        <v>512</v>
      </c>
      <c r="F1245" s="108">
        <v>27088064</v>
      </c>
      <c r="G1245" s="108">
        <v>1625284</v>
      </c>
      <c r="H1245" s="109">
        <v>6.0755451179846955E-4</v>
      </c>
    </row>
    <row r="1246" spans="1:8">
      <c r="A1246" s="106" t="s">
        <v>225</v>
      </c>
      <c r="B1246" s="106" t="s">
        <v>242</v>
      </c>
      <c r="C1246" s="107">
        <v>6</v>
      </c>
      <c r="D1246" s="107">
        <v>231</v>
      </c>
      <c r="E1246" s="107">
        <v>237</v>
      </c>
      <c r="F1246" s="108">
        <v>26774776</v>
      </c>
      <c r="G1246" s="108">
        <v>1606487</v>
      </c>
      <c r="H1246" s="109">
        <v>6.0052792311718318E-4</v>
      </c>
    </row>
    <row r="1247" spans="1:8">
      <c r="A1247" s="106" t="s">
        <v>225</v>
      </c>
      <c r="B1247" s="106" t="s">
        <v>243</v>
      </c>
      <c r="C1247" s="107" t="s">
        <v>234</v>
      </c>
      <c r="D1247" s="107" t="s">
        <v>234</v>
      </c>
      <c r="E1247" s="107" t="s">
        <v>234</v>
      </c>
      <c r="F1247" s="108" t="s">
        <v>234</v>
      </c>
      <c r="G1247" s="108" t="s">
        <v>234</v>
      </c>
      <c r="H1247" s="109" t="s">
        <v>234</v>
      </c>
    </row>
    <row r="1248" spans="1:8">
      <c r="A1248" s="106" t="s">
        <v>225</v>
      </c>
      <c r="B1248" s="106" t="s">
        <v>244</v>
      </c>
      <c r="C1248" s="107">
        <v>2</v>
      </c>
      <c r="D1248" s="107">
        <v>146</v>
      </c>
      <c r="E1248" s="107">
        <v>148</v>
      </c>
      <c r="F1248" s="108">
        <v>13654944</v>
      </c>
      <c r="G1248" s="108">
        <v>819297</v>
      </c>
      <c r="H1248" s="109">
        <v>3.0626499052039562E-4</v>
      </c>
    </row>
    <row r="1249" spans="1:8">
      <c r="A1249" s="106" t="s">
        <v>225</v>
      </c>
      <c r="B1249" s="106" t="s">
        <v>245</v>
      </c>
      <c r="C1249" s="107">
        <v>99</v>
      </c>
      <c r="D1249" s="107">
        <v>877</v>
      </c>
      <c r="E1249" s="107">
        <v>976</v>
      </c>
      <c r="F1249" s="108">
        <v>29572053</v>
      </c>
      <c r="G1249" s="108">
        <v>1774323</v>
      </c>
      <c r="H1249" s="109">
        <v>6.6326743143831838E-4</v>
      </c>
    </row>
    <row r="1250" spans="1:8">
      <c r="A1250" s="106" t="s">
        <v>225</v>
      </c>
      <c r="B1250" s="106" t="s">
        <v>246</v>
      </c>
      <c r="C1250" s="107">
        <v>15</v>
      </c>
      <c r="D1250" s="107">
        <v>213</v>
      </c>
      <c r="E1250" s="107">
        <v>228</v>
      </c>
      <c r="F1250" s="108">
        <v>19425105</v>
      </c>
      <c r="G1250" s="108">
        <v>1165506</v>
      </c>
      <c r="H1250" s="109">
        <v>4.356828891616401E-4</v>
      </c>
    </row>
    <row r="1251" spans="1:8">
      <c r="A1251" s="106" t="s">
        <v>225</v>
      </c>
      <c r="B1251" s="106" t="s">
        <v>250</v>
      </c>
      <c r="C1251" s="107">
        <v>255</v>
      </c>
      <c r="D1251" s="107">
        <v>2160</v>
      </c>
      <c r="E1251" s="107">
        <v>2415</v>
      </c>
      <c r="F1251" s="108">
        <v>40259015</v>
      </c>
      <c r="G1251" s="108">
        <v>2337044</v>
      </c>
      <c r="H1251" s="109">
        <v>8.7362062659297854E-4</v>
      </c>
    </row>
    <row r="1252" spans="1:8">
      <c r="A1252" s="106" t="s">
        <v>225</v>
      </c>
      <c r="B1252" s="106" t="s">
        <v>817</v>
      </c>
      <c r="C1252" s="107">
        <v>101</v>
      </c>
      <c r="D1252" s="107">
        <v>759</v>
      </c>
      <c r="E1252" s="107">
        <v>860</v>
      </c>
      <c r="F1252" s="108">
        <v>33344931</v>
      </c>
      <c r="G1252" s="108">
        <v>2000571</v>
      </c>
      <c r="H1252" s="109">
        <v>7.4784218464168484E-4</v>
      </c>
    </row>
    <row r="1253" spans="1:8">
      <c r="A1253" s="106" t="s">
        <v>225</v>
      </c>
      <c r="B1253" s="106" t="s">
        <v>921</v>
      </c>
      <c r="C1253" s="107">
        <v>6</v>
      </c>
      <c r="D1253" s="107">
        <v>314</v>
      </c>
      <c r="E1253" s="107">
        <v>320</v>
      </c>
      <c r="F1253" s="108">
        <v>6471432</v>
      </c>
      <c r="G1253" s="108">
        <v>388286</v>
      </c>
      <c r="H1253" s="109">
        <v>1.4514688581698985E-4</v>
      </c>
    </row>
    <row r="1254" spans="1:8">
      <c r="A1254" s="106" t="s">
        <v>225</v>
      </c>
      <c r="B1254" s="106" t="s">
        <v>251</v>
      </c>
      <c r="C1254" s="107">
        <v>25</v>
      </c>
      <c r="D1254" s="107">
        <v>164</v>
      </c>
      <c r="E1254" s="107">
        <v>189</v>
      </c>
      <c r="F1254" s="108">
        <v>15705176</v>
      </c>
      <c r="G1254" s="108">
        <v>942311</v>
      </c>
      <c r="H1254" s="109">
        <v>3.5224939122475063E-4</v>
      </c>
    </row>
    <row r="1255" spans="1:8">
      <c r="A1255" s="106" t="s">
        <v>225</v>
      </c>
      <c r="B1255" s="106" t="s">
        <v>865</v>
      </c>
      <c r="C1255" s="107">
        <v>600</v>
      </c>
      <c r="D1255" s="107">
        <v>5619</v>
      </c>
      <c r="E1255" s="107">
        <v>6219</v>
      </c>
      <c r="F1255" s="108">
        <v>299787527</v>
      </c>
      <c r="G1255" s="108">
        <v>17908630</v>
      </c>
      <c r="H1255" s="109">
        <v>6.6945032109030946E-3</v>
      </c>
    </row>
    <row r="1256" spans="1:8">
      <c r="A1256" s="106" t="s">
        <v>227</v>
      </c>
      <c r="B1256" s="106" t="s">
        <v>240</v>
      </c>
      <c r="C1256" s="107">
        <v>127</v>
      </c>
      <c r="D1256" s="107">
        <v>645</v>
      </c>
      <c r="E1256" s="107">
        <v>772</v>
      </c>
      <c r="F1256" s="108">
        <v>57650552</v>
      </c>
      <c r="G1256" s="108">
        <v>3459033</v>
      </c>
      <c r="H1256" s="109">
        <v>1.2930362358884943E-3</v>
      </c>
    </row>
    <row r="1257" spans="1:8">
      <c r="A1257" s="106" t="s">
        <v>227</v>
      </c>
      <c r="B1257" s="106" t="s">
        <v>241</v>
      </c>
      <c r="C1257" s="107">
        <v>16</v>
      </c>
      <c r="D1257" s="107">
        <v>306</v>
      </c>
      <c r="E1257" s="107">
        <v>322</v>
      </c>
      <c r="F1257" s="108">
        <v>168549006</v>
      </c>
      <c r="G1257" s="108">
        <v>10112940</v>
      </c>
      <c r="H1257" s="109">
        <v>3.7803622779447868E-3</v>
      </c>
    </row>
    <row r="1258" spans="1:8">
      <c r="A1258" s="106" t="s">
        <v>227</v>
      </c>
      <c r="B1258" s="106" t="s">
        <v>920</v>
      </c>
      <c r="C1258" s="107">
        <v>243</v>
      </c>
      <c r="D1258" s="107">
        <v>2908</v>
      </c>
      <c r="E1258" s="107">
        <v>3151</v>
      </c>
      <c r="F1258" s="108">
        <v>246660419</v>
      </c>
      <c r="G1258" s="108">
        <v>14799625</v>
      </c>
      <c r="H1258" s="109">
        <v>5.5323124707284538E-3</v>
      </c>
    </row>
    <row r="1259" spans="1:8">
      <c r="A1259" s="106" t="s">
        <v>227</v>
      </c>
      <c r="B1259" s="106" t="s">
        <v>242</v>
      </c>
      <c r="C1259" s="107">
        <v>140</v>
      </c>
      <c r="D1259" s="107">
        <v>977</v>
      </c>
      <c r="E1259" s="107">
        <v>1117</v>
      </c>
      <c r="F1259" s="108">
        <v>171279985</v>
      </c>
      <c r="G1259" s="108">
        <v>10276799</v>
      </c>
      <c r="H1259" s="109">
        <v>3.8416151265231184E-3</v>
      </c>
    </row>
    <row r="1260" spans="1:8">
      <c r="A1260" s="106" t="s">
        <v>227</v>
      </c>
      <c r="B1260" s="106" t="s">
        <v>243</v>
      </c>
      <c r="C1260" s="107">
        <v>32</v>
      </c>
      <c r="D1260" s="107">
        <v>179</v>
      </c>
      <c r="E1260" s="107">
        <v>211</v>
      </c>
      <c r="F1260" s="108">
        <v>212037431</v>
      </c>
      <c r="G1260" s="108">
        <v>12722246</v>
      </c>
      <c r="H1260" s="109">
        <v>4.7557583520849477E-3</v>
      </c>
    </row>
    <row r="1261" spans="1:8">
      <c r="A1261" s="106" t="s">
        <v>227</v>
      </c>
      <c r="B1261" s="106" t="s">
        <v>244</v>
      </c>
      <c r="C1261" s="107">
        <v>42</v>
      </c>
      <c r="D1261" s="107">
        <v>657</v>
      </c>
      <c r="E1261" s="107">
        <v>699</v>
      </c>
      <c r="F1261" s="108">
        <v>83892884</v>
      </c>
      <c r="G1261" s="108">
        <v>5033573</v>
      </c>
      <c r="H1261" s="109">
        <v>1.8816219113810004E-3</v>
      </c>
    </row>
    <row r="1262" spans="1:8">
      <c r="A1262" s="106" t="s">
        <v>227</v>
      </c>
      <c r="B1262" s="106" t="s">
        <v>245</v>
      </c>
      <c r="C1262" s="107">
        <v>459</v>
      </c>
      <c r="D1262" s="107">
        <v>3067</v>
      </c>
      <c r="E1262" s="107">
        <v>3526</v>
      </c>
      <c r="F1262" s="108">
        <v>144700924</v>
      </c>
      <c r="G1262" s="108">
        <v>8682056</v>
      </c>
      <c r="H1262" s="109">
        <v>3.2454772793474702E-3</v>
      </c>
    </row>
    <row r="1263" spans="1:8">
      <c r="A1263" s="106" t="s">
        <v>227</v>
      </c>
      <c r="B1263" s="106" t="s">
        <v>246</v>
      </c>
      <c r="C1263" s="107">
        <v>58</v>
      </c>
      <c r="D1263" s="107">
        <v>667</v>
      </c>
      <c r="E1263" s="107">
        <v>725</v>
      </c>
      <c r="F1263" s="108">
        <v>127439713</v>
      </c>
      <c r="G1263" s="108">
        <v>7646383</v>
      </c>
      <c r="H1263" s="109">
        <v>2.8583278310677501E-3</v>
      </c>
    </row>
    <row r="1264" spans="1:8">
      <c r="A1264" s="106" t="s">
        <v>227</v>
      </c>
      <c r="B1264" s="106" t="s">
        <v>250</v>
      </c>
      <c r="C1264" s="107">
        <v>975</v>
      </c>
      <c r="D1264" s="107">
        <v>6575</v>
      </c>
      <c r="E1264" s="107">
        <v>7550</v>
      </c>
      <c r="F1264" s="108">
        <v>272715014</v>
      </c>
      <c r="G1264" s="108">
        <v>16003105</v>
      </c>
      <c r="H1264" s="109">
        <v>5.9821905867126282E-3</v>
      </c>
    </row>
    <row r="1265" spans="1:8">
      <c r="A1265" s="106" t="s">
        <v>227</v>
      </c>
      <c r="B1265" s="106" t="s">
        <v>817</v>
      </c>
      <c r="C1265" s="107">
        <v>351</v>
      </c>
      <c r="D1265" s="107">
        <v>2501</v>
      </c>
      <c r="E1265" s="107">
        <v>2852</v>
      </c>
      <c r="F1265" s="108">
        <v>193530014</v>
      </c>
      <c r="G1265" s="108">
        <v>11611801</v>
      </c>
      <c r="H1265" s="109">
        <v>4.340658055857303E-3</v>
      </c>
    </row>
    <row r="1266" spans="1:8">
      <c r="A1266" s="106" t="s">
        <v>227</v>
      </c>
      <c r="B1266" s="106" t="s">
        <v>921</v>
      </c>
      <c r="C1266" s="107">
        <v>117</v>
      </c>
      <c r="D1266" s="107">
        <v>632</v>
      </c>
      <c r="E1266" s="107">
        <v>749</v>
      </c>
      <c r="F1266" s="108">
        <v>119891554</v>
      </c>
      <c r="G1266" s="108">
        <v>7193493</v>
      </c>
      <c r="H1266" s="109">
        <v>2.6890310417998996E-3</v>
      </c>
    </row>
    <row r="1267" spans="1:8">
      <c r="A1267" s="106" t="s">
        <v>227</v>
      </c>
      <c r="B1267" s="106" t="s">
        <v>251</v>
      </c>
      <c r="C1267" s="107">
        <v>115</v>
      </c>
      <c r="D1267" s="107">
        <v>937</v>
      </c>
      <c r="E1267" s="107">
        <v>1052</v>
      </c>
      <c r="F1267" s="108">
        <v>199116871</v>
      </c>
      <c r="G1267" s="108">
        <v>11947012</v>
      </c>
      <c r="H1267" s="109">
        <v>4.4659647440757786E-3</v>
      </c>
    </row>
    <row r="1268" spans="1:8">
      <c r="A1268" s="106" t="s">
        <v>227</v>
      </c>
      <c r="B1268" s="106" t="s">
        <v>865</v>
      </c>
      <c r="C1268" s="107">
        <v>2675</v>
      </c>
      <c r="D1268" s="107">
        <v>20051</v>
      </c>
      <c r="E1268" s="107">
        <v>22726</v>
      </c>
      <c r="F1268" s="108">
        <v>1997464369</v>
      </c>
      <c r="G1268" s="108">
        <v>119488067</v>
      </c>
      <c r="H1268" s="109">
        <v>4.4666356287225997E-2</v>
      </c>
    </row>
    <row r="1269" spans="1:8">
      <c r="A1269" s="106" t="s">
        <v>229</v>
      </c>
      <c r="B1269" s="106" t="s">
        <v>240</v>
      </c>
      <c r="C1269" s="107" t="s">
        <v>234</v>
      </c>
      <c r="D1269" s="107" t="s">
        <v>234</v>
      </c>
      <c r="E1269" s="107" t="s">
        <v>234</v>
      </c>
      <c r="F1269" s="108" t="s">
        <v>234</v>
      </c>
      <c r="G1269" s="108" t="s">
        <v>234</v>
      </c>
      <c r="H1269" s="109" t="s">
        <v>234</v>
      </c>
    </row>
    <row r="1270" spans="1:8">
      <c r="A1270" s="106" t="s">
        <v>229</v>
      </c>
      <c r="B1270" s="106" t="s">
        <v>241</v>
      </c>
      <c r="C1270" s="107" t="s">
        <v>234</v>
      </c>
      <c r="D1270" s="107" t="s">
        <v>234</v>
      </c>
      <c r="E1270" s="107" t="s">
        <v>234</v>
      </c>
      <c r="F1270" s="108" t="s">
        <v>234</v>
      </c>
      <c r="G1270" s="108" t="s">
        <v>234</v>
      </c>
      <c r="H1270" s="109" t="s">
        <v>234</v>
      </c>
    </row>
    <row r="1271" spans="1:8">
      <c r="A1271" s="106" t="s">
        <v>229</v>
      </c>
      <c r="B1271" s="106" t="s">
        <v>920</v>
      </c>
      <c r="C1271" s="107">
        <v>19</v>
      </c>
      <c r="D1271" s="107">
        <v>139</v>
      </c>
      <c r="E1271" s="107">
        <v>158</v>
      </c>
      <c r="F1271" s="108">
        <v>4005051</v>
      </c>
      <c r="G1271" s="108">
        <v>240303</v>
      </c>
      <c r="H1271" s="109">
        <v>8.9828714150085539E-5</v>
      </c>
    </row>
    <row r="1272" spans="1:8">
      <c r="A1272" s="106" t="s">
        <v>229</v>
      </c>
      <c r="B1272" s="106" t="s">
        <v>242</v>
      </c>
      <c r="C1272" s="107">
        <v>0</v>
      </c>
      <c r="D1272" s="107">
        <v>96</v>
      </c>
      <c r="E1272" s="107">
        <v>96</v>
      </c>
      <c r="F1272" s="108">
        <v>15370489</v>
      </c>
      <c r="G1272" s="108">
        <v>922229</v>
      </c>
      <c r="H1272" s="109">
        <v>3.4474245108017477E-4</v>
      </c>
    </row>
    <row r="1273" spans="1:8">
      <c r="A1273" s="106" t="s">
        <v>229</v>
      </c>
      <c r="B1273" s="106" t="s">
        <v>243</v>
      </c>
      <c r="C1273" s="107" t="s">
        <v>234</v>
      </c>
      <c r="D1273" s="107" t="s">
        <v>234</v>
      </c>
      <c r="E1273" s="107" t="s">
        <v>234</v>
      </c>
      <c r="F1273" s="108" t="s">
        <v>234</v>
      </c>
      <c r="G1273" s="108" t="s">
        <v>234</v>
      </c>
      <c r="H1273" s="109" t="s">
        <v>234</v>
      </c>
    </row>
    <row r="1274" spans="1:8">
      <c r="A1274" s="106" t="s">
        <v>229</v>
      </c>
      <c r="B1274" s="106" t="s">
        <v>244</v>
      </c>
      <c r="C1274" s="107" t="s">
        <v>234</v>
      </c>
      <c r="D1274" s="107" t="s">
        <v>234</v>
      </c>
      <c r="E1274" s="107" t="s">
        <v>234</v>
      </c>
      <c r="F1274" s="108" t="s">
        <v>234</v>
      </c>
      <c r="G1274" s="108" t="s">
        <v>234</v>
      </c>
      <c r="H1274" s="109" t="s">
        <v>234</v>
      </c>
    </row>
    <row r="1275" spans="1:8">
      <c r="A1275" s="106" t="s">
        <v>229</v>
      </c>
      <c r="B1275" s="106" t="s">
        <v>245</v>
      </c>
      <c r="C1275" s="107">
        <v>45</v>
      </c>
      <c r="D1275" s="107">
        <v>319</v>
      </c>
      <c r="E1275" s="107">
        <v>364</v>
      </c>
      <c r="F1275" s="108">
        <v>5887067</v>
      </c>
      <c r="G1275" s="108">
        <v>353224</v>
      </c>
      <c r="H1275" s="109">
        <v>1.3204020643500005E-4</v>
      </c>
    </row>
    <row r="1276" spans="1:8">
      <c r="A1276" s="106" t="s">
        <v>229</v>
      </c>
      <c r="B1276" s="106" t="s">
        <v>246</v>
      </c>
      <c r="C1276" s="107">
        <v>3</v>
      </c>
      <c r="D1276" s="107">
        <v>37</v>
      </c>
      <c r="E1276" s="107">
        <v>40</v>
      </c>
      <c r="F1276" s="108">
        <v>1159441</v>
      </c>
      <c r="G1276" s="108">
        <v>69566</v>
      </c>
      <c r="H1276" s="109">
        <v>2.6004770346457807E-5</v>
      </c>
    </row>
    <row r="1277" spans="1:8">
      <c r="A1277" s="106" t="s">
        <v>229</v>
      </c>
      <c r="B1277" s="106" t="s">
        <v>250</v>
      </c>
      <c r="C1277" s="107">
        <v>39</v>
      </c>
      <c r="D1277" s="107">
        <v>481</v>
      </c>
      <c r="E1277" s="107">
        <v>520</v>
      </c>
      <c r="F1277" s="108">
        <v>12009271</v>
      </c>
      <c r="G1277" s="108">
        <v>678050</v>
      </c>
      <c r="H1277" s="109">
        <v>2.5346483243848599E-4</v>
      </c>
    </row>
    <row r="1278" spans="1:8">
      <c r="A1278" s="106" t="s">
        <v>229</v>
      </c>
      <c r="B1278" s="106" t="s">
        <v>817</v>
      </c>
      <c r="C1278" s="107">
        <v>8</v>
      </c>
      <c r="D1278" s="107">
        <v>137</v>
      </c>
      <c r="E1278" s="107">
        <v>145</v>
      </c>
      <c r="F1278" s="108">
        <v>5774494</v>
      </c>
      <c r="G1278" s="108">
        <v>346470</v>
      </c>
      <c r="H1278" s="109">
        <v>1.2951546419137563E-4</v>
      </c>
    </row>
    <row r="1279" spans="1:8">
      <c r="A1279" s="106" t="s">
        <v>229</v>
      </c>
      <c r="B1279" s="106" t="s">
        <v>921</v>
      </c>
      <c r="C1279" s="107">
        <v>13</v>
      </c>
      <c r="D1279" s="107">
        <v>165</v>
      </c>
      <c r="E1279" s="107">
        <v>178</v>
      </c>
      <c r="F1279" s="108">
        <v>6154701</v>
      </c>
      <c r="G1279" s="108">
        <v>369282</v>
      </c>
      <c r="H1279" s="109">
        <v>1.3804291756146152E-4</v>
      </c>
    </row>
    <row r="1280" spans="1:8">
      <c r="A1280" s="106" t="s">
        <v>229</v>
      </c>
      <c r="B1280" s="106" t="s">
        <v>251</v>
      </c>
      <c r="C1280" s="107">
        <v>17</v>
      </c>
      <c r="D1280" s="107">
        <v>108</v>
      </c>
      <c r="E1280" s="107">
        <v>125</v>
      </c>
      <c r="F1280" s="108">
        <v>2859909</v>
      </c>
      <c r="G1280" s="108">
        <v>171595</v>
      </c>
      <c r="H1280" s="109">
        <v>6.4144676531645173E-5</v>
      </c>
    </row>
    <row r="1281" spans="1:8">
      <c r="A1281" s="106" t="s">
        <v>229</v>
      </c>
      <c r="B1281" s="106" t="s">
        <v>865</v>
      </c>
      <c r="C1281" s="107">
        <v>149</v>
      </c>
      <c r="D1281" s="107">
        <v>1568</v>
      </c>
      <c r="E1281" s="107">
        <v>1717</v>
      </c>
      <c r="F1281" s="108">
        <v>57941741</v>
      </c>
      <c r="G1281" s="108">
        <v>3433998</v>
      </c>
      <c r="H1281" s="109">
        <v>1.283677793177636E-3</v>
      </c>
    </row>
    <row r="1282" spans="1:8">
      <c r="A1282" s="106" t="s">
        <v>231</v>
      </c>
      <c r="B1282" s="106" t="s">
        <v>240</v>
      </c>
      <c r="C1282" s="107" t="s">
        <v>234</v>
      </c>
      <c r="D1282" s="107" t="s">
        <v>234</v>
      </c>
      <c r="E1282" s="107" t="s">
        <v>234</v>
      </c>
      <c r="F1282" s="108" t="s">
        <v>234</v>
      </c>
      <c r="G1282" s="108" t="s">
        <v>234</v>
      </c>
      <c r="H1282" s="109" t="s">
        <v>234</v>
      </c>
    </row>
    <row r="1283" spans="1:8">
      <c r="A1283" s="106" t="s">
        <v>231</v>
      </c>
      <c r="B1283" s="106" t="s">
        <v>241</v>
      </c>
      <c r="C1283" s="107">
        <v>3</v>
      </c>
      <c r="D1283" s="107">
        <v>40</v>
      </c>
      <c r="E1283" s="107">
        <v>43</v>
      </c>
      <c r="F1283" s="108">
        <v>4468051</v>
      </c>
      <c r="G1283" s="108">
        <v>268083</v>
      </c>
      <c r="H1283" s="109">
        <v>1.0021327730197867E-4</v>
      </c>
    </row>
    <row r="1284" spans="1:8">
      <c r="A1284" s="106" t="s">
        <v>231</v>
      </c>
      <c r="B1284" s="106" t="s">
        <v>920</v>
      </c>
      <c r="C1284" s="107">
        <v>28</v>
      </c>
      <c r="D1284" s="107">
        <v>332</v>
      </c>
      <c r="E1284" s="107">
        <v>360</v>
      </c>
      <c r="F1284" s="108">
        <v>9559149</v>
      </c>
      <c r="G1284" s="108">
        <v>573549</v>
      </c>
      <c r="H1284" s="109">
        <v>2.1440085713481485E-4</v>
      </c>
    </row>
    <row r="1285" spans="1:8">
      <c r="A1285" s="106" t="s">
        <v>231</v>
      </c>
      <c r="B1285" s="106" t="s">
        <v>242</v>
      </c>
      <c r="C1285" s="107">
        <v>6</v>
      </c>
      <c r="D1285" s="107">
        <v>193</v>
      </c>
      <c r="E1285" s="107">
        <v>199</v>
      </c>
      <c r="F1285" s="108">
        <v>19245258</v>
      </c>
      <c r="G1285" s="108">
        <v>1154715</v>
      </c>
      <c r="H1285" s="109">
        <v>4.3164905831311311E-4</v>
      </c>
    </row>
    <row r="1286" spans="1:8">
      <c r="A1286" s="106" t="s">
        <v>231</v>
      </c>
      <c r="B1286" s="106" t="s">
        <v>243</v>
      </c>
      <c r="C1286" s="107" t="s">
        <v>234</v>
      </c>
      <c r="D1286" s="107" t="s">
        <v>234</v>
      </c>
      <c r="E1286" s="107" t="s">
        <v>234</v>
      </c>
      <c r="F1286" s="108" t="s">
        <v>234</v>
      </c>
      <c r="G1286" s="108" t="s">
        <v>234</v>
      </c>
      <c r="H1286" s="109" t="s">
        <v>234</v>
      </c>
    </row>
    <row r="1287" spans="1:8">
      <c r="A1287" s="106" t="s">
        <v>231</v>
      </c>
      <c r="B1287" s="106" t="s">
        <v>244</v>
      </c>
      <c r="C1287" s="107">
        <v>3</v>
      </c>
      <c r="D1287" s="107">
        <v>61</v>
      </c>
      <c r="E1287" s="107">
        <v>64</v>
      </c>
      <c r="F1287" s="108">
        <v>6480978</v>
      </c>
      <c r="G1287" s="108">
        <v>388859</v>
      </c>
      <c r="H1287" s="109">
        <v>1.4536108145003646E-4</v>
      </c>
    </row>
    <row r="1288" spans="1:8">
      <c r="A1288" s="106" t="s">
        <v>231</v>
      </c>
      <c r="B1288" s="106" t="s">
        <v>245</v>
      </c>
      <c r="C1288" s="107">
        <v>165</v>
      </c>
      <c r="D1288" s="107">
        <v>599</v>
      </c>
      <c r="E1288" s="107">
        <v>764</v>
      </c>
      <c r="F1288" s="108">
        <v>17692861</v>
      </c>
      <c r="G1288" s="108">
        <v>1061572</v>
      </c>
      <c r="H1288" s="109">
        <v>3.9683086660480564E-4</v>
      </c>
    </row>
    <row r="1289" spans="1:8">
      <c r="A1289" s="106" t="s">
        <v>231</v>
      </c>
      <c r="B1289" s="106" t="s">
        <v>246</v>
      </c>
      <c r="C1289" s="107">
        <v>3</v>
      </c>
      <c r="D1289" s="107">
        <v>101</v>
      </c>
      <c r="E1289" s="107">
        <v>104</v>
      </c>
      <c r="F1289" s="108">
        <v>2951688</v>
      </c>
      <c r="G1289" s="108">
        <v>177101</v>
      </c>
      <c r="H1289" s="109">
        <v>6.6202898443607855E-5</v>
      </c>
    </row>
    <row r="1290" spans="1:8">
      <c r="A1290" s="106" t="s">
        <v>231</v>
      </c>
      <c r="B1290" s="106" t="s">
        <v>250</v>
      </c>
      <c r="C1290" s="107">
        <v>69</v>
      </c>
      <c r="D1290" s="107">
        <v>961</v>
      </c>
      <c r="E1290" s="107">
        <v>1030</v>
      </c>
      <c r="F1290" s="108">
        <v>13295571</v>
      </c>
      <c r="G1290" s="108">
        <v>785636</v>
      </c>
      <c r="H1290" s="109">
        <v>2.9368202506842029E-4</v>
      </c>
    </row>
    <row r="1291" spans="1:8">
      <c r="A1291" s="106" t="s">
        <v>231</v>
      </c>
      <c r="B1291" s="106" t="s">
        <v>817</v>
      </c>
      <c r="C1291" s="107">
        <v>61</v>
      </c>
      <c r="D1291" s="107">
        <v>353</v>
      </c>
      <c r="E1291" s="107">
        <v>414</v>
      </c>
      <c r="F1291" s="108">
        <v>6798653</v>
      </c>
      <c r="G1291" s="108">
        <v>407919</v>
      </c>
      <c r="H1291" s="109">
        <v>1.5248598331019065E-4</v>
      </c>
    </row>
    <row r="1292" spans="1:8">
      <c r="A1292" s="106" t="s">
        <v>231</v>
      </c>
      <c r="B1292" s="106" t="s">
        <v>921</v>
      </c>
      <c r="C1292" s="107">
        <v>37</v>
      </c>
      <c r="D1292" s="107">
        <v>343</v>
      </c>
      <c r="E1292" s="107">
        <v>380</v>
      </c>
      <c r="F1292" s="108">
        <v>21839857</v>
      </c>
      <c r="G1292" s="108">
        <v>1310392</v>
      </c>
      <c r="H1292" s="109">
        <v>4.8984335772986147E-4</v>
      </c>
    </row>
    <row r="1293" spans="1:8">
      <c r="A1293" s="106" t="s">
        <v>231</v>
      </c>
      <c r="B1293" s="106" t="s">
        <v>251</v>
      </c>
      <c r="C1293" s="107">
        <v>13</v>
      </c>
      <c r="D1293" s="107">
        <v>137</v>
      </c>
      <c r="E1293" s="107">
        <v>150</v>
      </c>
      <c r="F1293" s="108">
        <v>8173423</v>
      </c>
      <c r="G1293" s="108">
        <v>490405</v>
      </c>
      <c r="H1293" s="109">
        <v>1.8332043529532591E-4</v>
      </c>
    </row>
    <row r="1294" spans="1:8">
      <c r="A1294" s="106" t="s">
        <v>231</v>
      </c>
      <c r="B1294" s="106" t="s">
        <v>865</v>
      </c>
      <c r="C1294" s="107">
        <v>394</v>
      </c>
      <c r="D1294" s="107">
        <v>3165</v>
      </c>
      <c r="E1294" s="107">
        <v>3559</v>
      </c>
      <c r="F1294" s="108">
        <v>110844582</v>
      </c>
      <c r="G1294" s="108">
        <v>6638577</v>
      </c>
      <c r="H1294" s="109">
        <v>2.481595467789967E-3</v>
      </c>
    </row>
    <row r="1295" spans="1:8">
      <c r="A1295" s="106" t="s">
        <v>247</v>
      </c>
      <c r="B1295" s="106" t="s">
        <v>247</v>
      </c>
      <c r="C1295" s="107">
        <v>63722</v>
      </c>
      <c r="D1295" s="107">
        <v>559891</v>
      </c>
      <c r="E1295" s="107">
        <v>623613</v>
      </c>
      <c r="F1295" s="108">
        <v>43235090336.5</v>
      </c>
      <c r="G1295" s="108">
        <v>2585239788</v>
      </c>
      <c r="H1295" s="109">
        <v>1</v>
      </c>
    </row>
    <row r="1296" spans="1:8">
      <c r="A1296" s="106"/>
      <c r="B1296" s="106"/>
      <c r="C1296" s="106"/>
      <c r="D1296" s="106"/>
      <c r="E1296" s="107"/>
      <c r="F1296" s="108"/>
      <c r="G1296" s="108"/>
      <c r="H1296" s="109"/>
    </row>
    <row r="1297" spans="1:8" ht="30.75" customHeight="1">
      <c r="A1297" s="135" t="s">
        <v>897</v>
      </c>
      <c r="B1297" s="135"/>
      <c r="C1297" s="135"/>
      <c r="D1297" s="135"/>
      <c r="E1297" s="135"/>
      <c r="F1297" s="135"/>
      <c r="G1297" s="135"/>
      <c r="H1297" s="135"/>
    </row>
    <row r="1298" spans="1:8">
      <c r="A1298" s="11" t="s">
        <v>901</v>
      </c>
    </row>
  </sheetData>
  <autoFilter ref="A7:H1294" xr:uid="{00000000-0009-0000-0000-000002000000}"/>
  <mergeCells count="5">
    <mergeCell ref="A1:H1"/>
    <mergeCell ref="A2:H2"/>
    <mergeCell ref="A3:H3"/>
    <mergeCell ref="A5:H5"/>
    <mergeCell ref="A1297:H1297"/>
  </mergeCells>
  <conditionalFormatting sqref="E8:H12">
    <cfRule type="containsText" priority="1" stopIfTrue="1" operator="containsText" text="S">
      <formula>NOT(ISERROR(SEARCH("S",E8)))</formula>
    </cfRule>
  </conditionalFormatting>
  <printOptions horizontalCentered="1"/>
  <pageMargins left="0.7" right="0.7" top="0.75" bottom="0.75" header="0.3" footer="0.3"/>
  <pageSetup scale="64" orientation="portrait" r:id="rId1"/>
  <rowBreaks count="19" manualBreakCount="19">
    <brk id="72" max="16383" man="1"/>
    <brk id="137" max="16383" man="1"/>
    <brk id="202" max="16383" man="1"/>
    <brk id="267" max="16383" man="1"/>
    <brk id="332" max="16383" man="1"/>
    <brk id="397" max="16383" man="1"/>
    <brk id="462" max="16383" man="1"/>
    <brk id="527" max="16383" man="1"/>
    <brk id="592" max="16383" man="1"/>
    <brk id="657" max="16383" man="1"/>
    <brk id="722" max="16383" man="1"/>
    <brk id="787" max="16383" man="1"/>
    <brk id="852" max="16383" man="1"/>
    <brk id="917" max="16383" man="1"/>
    <brk id="982" max="16383" man="1"/>
    <brk id="1047" max="16383" man="1"/>
    <brk id="1112" max="16383" man="1"/>
    <brk id="1177" max="16383" man="1"/>
    <brk id="12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K242"/>
  <sheetViews>
    <sheetView zoomScaleNormal="100" workbookViewId="0">
      <pane xSplit="1" ySplit="5" topLeftCell="B106" activePane="bottomRight" state="frozen"/>
      <selection activeCell="K231" sqref="K231"/>
      <selection pane="topRight" activeCell="K231" sqref="K231"/>
      <selection pane="bottomLeft" activeCell="K231" sqref="K231"/>
      <selection pane="bottomRight" activeCell="C129" sqref="C129"/>
    </sheetView>
  </sheetViews>
  <sheetFormatPr defaultRowHeight="14.25"/>
  <cols>
    <col min="1" max="1" width="62" style="11" bestFit="1" customWidth="1"/>
    <col min="2" max="2" width="9.140625" style="11" bestFit="1" customWidth="1"/>
    <col min="3" max="3" width="11.5703125" style="11" bestFit="1" customWidth="1"/>
    <col min="4" max="5" width="9.140625" style="17" bestFit="1" customWidth="1"/>
    <col min="6" max="6" width="16.5703125" style="16" bestFit="1" customWidth="1"/>
    <col min="7" max="7" width="15.42578125" style="16" bestFit="1" customWidth="1"/>
    <col min="8" max="8" width="9.140625" style="18" bestFit="1" customWidth="1"/>
    <col min="9" max="9" width="8.7109375" customWidth="1"/>
    <col min="10" max="10" width="14.85546875" bestFit="1" customWidth="1"/>
    <col min="11" max="11" width="12.7109375" style="11" bestFit="1" customWidth="1"/>
    <col min="12" max="258" width="9.140625" style="11"/>
    <col min="259" max="259" width="62" style="11" bestFit="1" customWidth="1"/>
    <col min="260" max="260" width="15.7109375" style="11" customWidth="1"/>
    <col min="261" max="261" width="15" style="11" bestFit="1" customWidth="1"/>
    <col min="262" max="262" width="20.7109375" style="11" customWidth="1"/>
    <col min="263" max="263" width="15.7109375" style="11" customWidth="1"/>
    <col min="264" max="264" width="10.7109375" style="11" customWidth="1"/>
    <col min="265" max="265" width="8.7109375" style="11" customWidth="1"/>
    <col min="266" max="266" width="14.85546875" style="11" bestFit="1" customWidth="1"/>
    <col min="267" max="267" width="12.7109375" style="11" bestFit="1" customWidth="1"/>
    <col min="268" max="514" width="9.140625" style="11"/>
    <col min="515" max="515" width="62" style="11" bestFit="1" customWidth="1"/>
    <col min="516" max="516" width="15.7109375" style="11" customWidth="1"/>
    <col min="517" max="517" width="15" style="11" bestFit="1" customWidth="1"/>
    <col min="518" max="518" width="20.7109375" style="11" customWidth="1"/>
    <col min="519" max="519" width="15.7109375" style="11" customWidth="1"/>
    <col min="520" max="520" width="10.7109375" style="11" customWidth="1"/>
    <col min="521" max="521" width="8.7109375" style="11" customWidth="1"/>
    <col min="522" max="522" width="14.85546875" style="11" bestFit="1" customWidth="1"/>
    <col min="523" max="523" width="12.7109375" style="11" bestFit="1" customWidth="1"/>
    <col min="524" max="770" width="9.140625" style="11"/>
    <col min="771" max="771" width="62" style="11" bestFit="1" customWidth="1"/>
    <col min="772" max="772" width="15.7109375" style="11" customWidth="1"/>
    <col min="773" max="773" width="15" style="11" bestFit="1" customWidth="1"/>
    <col min="774" max="774" width="20.7109375" style="11" customWidth="1"/>
    <col min="775" max="775" width="15.7109375" style="11" customWidth="1"/>
    <col min="776" max="776" width="10.7109375" style="11" customWidth="1"/>
    <col min="777" max="777" width="8.7109375" style="11" customWidth="1"/>
    <col min="778" max="778" width="14.85546875" style="11" bestFit="1" customWidth="1"/>
    <col min="779" max="779" width="12.7109375" style="11" bestFit="1" customWidth="1"/>
    <col min="780" max="1026" width="9.140625" style="11"/>
    <col min="1027" max="1027" width="62" style="11" bestFit="1" customWidth="1"/>
    <col min="1028" max="1028" width="15.7109375" style="11" customWidth="1"/>
    <col min="1029" max="1029" width="15" style="11" bestFit="1" customWidth="1"/>
    <col min="1030" max="1030" width="20.7109375" style="11" customWidth="1"/>
    <col min="1031" max="1031" width="15.7109375" style="11" customWidth="1"/>
    <col min="1032" max="1032" width="10.7109375" style="11" customWidth="1"/>
    <col min="1033" max="1033" width="8.7109375" style="11" customWidth="1"/>
    <col min="1034" max="1034" width="14.85546875" style="11" bestFit="1" customWidth="1"/>
    <col min="1035" max="1035" width="12.7109375" style="11" bestFit="1" customWidth="1"/>
    <col min="1036" max="1282" width="9.140625" style="11"/>
    <col min="1283" max="1283" width="62" style="11" bestFit="1" customWidth="1"/>
    <col min="1284" max="1284" width="15.7109375" style="11" customWidth="1"/>
    <col min="1285" max="1285" width="15" style="11" bestFit="1" customWidth="1"/>
    <col min="1286" max="1286" width="20.7109375" style="11" customWidth="1"/>
    <col min="1287" max="1287" width="15.7109375" style="11" customWidth="1"/>
    <col min="1288" max="1288" width="10.7109375" style="11" customWidth="1"/>
    <col min="1289" max="1289" width="8.7109375" style="11" customWidth="1"/>
    <col min="1290" max="1290" width="14.85546875" style="11" bestFit="1" customWidth="1"/>
    <col min="1291" max="1291" width="12.7109375" style="11" bestFit="1" customWidth="1"/>
    <col min="1292" max="1538" width="9.140625" style="11"/>
    <col min="1539" max="1539" width="62" style="11" bestFit="1" customWidth="1"/>
    <col min="1540" max="1540" width="15.7109375" style="11" customWidth="1"/>
    <col min="1541" max="1541" width="15" style="11" bestFit="1" customWidth="1"/>
    <col min="1542" max="1542" width="20.7109375" style="11" customWidth="1"/>
    <col min="1543" max="1543" width="15.7109375" style="11" customWidth="1"/>
    <col min="1544" max="1544" width="10.7109375" style="11" customWidth="1"/>
    <col min="1545" max="1545" width="8.7109375" style="11" customWidth="1"/>
    <col min="1546" max="1546" width="14.85546875" style="11" bestFit="1" customWidth="1"/>
    <col min="1547" max="1547" width="12.7109375" style="11" bestFit="1" customWidth="1"/>
    <col min="1548" max="1794" width="9.140625" style="11"/>
    <col min="1795" max="1795" width="62" style="11" bestFit="1" customWidth="1"/>
    <col min="1796" max="1796" width="15.7109375" style="11" customWidth="1"/>
    <col min="1797" max="1797" width="15" style="11" bestFit="1" customWidth="1"/>
    <col min="1798" max="1798" width="20.7109375" style="11" customWidth="1"/>
    <col min="1799" max="1799" width="15.7109375" style="11" customWidth="1"/>
    <col min="1800" max="1800" width="10.7109375" style="11" customWidth="1"/>
    <col min="1801" max="1801" width="8.7109375" style="11" customWidth="1"/>
    <col min="1802" max="1802" width="14.85546875" style="11" bestFit="1" customWidth="1"/>
    <col min="1803" max="1803" width="12.7109375" style="11" bestFit="1" customWidth="1"/>
    <col min="1804" max="2050" width="9.140625" style="11"/>
    <col min="2051" max="2051" width="62" style="11" bestFit="1" customWidth="1"/>
    <col min="2052" max="2052" width="15.7109375" style="11" customWidth="1"/>
    <col min="2053" max="2053" width="15" style="11" bestFit="1" customWidth="1"/>
    <col min="2054" max="2054" width="20.7109375" style="11" customWidth="1"/>
    <col min="2055" max="2055" width="15.7109375" style="11" customWidth="1"/>
    <col min="2056" max="2056" width="10.7109375" style="11" customWidth="1"/>
    <col min="2057" max="2057" width="8.7109375" style="11" customWidth="1"/>
    <col min="2058" max="2058" width="14.85546875" style="11" bestFit="1" customWidth="1"/>
    <col min="2059" max="2059" width="12.7109375" style="11" bestFit="1" customWidth="1"/>
    <col min="2060" max="2306" width="9.140625" style="11"/>
    <col min="2307" max="2307" width="62" style="11" bestFit="1" customWidth="1"/>
    <col min="2308" max="2308" width="15.7109375" style="11" customWidth="1"/>
    <col min="2309" max="2309" width="15" style="11" bestFit="1" customWidth="1"/>
    <col min="2310" max="2310" width="20.7109375" style="11" customWidth="1"/>
    <col min="2311" max="2311" width="15.7109375" style="11" customWidth="1"/>
    <col min="2312" max="2312" width="10.7109375" style="11" customWidth="1"/>
    <col min="2313" max="2313" width="8.7109375" style="11" customWidth="1"/>
    <col min="2314" max="2314" width="14.85546875" style="11" bestFit="1" customWidth="1"/>
    <col min="2315" max="2315" width="12.7109375" style="11" bestFit="1" customWidth="1"/>
    <col min="2316" max="2562" width="9.140625" style="11"/>
    <col min="2563" max="2563" width="62" style="11" bestFit="1" customWidth="1"/>
    <col min="2564" max="2564" width="15.7109375" style="11" customWidth="1"/>
    <col min="2565" max="2565" width="15" style="11" bestFit="1" customWidth="1"/>
    <col min="2566" max="2566" width="20.7109375" style="11" customWidth="1"/>
    <col min="2567" max="2567" width="15.7109375" style="11" customWidth="1"/>
    <col min="2568" max="2568" width="10.7109375" style="11" customWidth="1"/>
    <col min="2569" max="2569" width="8.7109375" style="11" customWidth="1"/>
    <col min="2570" max="2570" width="14.85546875" style="11" bestFit="1" customWidth="1"/>
    <col min="2571" max="2571" width="12.7109375" style="11" bestFit="1" customWidth="1"/>
    <col min="2572" max="2818" width="9.140625" style="11"/>
    <col min="2819" max="2819" width="62" style="11" bestFit="1" customWidth="1"/>
    <col min="2820" max="2820" width="15.7109375" style="11" customWidth="1"/>
    <col min="2821" max="2821" width="15" style="11" bestFit="1" customWidth="1"/>
    <col min="2822" max="2822" width="20.7109375" style="11" customWidth="1"/>
    <col min="2823" max="2823" width="15.7109375" style="11" customWidth="1"/>
    <col min="2824" max="2824" width="10.7109375" style="11" customWidth="1"/>
    <col min="2825" max="2825" width="8.7109375" style="11" customWidth="1"/>
    <col min="2826" max="2826" width="14.85546875" style="11" bestFit="1" customWidth="1"/>
    <col min="2827" max="2827" width="12.7109375" style="11" bestFit="1" customWidth="1"/>
    <col min="2828" max="3074" width="9.140625" style="11"/>
    <col min="3075" max="3075" width="62" style="11" bestFit="1" customWidth="1"/>
    <col min="3076" max="3076" width="15.7109375" style="11" customWidth="1"/>
    <col min="3077" max="3077" width="15" style="11" bestFit="1" customWidth="1"/>
    <col min="3078" max="3078" width="20.7109375" style="11" customWidth="1"/>
    <col min="3079" max="3079" width="15.7109375" style="11" customWidth="1"/>
    <col min="3080" max="3080" width="10.7109375" style="11" customWidth="1"/>
    <col min="3081" max="3081" width="8.7109375" style="11" customWidth="1"/>
    <col min="3082" max="3082" width="14.85546875" style="11" bestFit="1" customWidth="1"/>
    <col min="3083" max="3083" width="12.7109375" style="11" bestFit="1" customWidth="1"/>
    <col min="3084" max="3330" width="9.140625" style="11"/>
    <col min="3331" max="3331" width="62" style="11" bestFit="1" customWidth="1"/>
    <col min="3332" max="3332" width="15.7109375" style="11" customWidth="1"/>
    <col min="3333" max="3333" width="15" style="11" bestFit="1" customWidth="1"/>
    <col min="3334" max="3334" width="20.7109375" style="11" customWidth="1"/>
    <col min="3335" max="3335" width="15.7109375" style="11" customWidth="1"/>
    <col min="3336" max="3336" width="10.7109375" style="11" customWidth="1"/>
    <col min="3337" max="3337" width="8.7109375" style="11" customWidth="1"/>
    <col min="3338" max="3338" width="14.85546875" style="11" bestFit="1" customWidth="1"/>
    <col min="3339" max="3339" width="12.7109375" style="11" bestFit="1" customWidth="1"/>
    <col min="3340" max="3586" width="9.140625" style="11"/>
    <col min="3587" max="3587" width="62" style="11" bestFit="1" customWidth="1"/>
    <col min="3588" max="3588" width="15.7109375" style="11" customWidth="1"/>
    <col min="3589" max="3589" width="15" style="11" bestFit="1" customWidth="1"/>
    <col min="3590" max="3590" width="20.7109375" style="11" customWidth="1"/>
    <col min="3591" max="3591" width="15.7109375" style="11" customWidth="1"/>
    <col min="3592" max="3592" width="10.7109375" style="11" customWidth="1"/>
    <col min="3593" max="3593" width="8.7109375" style="11" customWidth="1"/>
    <col min="3594" max="3594" width="14.85546875" style="11" bestFit="1" customWidth="1"/>
    <col min="3595" max="3595" width="12.7109375" style="11" bestFit="1" customWidth="1"/>
    <col min="3596" max="3842" width="9.140625" style="11"/>
    <col min="3843" max="3843" width="62" style="11" bestFit="1" customWidth="1"/>
    <col min="3844" max="3844" width="15.7109375" style="11" customWidth="1"/>
    <col min="3845" max="3845" width="15" style="11" bestFit="1" customWidth="1"/>
    <col min="3846" max="3846" width="20.7109375" style="11" customWidth="1"/>
    <col min="3847" max="3847" width="15.7109375" style="11" customWidth="1"/>
    <col min="3848" max="3848" width="10.7109375" style="11" customWidth="1"/>
    <col min="3849" max="3849" width="8.7109375" style="11" customWidth="1"/>
    <col min="3850" max="3850" width="14.85546875" style="11" bestFit="1" customWidth="1"/>
    <col min="3851" max="3851" width="12.7109375" style="11" bestFit="1" customWidth="1"/>
    <col min="3852" max="4098" width="9.140625" style="11"/>
    <col min="4099" max="4099" width="62" style="11" bestFit="1" customWidth="1"/>
    <col min="4100" max="4100" width="15.7109375" style="11" customWidth="1"/>
    <col min="4101" max="4101" width="15" style="11" bestFit="1" customWidth="1"/>
    <col min="4102" max="4102" width="20.7109375" style="11" customWidth="1"/>
    <col min="4103" max="4103" width="15.7109375" style="11" customWidth="1"/>
    <col min="4104" max="4104" width="10.7109375" style="11" customWidth="1"/>
    <col min="4105" max="4105" width="8.7109375" style="11" customWidth="1"/>
    <col min="4106" max="4106" width="14.85546875" style="11" bestFit="1" customWidth="1"/>
    <col min="4107" max="4107" width="12.7109375" style="11" bestFit="1" customWidth="1"/>
    <col min="4108" max="4354" width="9.140625" style="11"/>
    <col min="4355" max="4355" width="62" style="11" bestFit="1" customWidth="1"/>
    <col min="4356" max="4356" width="15.7109375" style="11" customWidth="1"/>
    <col min="4357" max="4357" width="15" style="11" bestFit="1" customWidth="1"/>
    <col min="4358" max="4358" width="20.7109375" style="11" customWidth="1"/>
    <col min="4359" max="4359" width="15.7109375" style="11" customWidth="1"/>
    <col min="4360" max="4360" width="10.7109375" style="11" customWidth="1"/>
    <col min="4361" max="4361" width="8.7109375" style="11" customWidth="1"/>
    <col min="4362" max="4362" width="14.85546875" style="11" bestFit="1" customWidth="1"/>
    <col min="4363" max="4363" width="12.7109375" style="11" bestFit="1" customWidth="1"/>
    <col min="4364" max="4610" width="9.140625" style="11"/>
    <col min="4611" max="4611" width="62" style="11" bestFit="1" customWidth="1"/>
    <col min="4612" max="4612" width="15.7109375" style="11" customWidth="1"/>
    <col min="4613" max="4613" width="15" style="11" bestFit="1" customWidth="1"/>
    <col min="4614" max="4614" width="20.7109375" style="11" customWidth="1"/>
    <col min="4615" max="4615" width="15.7109375" style="11" customWidth="1"/>
    <col min="4616" max="4616" width="10.7109375" style="11" customWidth="1"/>
    <col min="4617" max="4617" width="8.7109375" style="11" customWidth="1"/>
    <col min="4618" max="4618" width="14.85546875" style="11" bestFit="1" customWidth="1"/>
    <col min="4619" max="4619" width="12.7109375" style="11" bestFit="1" customWidth="1"/>
    <col min="4620" max="4866" width="9.140625" style="11"/>
    <col min="4867" max="4867" width="62" style="11" bestFit="1" customWidth="1"/>
    <col min="4868" max="4868" width="15.7109375" style="11" customWidth="1"/>
    <col min="4869" max="4869" width="15" style="11" bestFit="1" customWidth="1"/>
    <col min="4870" max="4870" width="20.7109375" style="11" customWidth="1"/>
    <col min="4871" max="4871" width="15.7109375" style="11" customWidth="1"/>
    <col min="4872" max="4872" width="10.7109375" style="11" customWidth="1"/>
    <col min="4873" max="4873" width="8.7109375" style="11" customWidth="1"/>
    <col min="4874" max="4874" width="14.85546875" style="11" bestFit="1" customWidth="1"/>
    <col min="4875" max="4875" width="12.7109375" style="11" bestFit="1" customWidth="1"/>
    <col min="4876" max="5122" width="9.140625" style="11"/>
    <col min="5123" max="5123" width="62" style="11" bestFit="1" customWidth="1"/>
    <col min="5124" max="5124" width="15.7109375" style="11" customWidth="1"/>
    <col min="5125" max="5125" width="15" style="11" bestFit="1" customWidth="1"/>
    <col min="5126" max="5126" width="20.7109375" style="11" customWidth="1"/>
    <col min="5127" max="5127" width="15.7109375" style="11" customWidth="1"/>
    <col min="5128" max="5128" width="10.7109375" style="11" customWidth="1"/>
    <col min="5129" max="5129" width="8.7109375" style="11" customWidth="1"/>
    <col min="5130" max="5130" width="14.85546875" style="11" bestFit="1" customWidth="1"/>
    <col min="5131" max="5131" width="12.7109375" style="11" bestFit="1" customWidth="1"/>
    <col min="5132" max="5378" width="9.140625" style="11"/>
    <col min="5379" max="5379" width="62" style="11" bestFit="1" customWidth="1"/>
    <col min="5380" max="5380" width="15.7109375" style="11" customWidth="1"/>
    <col min="5381" max="5381" width="15" style="11" bestFit="1" customWidth="1"/>
    <col min="5382" max="5382" width="20.7109375" style="11" customWidth="1"/>
    <col min="5383" max="5383" width="15.7109375" style="11" customWidth="1"/>
    <col min="5384" max="5384" width="10.7109375" style="11" customWidth="1"/>
    <col min="5385" max="5385" width="8.7109375" style="11" customWidth="1"/>
    <col min="5386" max="5386" width="14.85546875" style="11" bestFit="1" customWidth="1"/>
    <col min="5387" max="5387" width="12.7109375" style="11" bestFit="1" customWidth="1"/>
    <col min="5388" max="5634" width="9.140625" style="11"/>
    <col min="5635" max="5635" width="62" style="11" bestFit="1" customWidth="1"/>
    <col min="5636" max="5636" width="15.7109375" style="11" customWidth="1"/>
    <col min="5637" max="5637" width="15" style="11" bestFit="1" customWidth="1"/>
    <col min="5638" max="5638" width="20.7109375" style="11" customWidth="1"/>
    <col min="5639" max="5639" width="15.7109375" style="11" customWidth="1"/>
    <col min="5640" max="5640" width="10.7109375" style="11" customWidth="1"/>
    <col min="5641" max="5641" width="8.7109375" style="11" customWidth="1"/>
    <col min="5642" max="5642" width="14.85546875" style="11" bestFit="1" customWidth="1"/>
    <col min="5643" max="5643" width="12.7109375" style="11" bestFit="1" customWidth="1"/>
    <col min="5644" max="5890" width="9.140625" style="11"/>
    <col min="5891" max="5891" width="62" style="11" bestFit="1" customWidth="1"/>
    <col min="5892" max="5892" width="15.7109375" style="11" customWidth="1"/>
    <col min="5893" max="5893" width="15" style="11" bestFit="1" customWidth="1"/>
    <col min="5894" max="5894" width="20.7109375" style="11" customWidth="1"/>
    <col min="5895" max="5895" width="15.7109375" style="11" customWidth="1"/>
    <col min="5896" max="5896" width="10.7109375" style="11" customWidth="1"/>
    <col min="5897" max="5897" width="8.7109375" style="11" customWidth="1"/>
    <col min="5898" max="5898" width="14.85546875" style="11" bestFit="1" customWidth="1"/>
    <col min="5899" max="5899" width="12.7109375" style="11" bestFit="1" customWidth="1"/>
    <col min="5900" max="6146" width="9.140625" style="11"/>
    <col min="6147" max="6147" width="62" style="11" bestFit="1" customWidth="1"/>
    <col min="6148" max="6148" width="15.7109375" style="11" customWidth="1"/>
    <col min="6149" max="6149" width="15" style="11" bestFit="1" customWidth="1"/>
    <col min="6150" max="6150" width="20.7109375" style="11" customWidth="1"/>
    <col min="6151" max="6151" width="15.7109375" style="11" customWidth="1"/>
    <col min="6152" max="6152" width="10.7109375" style="11" customWidth="1"/>
    <col min="6153" max="6153" width="8.7109375" style="11" customWidth="1"/>
    <col min="6154" max="6154" width="14.85546875" style="11" bestFit="1" customWidth="1"/>
    <col min="6155" max="6155" width="12.7109375" style="11" bestFit="1" customWidth="1"/>
    <col min="6156" max="6402" width="9.140625" style="11"/>
    <col min="6403" max="6403" width="62" style="11" bestFit="1" customWidth="1"/>
    <col min="6404" max="6404" width="15.7109375" style="11" customWidth="1"/>
    <col min="6405" max="6405" width="15" style="11" bestFit="1" customWidth="1"/>
    <col min="6406" max="6406" width="20.7109375" style="11" customWidth="1"/>
    <col min="6407" max="6407" width="15.7109375" style="11" customWidth="1"/>
    <col min="6408" max="6408" width="10.7109375" style="11" customWidth="1"/>
    <col min="6409" max="6409" width="8.7109375" style="11" customWidth="1"/>
    <col min="6410" max="6410" width="14.85546875" style="11" bestFit="1" customWidth="1"/>
    <col min="6411" max="6411" width="12.7109375" style="11" bestFit="1" customWidth="1"/>
    <col min="6412" max="6658" width="9.140625" style="11"/>
    <col min="6659" max="6659" width="62" style="11" bestFit="1" customWidth="1"/>
    <col min="6660" max="6660" width="15.7109375" style="11" customWidth="1"/>
    <col min="6661" max="6661" width="15" style="11" bestFit="1" customWidth="1"/>
    <col min="6662" max="6662" width="20.7109375" style="11" customWidth="1"/>
    <col min="6663" max="6663" width="15.7109375" style="11" customWidth="1"/>
    <col min="6664" max="6664" width="10.7109375" style="11" customWidth="1"/>
    <col min="6665" max="6665" width="8.7109375" style="11" customWidth="1"/>
    <col min="6666" max="6666" width="14.85546875" style="11" bestFit="1" customWidth="1"/>
    <col min="6667" max="6667" width="12.7109375" style="11" bestFit="1" customWidth="1"/>
    <col min="6668" max="6914" width="9.140625" style="11"/>
    <col min="6915" max="6915" width="62" style="11" bestFit="1" customWidth="1"/>
    <col min="6916" max="6916" width="15.7109375" style="11" customWidth="1"/>
    <col min="6917" max="6917" width="15" style="11" bestFit="1" customWidth="1"/>
    <col min="6918" max="6918" width="20.7109375" style="11" customWidth="1"/>
    <col min="6919" max="6919" width="15.7109375" style="11" customWidth="1"/>
    <col min="6920" max="6920" width="10.7109375" style="11" customWidth="1"/>
    <col min="6921" max="6921" width="8.7109375" style="11" customWidth="1"/>
    <col min="6922" max="6922" width="14.85546875" style="11" bestFit="1" customWidth="1"/>
    <col min="6923" max="6923" width="12.7109375" style="11" bestFit="1" customWidth="1"/>
    <col min="6924" max="7170" width="9.140625" style="11"/>
    <col min="7171" max="7171" width="62" style="11" bestFit="1" customWidth="1"/>
    <col min="7172" max="7172" width="15.7109375" style="11" customWidth="1"/>
    <col min="7173" max="7173" width="15" style="11" bestFit="1" customWidth="1"/>
    <col min="7174" max="7174" width="20.7109375" style="11" customWidth="1"/>
    <col min="7175" max="7175" width="15.7109375" style="11" customWidth="1"/>
    <col min="7176" max="7176" width="10.7109375" style="11" customWidth="1"/>
    <col min="7177" max="7177" width="8.7109375" style="11" customWidth="1"/>
    <col min="7178" max="7178" width="14.85546875" style="11" bestFit="1" customWidth="1"/>
    <col min="7179" max="7179" width="12.7109375" style="11" bestFit="1" customWidth="1"/>
    <col min="7180" max="7426" width="9.140625" style="11"/>
    <col min="7427" max="7427" width="62" style="11" bestFit="1" customWidth="1"/>
    <col min="7428" max="7428" width="15.7109375" style="11" customWidth="1"/>
    <col min="7429" max="7429" width="15" style="11" bestFit="1" customWidth="1"/>
    <col min="7430" max="7430" width="20.7109375" style="11" customWidth="1"/>
    <col min="7431" max="7431" width="15.7109375" style="11" customWidth="1"/>
    <col min="7432" max="7432" width="10.7109375" style="11" customWidth="1"/>
    <col min="7433" max="7433" width="8.7109375" style="11" customWidth="1"/>
    <col min="7434" max="7434" width="14.85546875" style="11" bestFit="1" customWidth="1"/>
    <col min="7435" max="7435" width="12.7109375" style="11" bestFit="1" customWidth="1"/>
    <col min="7436" max="7682" width="9.140625" style="11"/>
    <col min="7683" max="7683" width="62" style="11" bestFit="1" customWidth="1"/>
    <col min="7684" max="7684" width="15.7109375" style="11" customWidth="1"/>
    <col min="7685" max="7685" width="15" style="11" bestFit="1" customWidth="1"/>
    <col min="7686" max="7686" width="20.7109375" style="11" customWidth="1"/>
    <col min="7687" max="7687" width="15.7109375" style="11" customWidth="1"/>
    <col min="7688" max="7688" width="10.7109375" style="11" customWidth="1"/>
    <col min="7689" max="7689" width="8.7109375" style="11" customWidth="1"/>
    <col min="7690" max="7690" width="14.85546875" style="11" bestFit="1" customWidth="1"/>
    <col min="7691" max="7691" width="12.7109375" style="11" bestFit="1" customWidth="1"/>
    <col min="7692" max="7938" width="9.140625" style="11"/>
    <col min="7939" max="7939" width="62" style="11" bestFit="1" customWidth="1"/>
    <col min="7940" max="7940" width="15.7109375" style="11" customWidth="1"/>
    <col min="7941" max="7941" width="15" style="11" bestFit="1" customWidth="1"/>
    <col min="7942" max="7942" width="20.7109375" style="11" customWidth="1"/>
    <col min="7943" max="7943" width="15.7109375" style="11" customWidth="1"/>
    <col min="7944" max="7944" width="10.7109375" style="11" customWidth="1"/>
    <col min="7945" max="7945" width="8.7109375" style="11" customWidth="1"/>
    <col min="7946" max="7946" width="14.85546875" style="11" bestFit="1" customWidth="1"/>
    <col min="7947" max="7947" width="12.7109375" style="11" bestFit="1" customWidth="1"/>
    <col min="7948" max="8194" width="9.140625" style="11"/>
    <col min="8195" max="8195" width="62" style="11" bestFit="1" customWidth="1"/>
    <col min="8196" max="8196" width="15.7109375" style="11" customWidth="1"/>
    <col min="8197" max="8197" width="15" style="11" bestFit="1" customWidth="1"/>
    <col min="8198" max="8198" width="20.7109375" style="11" customWidth="1"/>
    <col min="8199" max="8199" width="15.7109375" style="11" customWidth="1"/>
    <col min="8200" max="8200" width="10.7109375" style="11" customWidth="1"/>
    <col min="8201" max="8201" width="8.7109375" style="11" customWidth="1"/>
    <col min="8202" max="8202" width="14.85546875" style="11" bestFit="1" customWidth="1"/>
    <col min="8203" max="8203" width="12.7109375" style="11" bestFit="1" customWidth="1"/>
    <col min="8204" max="8450" width="9.140625" style="11"/>
    <col min="8451" max="8451" width="62" style="11" bestFit="1" customWidth="1"/>
    <col min="8452" max="8452" width="15.7109375" style="11" customWidth="1"/>
    <col min="8453" max="8453" width="15" style="11" bestFit="1" customWidth="1"/>
    <col min="8454" max="8454" width="20.7109375" style="11" customWidth="1"/>
    <col min="8455" max="8455" width="15.7109375" style="11" customWidth="1"/>
    <col min="8456" max="8456" width="10.7109375" style="11" customWidth="1"/>
    <col min="8457" max="8457" width="8.7109375" style="11" customWidth="1"/>
    <col min="8458" max="8458" width="14.85546875" style="11" bestFit="1" customWidth="1"/>
    <col min="8459" max="8459" width="12.7109375" style="11" bestFit="1" customWidth="1"/>
    <col min="8460" max="8706" width="9.140625" style="11"/>
    <col min="8707" max="8707" width="62" style="11" bestFit="1" customWidth="1"/>
    <col min="8708" max="8708" width="15.7109375" style="11" customWidth="1"/>
    <col min="8709" max="8709" width="15" style="11" bestFit="1" customWidth="1"/>
    <col min="8710" max="8710" width="20.7109375" style="11" customWidth="1"/>
    <col min="8711" max="8711" width="15.7109375" style="11" customWidth="1"/>
    <col min="8712" max="8712" width="10.7109375" style="11" customWidth="1"/>
    <col min="8713" max="8713" width="8.7109375" style="11" customWidth="1"/>
    <col min="8714" max="8714" width="14.85546875" style="11" bestFit="1" customWidth="1"/>
    <col min="8715" max="8715" width="12.7109375" style="11" bestFit="1" customWidth="1"/>
    <col min="8716" max="8962" width="9.140625" style="11"/>
    <col min="8963" max="8963" width="62" style="11" bestFit="1" customWidth="1"/>
    <col min="8964" max="8964" width="15.7109375" style="11" customWidth="1"/>
    <col min="8965" max="8965" width="15" style="11" bestFit="1" customWidth="1"/>
    <col min="8966" max="8966" width="20.7109375" style="11" customWidth="1"/>
    <col min="8967" max="8967" width="15.7109375" style="11" customWidth="1"/>
    <col min="8968" max="8968" width="10.7109375" style="11" customWidth="1"/>
    <col min="8969" max="8969" width="8.7109375" style="11" customWidth="1"/>
    <col min="8970" max="8970" width="14.85546875" style="11" bestFit="1" customWidth="1"/>
    <col min="8971" max="8971" width="12.7109375" style="11" bestFit="1" customWidth="1"/>
    <col min="8972" max="9218" width="9.140625" style="11"/>
    <col min="9219" max="9219" width="62" style="11" bestFit="1" customWidth="1"/>
    <col min="9220" max="9220" width="15.7109375" style="11" customWidth="1"/>
    <col min="9221" max="9221" width="15" style="11" bestFit="1" customWidth="1"/>
    <col min="9222" max="9222" width="20.7109375" style="11" customWidth="1"/>
    <col min="9223" max="9223" width="15.7109375" style="11" customWidth="1"/>
    <col min="9224" max="9224" width="10.7109375" style="11" customWidth="1"/>
    <col min="9225" max="9225" width="8.7109375" style="11" customWidth="1"/>
    <col min="9226" max="9226" width="14.85546875" style="11" bestFit="1" customWidth="1"/>
    <col min="9227" max="9227" width="12.7109375" style="11" bestFit="1" customWidth="1"/>
    <col min="9228" max="9474" width="9.140625" style="11"/>
    <col min="9475" max="9475" width="62" style="11" bestFit="1" customWidth="1"/>
    <col min="9476" max="9476" width="15.7109375" style="11" customWidth="1"/>
    <col min="9477" max="9477" width="15" style="11" bestFit="1" customWidth="1"/>
    <col min="9478" max="9478" width="20.7109375" style="11" customWidth="1"/>
    <col min="9479" max="9479" width="15.7109375" style="11" customWidth="1"/>
    <col min="9480" max="9480" width="10.7109375" style="11" customWidth="1"/>
    <col min="9481" max="9481" width="8.7109375" style="11" customWidth="1"/>
    <col min="9482" max="9482" width="14.85546875" style="11" bestFit="1" customWidth="1"/>
    <col min="9483" max="9483" width="12.7109375" style="11" bestFit="1" customWidth="1"/>
    <col min="9484" max="9730" width="9.140625" style="11"/>
    <col min="9731" max="9731" width="62" style="11" bestFit="1" customWidth="1"/>
    <col min="9732" max="9732" width="15.7109375" style="11" customWidth="1"/>
    <col min="9733" max="9733" width="15" style="11" bestFit="1" customWidth="1"/>
    <col min="9734" max="9734" width="20.7109375" style="11" customWidth="1"/>
    <col min="9735" max="9735" width="15.7109375" style="11" customWidth="1"/>
    <col min="9736" max="9736" width="10.7109375" style="11" customWidth="1"/>
    <col min="9737" max="9737" width="8.7109375" style="11" customWidth="1"/>
    <col min="9738" max="9738" width="14.85546875" style="11" bestFit="1" customWidth="1"/>
    <col min="9739" max="9739" width="12.7109375" style="11" bestFit="1" customWidth="1"/>
    <col min="9740" max="9986" width="9.140625" style="11"/>
    <col min="9987" max="9987" width="62" style="11" bestFit="1" customWidth="1"/>
    <col min="9988" max="9988" width="15.7109375" style="11" customWidth="1"/>
    <col min="9989" max="9989" width="15" style="11" bestFit="1" customWidth="1"/>
    <col min="9990" max="9990" width="20.7109375" style="11" customWidth="1"/>
    <col min="9991" max="9991" width="15.7109375" style="11" customWidth="1"/>
    <col min="9992" max="9992" width="10.7109375" style="11" customWidth="1"/>
    <col min="9993" max="9993" width="8.7109375" style="11" customWidth="1"/>
    <col min="9994" max="9994" width="14.85546875" style="11" bestFit="1" customWidth="1"/>
    <col min="9995" max="9995" width="12.7109375" style="11" bestFit="1" customWidth="1"/>
    <col min="9996" max="10242" width="9.140625" style="11"/>
    <col min="10243" max="10243" width="62" style="11" bestFit="1" customWidth="1"/>
    <col min="10244" max="10244" width="15.7109375" style="11" customWidth="1"/>
    <col min="10245" max="10245" width="15" style="11" bestFit="1" customWidth="1"/>
    <col min="10246" max="10246" width="20.7109375" style="11" customWidth="1"/>
    <col min="10247" max="10247" width="15.7109375" style="11" customWidth="1"/>
    <col min="10248" max="10248" width="10.7109375" style="11" customWidth="1"/>
    <col min="10249" max="10249" width="8.7109375" style="11" customWidth="1"/>
    <col min="10250" max="10250" width="14.85546875" style="11" bestFit="1" customWidth="1"/>
    <col min="10251" max="10251" width="12.7109375" style="11" bestFit="1" customWidth="1"/>
    <col min="10252" max="10498" width="9.140625" style="11"/>
    <col min="10499" max="10499" width="62" style="11" bestFit="1" customWidth="1"/>
    <col min="10500" max="10500" width="15.7109375" style="11" customWidth="1"/>
    <col min="10501" max="10501" width="15" style="11" bestFit="1" customWidth="1"/>
    <col min="10502" max="10502" width="20.7109375" style="11" customWidth="1"/>
    <col min="10503" max="10503" width="15.7109375" style="11" customWidth="1"/>
    <col min="10504" max="10504" width="10.7109375" style="11" customWidth="1"/>
    <col min="10505" max="10505" width="8.7109375" style="11" customWidth="1"/>
    <col min="10506" max="10506" width="14.85546875" style="11" bestFit="1" customWidth="1"/>
    <col min="10507" max="10507" width="12.7109375" style="11" bestFit="1" customWidth="1"/>
    <col min="10508" max="10754" width="9.140625" style="11"/>
    <col min="10755" max="10755" width="62" style="11" bestFit="1" customWidth="1"/>
    <col min="10756" max="10756" width="15.7109375" style="11" customWidth="1"/>
    <col min="10757" max="10757" width="15" style="11" bestFit="1" customWidth="1"/>
    <col min="10758" max="10758" width="20.7109375" style="11" customWidth="1"/>
    <col min="10759" max="10759" width="15.7109375" style="11" customWidth="1"/>
    <col min="10760" max="10760" width="10.7109375" style="11" customWidth="1"/>
    <col min="10761" max="10761" width="8.7109375" style="11" customWidth="1"/>
    <col min="10762" max="10762" width="14.85546875" style="11" bestFit="1" customWidth="1"/>
    <col min="10763" max="10763" width="12.7109375" style="11" bestFit="1" customWidth="1"/>
    <col min="10764" max="11010" width="9.140625" style="11"/>
    <col min="11011" max="11011" width="62" style="11" bestFit="1" customWidth="1"/>
    <col min="11012" max="11012" width="15.7109375" style="11" customWidth="1"/>
    <col min="11013" max="11013" width="15" style="11" bestFit="1" customWidth="1"/>
    <col min="11014" max="11014" width="20.7109375" style="11" customWidth="1"/>
    <col min="11015" max="11015" width="15.7109375" style="11" customWidth="1"/>
    <col min="11016" max="11016" width="10.7109375" style="11" customWidth="1"/>
    <col min="11017" max="11017" width="8.7109375" style="11" customWidth="1"/>
    <col min="11018" max="11018" width="14.85546875" style="11" bestFit="1" customWidth="1"/>
    <col min="11019" max="11019" width="12.7109375" style="11" bestFit="1" customWidth="1"/>
    <col min="11020" max="11266" width="9.140625" style="11"/>
    <col min="11267" max="11267" width="62" style="11" bestFit="1" customWidth="1"/>
    <col min="11268" max="11268" width="15.7109375" style="11" customWidth="1"/>
    <col min="11269" max="11269" width="15" style="11" bestFit="1" customWidth="1"/>
    <col min="11270" max="11270" width="20.7109375" style="11" customWidth="1"/>
    <col min="11271" max="11271" width="15.7109375" style="11" customWidth="1"/>
    <col min="11272" max="11272" width="10.7109375" style="11" customWidth="1"/>
    <col min="11273" max="11273" width="8.7109375" style="11" customWidth="1"/>
    <col min="11274" max="11274" width="14.85546875" style="11" bestFit="1" customWidth="1"/>
    <col min="11275" max="11275" width="12.7109375" style="11" bestFit="1" customWidth="1"/>
    <col min="11276" max="11522" width="9.140625" style="11"/>
    <col min="11523" max="11523" width="62" style="11" bestFit="1" customWidth="1"/>
    <col min="11524" max="11524" width="15.7109375" style="11" customWidth="1"/>
    <col min="11525" max="11525" width="15" style="11" bestFit="1" customWidth="1"/>
    <col min="11526" max="11526" width="20.7109375" style="11" customWidth="1"/>
    <col min="11527" max="11527" width="15.7109375" style="11" customWidth="1"/>
    <col min="11528" max="11528" width="10.7109375" style="11" customWidth="1"/>
    <col min="11529" max="11529" width="8.7109375" style="11" customWidth="1"/>
    <col min="11530" max="11530" width="14.85546875" style="11" bestFit="1" customWidth="1"/>
    <col min="11531" max="11531" width="12.7109375" style="11" bestFit="1" customWidth="1"/>
    <col min="11532" max="11778" width="9.140625" style="11"/>
    <col min="11779" max="11779" width="62" style="11" bestFit="1" customWidth="1"/>
    <col min="11780" max="11780" width="15.7109375" style="11" customWidth="1"/>
    <col min="11781" max="11781" width="15" style="11" bestFit="1" customWidth="1"/>
    <col min="11782" max="11782" width="20.7109375" style="11" customWidth="1"/>
    <col min="11783" max="11783" width="15.7109375" style="11" customWidth="1"/>
    <col min="11784" max="11784" width="10.7109375" style="11" customWidth="1"/>
    <col min="11785" max="11785" width="8.7109375" style="11" customWidth="1"/>
    <col min="11786" max="11786" width="14.85546875" style="11" bestFit="1" customWidth="1"/>
    <col min="11787" max="11787" width="12.7109375" style="11" bestFit="1" customWidth="1"/>
    <col min="11788" max="12034" width="9.140625" style="11"/>
    <col min="12035" max="12035" width="62" style="11" bestFit="1" customWidth="1"/>
    <col min="12036" max="12036" width="15.7109375" style="11" customWidth="1"/>
    <col min="12037" max="12037" width="15" style="11" bestFit="1" customWidth="1"/>
    <col min="12038" max="12038" width="20.7109375" style="11" customWidth="1"/>
    <col min="12039" max="12039" width="15.7109375" style="11" customWidth="1"/>
    <col min="12040" max="12040" width="10.7109375" style="11" customWidth="1"/>
    <col min="12041" max="12041" width="8.7109375" style="11" customWidth="1"/>
    <col min="12042" max="12042" width="14.85546875" style="11" bestFit="1" customWidth="1"/>
    <col min="12043" max="12043" width="12.7109375" style="11" bestFit="1" customWidth="1"/>
    <col min="12044" max="12290" width="9.140625" style="11"/>
    <col min="12291" max="12291" width="62" style="11" bestFit="1" customWidth="1"/>
    <col min="12292" max="12292" width="15.7109375" style="11" customWidth="1"/>
    <col min="12293" max="12293" width="15" style="11" bestFit="1" customWidth="1"/>
    <col min="12294" max="12294" width="20.7109375" style="11" customWidth="1"/>
    <col min="12295" max="12295" width="15.7109375" style="11" customWidth="1"/>
    <col min="12296" max="12296" width="10.7109375" style="11" customWidth="1"/>
    <col min="12297" max="12297" width="8.7109375" style="11" customWidth="1"/>
    <col min="12298" max="12298" width="14.85546875" style="11" bestFit="1" customWidth="1"/>
    <col min="12299" max="12299" width="12.7109375" style="11" bestFit="1" customWidth="1"/>
    <col min="12300" max="12546" width="9.140625" style="11"/>
    <col min="12547" max="12547" width="62" style="11" bestFit="1" customWidth="1"/>
    <col min="12548" max="12548" width="15.7109375" style="11" customWidth="1"/>
    <col min="12549" max="12549" width="15" style="11" bestFit="1" customWidth="1"/>
    <col min="12550" max="12550" width="20.7109375" style="11" customWidth="1"/>
    <col min="12551" max="12551" width="15.7109375" style="11" customWidth="1"/>
    <col min="12552" max="12552" width="10.7109375" style="11" customWidth="1"/>
    <col min="12553" max="12553" width="8.7109375" style="11" customWidth="1"/>
    <col min="12554" max="12554" width="14.85546875" style="11" bestFit="1" customWidth="1"/>
    <col min="12555" max="12555" width="12.7109375" style="11" bestFit="1" customWidth="1"/>
    <col min="12556" max="12802" width="9.140625" style="11"/>
    <col min="12803" max="12803" width="62" style="11" bestFit="1" customWidth="1"/>
    <col min="12804" max="12804" width="15.7109375" style="11" customWidth="1"/>
    <col min="12805" max="12805" width="15" style="11" bestFit="1" customWidth="1"/>
    <col min="12806" max="12806" width="20.7109375" style="11" customWidth="1"/>
    <col min="12807" max="12807" width="15.7109375" style="11" customWidth="1"/>
    <col min="12808" max="12808" width="10.7109375" style="11" customWidth="1"/>
    <col min="12809" max="12809" width="8.7109375" style="11" customWidth="1"/>
    <col min="12810" max="12810" width="14.85546875" style="11" bestFit="1" customWidth="1"/>
    <col min="12811" max="12811" width="12.7109375" style="11" bestFit="1" customWidth="1"/>
    <col min="12812" max="13058" width="9.140625" style="11"/>
    <col min="13059" max="13059" width="62" style="11" bestFit="1" customWidth="1"/>
    <col min="13060" max="13060" width="15.7109375" style="11" customWidth="1"/>
    <col min="13061" max="13061" width="15" style="11" bestFit="1" customWidth="1"/>
    <col min="13062" max="13062" width="20.7109375" style="11" customWidth="1"/>
    <col min="13063" max="13063" width="15.7109375" style="11" customWidth="1"/>
    <col min="13064" max="13064" width="10.7109375" style="11" customWidth="1"/>
    <col min="13065" max="13065" width="8.7109375" style="11" customWidth="1"/>
    <col min="13066" max="13066" width="14.85546875" style="11" bestFit="1" customWidth="1"/>
    <col min="13067" max="13067" width="12.7109375" style="11" bestFit="1" customWidth="1"/>
    <col min="13068" max="13314" width="9.140625" style="11"/>
    <col min="13315" max="13315" width="62" style="11" bestFit="1" customWidth="1"/>
    <col min="13316" max="13316" width="15.7109375" style="11" customWidth="1"/>
    <col min="13317" max="13317" width="15" style="11" bestFit="1" customWidth="1"/>
    <col min="13318" max="13318" width="20.7109375" style="11" customWidth="1"/>
    <col min="13319" max="13319" width="15.7109375" style="11" customWidth="1"/>
    <col min="13320" max="13320" width="10.7109375" style="11" customWidth="1"/>
    <col min="13321" max="13321" width="8.7109375" style="11" customWidth="1"/>
    <col min="13322" max="13322" width="14.85546875" style="11" bestFit="1" customWidth="1"/>
    <col min="13323" max="13323" width="12.7109375" style="11" bestFit="1" customWidth="1"/>
    <col min="13324" max="13570" width="9.140625" style="11"/>
    <col min="13571" max="13571" width="62" style="11" bestFit="1" customWidth="1"/>
    <col min="13572" max="13572" width="15.7109375" style="11" customWidth="1"/>
    <col min="13573" max="13573" width="15" style="11" bestFit="1" customWidth="1"/>
    <col min="13574" max="13574" width="20.7109375" style="11" customWidth="1"/>
    <col min="13575" max="13575" width="15.7109375" style="11" customWidth="1"/>
    <col min="13576" max="13576" width="10.7109375" style="11" customWidth="1"/>
    <col min="13577" max="13577" width="8.7109375" style="11" customWidth="1"/>
    <col min="13578" max="13578" width="14.85546875" style="11" bestFit="1" customWidth="1"/>
    <col min="13579" max="13579" width="12.7109375" style="11" bestFit="1" customWidth="1"/>
    <col min="13580" max="13826" width="9.140625" style="11"/>
    <col min="13827" max="13827" width="62" style="11" bestFit="1" customWidth="1"/>
    <col min="13828" max="13828" width="15.7109375" style="11" customWidth="1"/>
    <col min="13829" max="13829" width="15" style="11" bestFit="1" customWidth="1"/>
    <col min="13830" max="13830" width="20.7109375" style="11" customWidth="1"/>
    <col min="13831" max="13831" width="15.7109375" style="11" customWidth="1"/>
    <col min="13832" max="13832" width="10.7109375" style="11" customWidth="1"/>
    <col min="13833" max="13833" width="8.7109375" style="11" customWidth="1"/>
    <col min="13834" max="13834" width="14.85546875" style="11" bestFit="1" customWidth="1"/>
    <col min="13835" max="13835" width="12.7109375" style="11" bestFit="1" customWidth="1"/>
    <col min="13836" max="14082" width="9.140625" style="11"/>
    <col min="14083" max="14083" width="62" style="11" bestFit="1" customWidth="1"/>
    <col min="14084" max="14084" width="15.7109375" style="11" customWidth="1"/>
    <col min="14085" max="14085" width="15" style="11" bestFit="1" customWidth="1"/>
    <col min="14086" max="14086" width="20.7109375" style="11" customWidth="1"/>
    <col min="14087" max="14087" width="15.7109375" style="11" customWidth="1"/>
    <col min="14088" max="14088" width="10.7109375" style="11" customWidth="1"/>
    <col min="14089" max="14089" width="8.7109375" style="11" customWidth="1"/>
    <col min="14090" max="14090" width="14.85546875" style="11" bestFit="1" customWidth="1"/>
    <col min="14091" max="14091" width="12.7109375" style="11" bestFit="1" customWidth="1"/>
    <col min="14092" max="14338" width="9.140625" style="11"/>
    <col min="14339" max="14339" width="62" style="11" bestFit="1" customWidth="1"/>
    <col min="14340" max="14340" width="15.7109375" style="11" customWidth="1"/>
    <col min="14341" max="14341" width="15" style="11" bestFit="1" customWidth="1"/>
    <col min="14342" max="14342" width="20.7109375" style="11" customWidth="1"/>
    <col min="14343" max="14343" width="15.7109375" style="11" customWidth="1"/>
    <col min="14344" max="14344" width="10.7109375" style="11" customWidth="1"/>
    <col min="14345" max="14345" width="8.7109375" style="11" customWidth="1"/>
    <col min="14346" max="14346" width="14.85546875" style="11" bestFit="1" customWidth="1"/>
    <col min="14347" max="14347" width="12.7109375" style="11" bestFit="1" customWidth="1"/>
    <col min="14348" max="14594" width="9.140625" style="11"/>
    <col min="14595" max="14595" width="62" style="11" bestFit="1" customWidth="1"/>
    <col min="14596" max="14596" width="15.7109375" style="11" customWidth="1"/>
    <col min="14597" max="14597" width="15" style="11" bestFit="1" customWidth="1"/>
    <col min="14598" max="14598" width="20.7109375" style="11" customWidth="1"/>
    <col min="14599" max="14599" width="15.7109375" style="11" customWidth="1"/>
    <col min="14600" max="14600" width="10.7109375" style="11" customWidth="1"/>
    <col min="14601" max="14601" width="8.7109375" style="11" customWidth="1"/>
    <col min="14602" max="14602" width="14.85546875" style="11" bestFit="1" customWidth="1"/>
    <col min="14603" max="14603" width="12.7109375" style="11" bestFit="1" customWidth="1"/>
    <col min="14604" max="14850" width="9.140625" style="11"/>
    <col min="14851" max="14851" width="62" style="11" bestFit="1" customWidth="1"/>
    <col min="14852" max="14852" width="15.7109375" style="11" customWidth="1"/>
    <col min="14853" max="14853" width="15" style="11" bestFit="1" customWidth="1"/>
    <col min="14854" max="14854" width="20.7109375" style="11" customWidth="1"/>
    <col min="14855" max="14855" width="15.7109375" style="11" customWidth="1"/>
    <col min="14856" max="14856" width="10.7109375" style="11" customWidth="1"/>
    <col min="14857" max="14857" width="8.7109375" style="11" customWidth="1"/>
    <col min="14858" max="14858" width="14.85546875" style="11" bestFit="1" customWidth="1"/>
    <col min="14859" max="14859" width="12.7109375" style="11" bestFit="1" customWidth="1"/>
    <col min="14860" max="15106" width="9.140625" style="11"/>
    <col min="15107" max="15107" width="62" style="11" bestFit="1" customWidth="1"/>
    <col min="15108" max="15108" width="15.7109375" style="11" customWidth="1"/>
    <col min="15109" max="15109" width="15" style="11" bestFit="1" customWidth="1"/>
    <col min="15110" max="15110" width="20.7109375" style="11" customWidth="1"/>
    <col min="15111" max="15111" width="15.7109375" style="11" customWidth="1"/>
    <col min="15112" max="15112" width="10.7109375" style="11" customWidth="1"/>
    <col min="15113" max="15113" width="8.7109375" style="11" customWidth="1"/>
    <col min="15114" max="15114" width="14.85546875" style="11" bestFit="1" customWidth="1"/>
    <col min="15115" max="15115" width="12.7109375" style="11" bestFit="1" customWidth="1"/>
    <col min="15116" max="15362" width="9.140625" style="11"/>
    <col min="15363" max="15363" width="62" style="11" bestFit="1" customWidth="1"/>
    <col min="15364" max="15364" width="15.7109375" style="11" customWidth="1"/>
    <col min="15365" max="15365" width="15" style="11" bestFit="1" customWidth="1"/>
    <col min="15366" max="15366" width="20.7109375" style="11" customWidth="1"/>
    <col min="15367" max="15367" width="15.7109375" style="11" customWidth="1"/>
    <col min="15368" max="15368" width="10.7109375" style="11" customWidth="1"/>
    <col min="15369" max="15369" width="8.7109375" style="11" customWidth="1"/>
    <col min="15370" max="15370" width="14.85546875" style="11" bestFit="1" customWidth="1"/>
    <col min="15371" max="15371" width="12.7109375" style="11" bestFit="1" customWidth="1"/>
    <col min="15372" max="15618" width="9.140625" style="11"/>
    <col min="15619" max="15619" width="62" style="11" bestFit="1" customWidth="1"/>
    <col min="15620" max="15620" width="15.7109375" style="11" customWidth="1"/>
    <col min="15621" max="15621" width="15" style="11" bestFit="1" customWidth="1"/>
    <col min="15622" max="15622" width="20.7109375" style="11" customWidth="1"/>
    <col min="15623" max="15623" width="15.7109375" style="11" customWidth="1"/>
    <col min="15624" max="15624" width="10.7109375" style="11" customWidth="1"/>
    <col min="15625" max="15625" width="8.7109375" style="11" customWidth="1"/>
    <col min="15626" max="15626" width="14.85546875" style="11" bestFit="1" customWidth="1"/>
    <col min="15627" max="15627" width="12.7109375" style="11" bestFit="1" customWidth="1"/>
    <col min="15628" max="15874" width="9.140625" style="11"/>
    <col min="15875" max="15875" width="62" style="11" bestFit="1" customWidth="1"/>
    <col min="15876" max="15876" width="15.7109375" style="11" customWidth="1"/>
    <col min="15877" max="15877" width="15" style="11" bestFit="1" customWidth="1"/>
    <col min="15878" max="15878" width="20.7109375" style="11" customWidth="1"/>
    <col min="15879" max="15879" width="15.7109375" style="11" customWidth="1"/>
    <col min="15880" max="15880" width="10.7109375" style="11" customWidth="1"/>
    <col min="15881" max="15881" width="8.7109375" style="11" customWidth="1"/>
    <col min="15882" max="15882" width="14.85546875" style="11" bestFit="1" customWidth="1"/>
    <col min="15883" max="15883" width="12.7109375" style="11" bestFit="1" customWidth="1"/>
    <col min="15884" max="16130" width="9.140625" style="11"/>
    <col min="16131" max="16131" width="62" style="11" bestFit="1" customWidth="1"/>
    <col min="16132" max="16132" width="15.7109375" style="11" customWidth="1"/>
    <col min="16133" max="16133" width="15" style="11" bestFit="1" customWidth="1"/>
    <col min="16134" max="16134" width="20.7109375" style="11" customWidth="1"/>
    <col min="16135" max="16135" width="15.7109375" style="11" customWidth="1"/>
    <col min="16136" max="16136" width="10.7109375" style="11" customWidth="1"/>
    <col min="16137" max="16137" width="8.7109375" style="11" customWidth="1"/>
    <col min="16138" max="16138" width="14.85546875" style="11" bestFit="1" customWidth="1"/>
    <col min="16139" max="16139" width="12.7109375" style="11" bestFit="1" customWidth="1"/>
    <col min="16140" max="16384" width="9.140625" style="11"/>
  </cols>
  <sheetData>
    <row r="1" spans="1:8" ht="15">
      <c r="A1" s="134" t="s">
        <v>820</v>
      </c>
      <c r="B1" s="134"/>
      <c r="C1" s="134"/>
      <c r="D1" s="134"/>
      <c r="E1" s="134"/>
      <c r="F1" s="134"/>
      <c r="G1" s="134"/>
      <c r="H1" s="134"/>
    </row>
    <row r="2" spans="1:8" ht="15">
      <c r="A2" s="134" t="s">
        <v>239</v>
      </c>
      <c r="B2" s="134"/>
      <c r="C2" s="134"/>
      <c r="D2" s="134"/>
      <c r="E2" s="134"/>
      <c r="F2" s="134"/>
      <c r="G2" s="134"/>
      <c r="H2" s="134"/>
    </row>
    <row r="3" spans="1:8" ht="15">
      <c r="A3" s="134" t="s">
        <v>905</v>
      </c>
      <c r="B3" s="134"/>
      <c r="C3" s="134"/>
      <c r="D3" s="134"/>
      <c r="E3" s="134"/>
      <c r="F3" s="134"/>
      <c r="G3" s="134"/>
      <c r="H3" s="134"/>
    </row>
    <row r="4" spans="1:8" ht="9.9499999999999993" customHeight="1">
      <c r="A4" s="4"/>
      <c r="B4" s="4"/>
      <c r="C4" s="4"/>
      <c r="D4" s="8"/>
      <c r="E4" s="8"/>
      <c r="F4" s="7"/>
      <c r="G4" s="7"/>
      <c r="H4" s="9"/>
    </row>
    <row r="5" spans="1:8" ht="45">
      <c r="A5" s="86" t="s">
        <v>799</v>
      </c>
      <c r="B5" s="89" t="s">
        <v>889</v>
      </c>
      <c r="C5" s="89" t="s">
        <v>890</v>
      </c>
      <c r="D5" s="89" t="s">
        <v>891</v>
      </c>
      <c r="E5" s="5" t="s">
        <v>796</v>
      </c>
      <c r="F5" s="105" t="s">
        <v>147</v>
      </c>
      <c r="G5" s="105" t="s">
        <v>148</v>
      </c>
      <c r="H5" s="121" t="s">
        <v>249</v>
      </c>
    </row>
    <row r="6" spans="1:8" ht="9.9499999999999993" customHeight="1">
      <c r="A6" s="4"/>
      <c r="B6" s="4"/>
      <c r="C6" s="4"/>
      <c r="D6" s="8"/>
      <c r="E6" s="8"/>
      <c r="F6" s="7"/>
      <c r="G6" s="7"/>
      <c r="H6" s="9"/>
    </row>
    <row r="7" spans="1:8" ht="15">
      <c r="A7" s="119" t="s">
        <v>745</v>
      </c>
      <c r="B7" s="119"/>
      <c r="C7" s="119"/>
      <c r="D7" s="4"/>
      <c r="E7" s="4"/>
      <c r="F7" s="4"/>
      <c r="G7" s="7"/>
      <c r="H7" s="4"/>
    </row>
    <row r="8" spans="1:8">
      <c r="A8" s="4" t="s">
        <v>792</v>
      </c>
      <c r="B8" s="94">
        <v>2967</v>
      </c>
      <c r="C8" s="94">
        <v>11416</v>
      </c>
      <c r="D8" s="94">
        <v>14383</v>
      </c>
      <c r="E8" s="122">
        <v>1.990219791776212E-2</v>
      </c>
      <c r="F8" s="97">
        <v>942968190</v>
      </c>
      <c r="G8" s="97">
        <v>56577984</v>
      </c>
      <c r="H8" s="123">
        <f>G8/G$124</f>
        <v>1.9144150853956377E-2</v>
      </c>
    </row>
    <row r="9" spans="1:8">
      <c r="A9" s="4" t="s">
        <v>746</v>
      </c>
      <c r="B9" s="124">
        <v>177</v>
      </c>
      <c r="C9" s="124">
        <v>1839</v>
      </c>
      <c r="D9" s="124">
        <v>2016</v>
      </c>
      <c r="E9" s="125">
        <v>2.7896009874301907E-3</v>
      </c>
      <c r="F9" s="126">
        <v>175033129</v>
      </c>
      <c r="G9" s="126">
        <v>10501988</v>
      </c>
      <c r="H9" s="127">
        <f>G9/G$124</f>
        <v>3.5535313972735335E-3</v>
      </c>
    </row>
    <row r="10" spans="1:8">
      <c r="A10" s="4" t="s">
        <v>800</v>
      </c>
      <c r="B10" s="94">
        <v>3144</v>
      </c>
      <c r="C10" s="94">
        <v>13255</v>
      </c>
      <c r="D10" s="94">
        <v>16399</v>
      </c>
      <c r="E10" s="122">
        <v>2.2691798905192309E-2</v>
      </c>
      <c r="F10" s="97">
        <v>1118001319</v>
      </c>
      <c r="G10" s="97">
        <v>67079972</v>
      </c>
      <c r="H10" s="123">
        <f>G10/G$124</f>
        <v>2.2697682251229909E-2</v>
      </c>
    </row>
    <row r="11" spans="1:8" ht="9.9499999999999993" customHeight="1">
      <c r="A11" s="4"/>
      <c r="B11" s="4"/>
      <c r="C11" s="4"/>
      <c r="D11" s="8"/>
      <c r="E11" s="8"/>
      <c r="F11" s="96"/>
      <c r="G11" s="96"/>
      <c r="H11" s="128"/>
    </row>
    <row r="12" spans="1:8" ht="15">
      <c r="A12" s="119" t="s">
        <v>747</v>
      </c>
      <c r="B12" s="119"/>
      <c r="C12" s="119"/>
      <c r="D12" s="8"/>
      <c r="E12" s="8"/>
      <c r="F12" s="96"/>
      <c r="G12" s="96"/>
      <c r="H12" s="128"/>
    </row>
    <row r="13" spans="1:8">
      <c r="A13" s="4" t="s">
        <v>748</v>
      </c>
      <c r="B13" s="94">
        <v>401</v>
      </c>
      <c r="C13" s="94">
        <v>6614</v>
      </c>
      <c r="D13" s="94">
        <v>7015</v>
      </c>
      <c r="E13" s="122">
        <v>9.7068704994160652E-3</v>
      </c>
      <c r="F13" s="97">
        <v>3946642191</v>
      </c>
      <c r="G13" s="97">
        <v>236798532</v>
      </c>
      <c r="H13" s="123">
        <f t="shared" ref="H13:H18" si="0">G13/G$124</f>
        <v>8.0124926660579077E-2</v>
      </c>
    </row>
    <row r="14" spans="1:8">
      <c r="A14" s="4" t="s">
        <v>749</v>
      </c>
      <c r="B14" s="94">
        <v>202</v>
      </c>
      <c r="C14" s="94">
        <v>3637</v>
      </c>
      <c r="D14" s="94">
        <v>3839</v>
      </c>
      <c r="E14" s="122">
        <v>5.3121419596946938E-3</v>
      </c>
      <c r="F14" s="97">
        <v>204726996</v>
      </c>
      <c r="G14" s="97">
        <v>12283620</v>
      </c>
      <c r="H14" s="123">
        <f t="shared" si="0"/>
        <v>4.1563777583993738E-3</v>
      </c>
    </row>
    <row r="15" spans="1:8">
      <c r="A15" s="4" t="s">
        <v>750</v>
      </c>
      <c r="B15" s="94">
        <v>56</v>
      </c>
      <c r="C15" s="94">
        <v>1325</v>
      </c>
      <c r="D15" s="94">
        <v>1381</v>
      </c>
      <c r="E15" s="122">
        <v>1.9109320256156218E-3</v>
      </c>
      <c r="F15" s="97">
        <v>176858239</v>
      </c>
      <c r="G15" s="97">
        <v>10611494</v>
      </c>
      <c r="H15" s="123">
        <f t="shared" si="0"/>
        <v>3.5905846684437001E-3</v>
      </c>
    </row>
    <row r="16" spans="1:8">
      <c r="A16" s="4" t="s">
        <v>751</v>
      </c>
      <c r="B16" s="94">
        <v>40</v>
      </c>
      <c r="C16" s="94">
        <v>123</v>
      </c>
      <c r="D16" s="94">
        <v>163</v>
      </c>
      <c r="E16" s="122">
        <v>2.2554809570988151E-4</v>
      </c>
      <c r="F16" s="97">
        <v>4009582</v>
      </c>
      <c r="G16" s="97">
        <v>240575</v>
      </c>
      <c r="H16" s="123">
        <f t="shared" si="0"/>
        <v>8.1402760686746195E-5</v>
      </c>
    </row>
    <row r="17" spans="1:10">
      <c r="A17" s="4" t="s">
        <v>789</v>
      </c>
      <c r="B17" s="124">
        <v>12</v>
      </c>
      <c r="C17" s="124">
        <v>286</v>
      </c>
      <c r="D17" s="124">
        <v>298</v>
      </c>
      <c r="E17" s="125">
        <v>4.1235173326101032E-4</v>
      </c>
      <c r="F17" s="126">
        <v>27154229</v>
      </c>
      <c r="G17" s="126">
        <v>1629254</v>
      </c>
      <c r="H17" s="127">
        <f t="shared" si="0"/>
        <v>5.5128659860718683E-4</v>
      </c>
    </row>
    <row r="18" spans="1:10">
      <c r="A18" s="4" t="s">
        <v>800</v>
      </c>
      <c r="B18" s="94">
        <v>711</v>
      </c>
      <c r="C18" s="94">
        <v>11985</v>
      </c>
      <c r="D18" s="94">
        <v>12696</v>
      </c>
      <c r="E18" s="122">
        <v>1.7567844313697272E-2</v>
      </c>
      <c r="F18" s="97">
        <v>4359391237</v>
      </c>
      <c r="G18" s="97">
        <v>261563475</v>
      </c>
      <c r="H18" s="123">
        <f t="shared" si="0"/>
        <v>8.8504578446716081E-2</v>
      </c>
      <c r="J18" s="27"/>
    </row>
    <row r="19" spans="1:10" ht="9.9499999999999993" customHeight="1">
      <c r="A19" s="4"/>
      <c r="B19" s="4"/>
      <c r="C19" s="4"/>
      <c r="D19" s="8"/>
      <c r="E19" s="8"/>
      <c r="F19" s="96"/>
      <c r="G19" s="96"/>
      <c r="H19" s="128"/>
    </row>
    <row r="20" spans="1:10" ht="15">
      <c r="A20" s="119" t="s">
        <v>857</v>
      </c>
      <c r="B20" s="119"/>
      <c r="C20" s="119"/>
      <c r="D20" s="8"/>
      <c r="E20" s="8"/>
      <c r="F20" s="96"/>
      <c r="G20" s="96"/>
      <c r="H20" s="128"/>
    </row>
    <row r="21" spans="1:10">
      <c r="A21" s="4" t="s">
        <v>22</v>
      </c>
      <c r="B21" s="124">
        <v>7019</v>
      </c>
      <c r="C21" s="124">
        <v>78445</v>
      </c>
      <c r="D21" s="124">
        <v>85464</v>
      </c>
      <c r="E21" s="125">
        <v>0.1182591561457013</v>
      </c>
      <c r="F21" s="126">
        <v>5316577357</v>
      </c>
      <c r="G21" s="126">
        <v>318944994</v>
      </c>
      <c r="H21" s="127">
        <f>G21/G$124</f>
        <v>0.1079206194276949</v>
      </c>
    </row>
    <row r="22" spans="1:10">
      <c r="A22" s="4" t="s">
        <v>800</v>
      </c>
      <c r="B22" s="94">
        <v>7019</v>
      </c>
      <c r="C22" s="94">
        <v>78445</v>
      </c>
      <c r="D22" s="94">
        <v>85464</v>
      </c>
      <c r="E22" s="122">
        <v>0.1182591561457013</v>
      </c>
      <c r="F22" s="97">
        <v>5316577357</v>
      </c>
      <c r="G22" s="97">
        <v>318944994</v>
      </c>
      <c r="H22" s="123">
        <f>G22/G$124</f>
        <v>0.1079206194276949</v>
      </c>
    </row>
    <row r="23" spans="1:10" ht="9.9499999999999993" customHeight="1">
      <c r="A23" s="4"/>
      <c r="B23" s="4"/>
      <c r="C23" s="4"/>
      <c r="D23" s="8"/>
      <c r="E23" s="8"/>
      <c r="F23" s="96"/>
      <c r="G23" s="96"/>
      <c r="H23" s="128"/>
    </row>
    <row r="24" spans="1:10" ht="15">
      <c r="A24" s="119" t="s">
        <v>752</v>
      </c>
      <c r="B24" s="119"/>
      <c r="C24" s="119"/>
      <c r="D24" s="94"/>
      <c r="E24" s="94"/>
      <c r="F24" s="97"/>
      <c r="G24" s="97"/>
      <c r="H24" s="128"/>
    </row>
    <row r="25" spans="1:10">
      <c r="A25" s="4" t="s">
        <v>824</v>
      </c>
      <c r="B25" s="94">
        <v>589</v>
      </c>
      <c r="C25" s="94">
        <v>14811</v>
      </c>
      <c r="D25" s="94">
        <v>15400</v>
      </c>
      <c r="E25" s="122">
        <v>2.1309451987313956E-2</v>
      </c>
      <c r="F25" s="97">
        <v>1724617765</v>
      </c>
      <c r="G25" s="97">
        <v>103476276</v>
      </c>
      <c r="H25" s="123">
        <f>G25/G$124</f>
        <v>3.5013008550280361E-2</v>
      </c>
    </row>
    <row r="26" spans="1:10">
      <c r="A26" s="4" t="s">
        <v>790</v>
      </c>
      <c r="B26" s="94">
        <v>2047</v>
      </c>
      <c r="C26" s="94">
        <v>14608</v>
      </c>
      <c r="D26" s="94">
        <v>16655</v>
      </c>
      <c r="E26" s="122">
        <v>2.3046033951215194E-2</v>
      </c>
      <c r="F26" s="97">
        <v>3157275701</v>
      </c>
      <c r="G26" s="97">
        <v>189436290</v>
      </c>
      <c r="H26" s="123">
        <f>G26/G$124</f>
        <v>6.4099083363836851E-2</v>
      </c>
    </row>
    <row r="27" spans="1:10">
      <c r="A27" s="4" t="s">
        <v>801</v>
      </c>
      <c r="B27" s="124">
        <v>332</v>
      </c>
      <c r="C27" s="124">
        <v>3533</v>
      </c>
      <c r="D27" s="124">
        <v>3865</v>
      </c>
      <c r="E27" s="125">
        <v>5.3481189565563929E-3</v>
      </c>
      <c r="F27" s="126">
        <v>116059936</v>
      </c>
      <c r="G27" s="126">
        <v>6963214</v>
      </c>
      <c r="H27" s="127">
        <f>G27/G$124</f>
        <v>2.3561252950331526E-3</v>
      </c>
    </row>
    <row r="28" spans="1:10">
      <c r="A28" s="4" t="s">
        <v>800</v>
      </c>
      <c r="B28" s="94">
        <v>2968</v>
      </c>
      <c r="C28" s="94">
        <v>32952</v>
      </c>
      <c r="D28" s="94">
        <v>35920</v>
      </c>
      <c r="E28" s="122">
        <v>4.9703604895085539E-2</v>
      </c>
      <c r="F28" s="97">
        <v>4997953402</v>
      </c>
      <c r="G28" s="97">
        <v>299875780</v>
      </c>
      <c r="H28" s="123">
        <f>G28/G$124</f>
        <v>0.10146821720915036</v>
      </c>
    </row>
    <row r="29" spans="1:10" ht="9.9499999999999993" customHeight="1">
      <c r="A29" s="4"/>
      <c r="B29" s="4"/>
      <c r="C29" s="4"/>
      <c r="D29" s="8"/>
      <c r="E29" s="8"/>
      <c r="F29" s="96"/>
      <c r="G29" s="96"/>
      <c r="H29" s="129"/>
    </row>
    <row r="30" spans="1:10" ht="15">
      <c r="A30" s="119" t="s">
        <v>753</v>
      </c>
      <c r="B30" s="119"/>
      <c r="C30" s="119"/>
      <c r="D30" s="94"/>
      <c r="E30" s="94"/>
      <c r="F30" s="97"/>
      <c r="G30" s="97"/>
      <c r="H30" s="128"/>
    </row>
    <row r="31" spans="1:10">
      <c r="A31" s="4" t="s">
        <v>754</v>
      </c>
      <c r="B31" s="94">
        <v>113</v>
      </c>
      <c r="C31" s="94">
        <v>1760</v>
      </c>
      <c r="D31" s="94">
        <v>1873</v>
      </c>
      <c r="E31" s="122">
        <v>2.5917275046908471E-3</v>
      </c>
      <c r="F31" s="97">
        <v>3816168337</v>
      </c>
      <c r="G31" s="97">
        <v>228969036</v>
      </c>
      <c r="H31" s="123">
        <f>G31/G$124</f>
        <v>7.7475679693164184E-2</v>
      </c>
    </row>
    <row r="32" spans="1:10">
      <c r="A32" s="4" t="s">
        <v>755</v>
      </c>
      <c r="B32" s="94">
        <v>442</v>
      </c>
      <c r="C32" s="94">
        <v>1865</v>
      </c>
      <c r="D32" s="94">
        <v>2307</v>
      </c>
      <c r="E32" s="122">
        <v>3.1922666061515131E-3</v>
      </c>
      <c r="F32" s="97">
        <v>468187124</v>
      </c>
      <c r="G32" s="97">
        <v>28091215</v>
      </c>
      <c r="H32" s="123">
        <f>G32/G$124</f>
        <v>9.5051541184451201E-3</v>
      </c>
    </row>
    <row r="33" spans="1:8">
      <c r="A33" s="4" t="s">
        <v>756</v>
      </c>
      <c r="B33" s="124">
        <v>138</v>
      </c>
      <c r="C33" s="124">
        <v>1853</v>
      </c>
      <c r="D33" s="124">
        <v>1991</v>
      </c>
      <c r="E33" s="125">
        <v>2.7550077212170187E-3</v>
      </c>
      <c r="F33" s="126">
        <v>149740454</v>
      </c>
      <c r="G33" s="126">
        <v>8984427</v>
      </c>
      <c r="H33" s="127">
        <f>G33/G$124</f>
        <v>3.0400380795533245E-3</v>
      </c>
    </row>
    <row r="34" spans="1:8">
      <c r="A34" s="4" t="s">
        <v>800</v>
      </c>
      <c r="B34" s="94">
        <v>693</v>
      </c>
      <c r="C34" s="94">
        <v>5478</v>
      </c>
      <c r="D34" s="94">
        <v>6171</v>
      </c>
      <c r="E34" s="122">
        <v>8.5390018320593789E-3</v>
      </c>
      <c r="F34" s="97">
        <v>4434095915</v>
      </c>
      <c r="G34" s="97">
        <v>266044678</v>
      </c>
      <c r="H34" s="123">
        <f>G34/G$124</f>
        <v>9.0020871891162632E-2</v>
      </c>
    </row>
    <row r="35" spans="1:8" ht="9.9499999999999993" customHeight="1">
      <c r="A35" s="4"/>
      <c r="B35" s="4"/>
      <c r="C35" s="4"/>
      <c r="D35" s="8"/>
      <c r="E35" s="122"/>
      <c r="F35" s="96"/>
      <c r="G35" s="96"/>
      <c r="H35" s="128"/>
    </row>
    <row r="36" spans="1:8" ht="15">
      <c r="A36" s="119" t="s">
        <v>858</v>
      </c>
      <c r="B36" s="119"/>
      <c r="C36" s="119"/>
      <c r="D36" s="8"/>
      <c r="E36" s="8"/>
      <c r="F36" s="96"/>
      <c r="G36" s="96"/>
      <c r="H36" s="128"/>
    </row>
    <row r="37" spans="1:8">
      <c r="A37" s="4" t="s">
        <v>802</v>
      </c>
      <c r="B37" s="94">
        <v>432</v>
      </c>
      <c r="C37" s="94">
        <v>3282</v>
      </c>
      <c r="D37" s="94">
        <v>3714</v>
      </c>
      <c r="E37" s="122">
        <v>5.139175628628834E-3</v>
      </c>
      <c r="F37" s="97">
        <v>321648165</v>
      </c>
      <c r="G37" s="97">
        <v>19298890</v>
      </c>
      <c r="H37" s="123">
        <f>G37/G$124</f>
        <v>6.5301171118771241E-3</v>
      </c>
    </row>
    <row r="38" spans="1:8">
      <c r="A38" s="4" t="s">
        <v>757</v>
      </c>
      <c r="B38" s="94">
        <v>385</v>
      </c>
      <c r="C38" s="94">
        <v>3390</v>
      </c>
      <c r="D38" s="94">
        <v>3775</v>
      </c>
      <c r="E38" s="122">
        <v>5.2235831981889734E-3</v>
      </c>
      <c r="F38" s="97">
        <v>628452218</v>
      </c>
      <c r="G38" s="97">
        <v>37707133</v>
      </c>
      <c r="H38" s="123">
        <f>G38/G$124</f>
        <v>1.275886822729839E-2</v>
      </c>
    </row>
    <row r="39" spans="1:8">
      <c r="A39" s="4" t="s">
        <v>758</v>
      </c>
      <c r="B39" s="124">
        <v>672</v>
      </c>
      <c r="C39" s="124">
        <v>8393</v>
      </c>
      <c r="D39" s="124">
        <v>9065</v>
      </c>
      <c r="E39" s="125">
        <v>1.2543518328896171E-2</v>
      </c>
      <c r="F39" s="126">
        <v>923060215</v>
      </c>
      <c r="G39" s="126">
        <v>55383614</v>
      </c>
      <c r="H39" s="127">
        <f>G39/G$124</f>
        <v>1.8740014866088023E-2</v>
      </c>
    </row>
    <row r="40" spans="1:8">
      <c r="A40" s="4" t="s">
        <v>800</v>
      </c>
      <c r="B40" s="94">
        <v>1489</v>
      </c>
      <c r="C40" s="94">
        <v>15065</v>
      </c>
      <c r="D40" s="94">
        <v>16554</v>
      </c>
      <c r="E40" s="122">
        <v>2.2906277155713976E-2</v>
      </c>
      <c r="F40" s="97">
        <v>1873160598</v>
      </c>
      <c r="G40" s="97">
        <v>112389637</v>
      </c>
      <c r="H40" s="123">
        <f>G40/G$124</f>
        <v>3.8029000205263536E-2</v>
      </c>
    </row>
    <row r="41" spans="1:8" ht="9.9499999999999993" customHeight="1">
      <c r="A41" s="4"/>
      <c r="B41" s="4"/>
      <c r="C41" s="4"/>
      <c r="D41" s="8"/>
      <c r="E41" s="8"/>
      <c r="F41" s="96"/>
      <c r="G41" s="97"/>
      <c r="H41" s="128"/>
    </row>
    <row r="42" spans="1:8" ht="15">
      <c r="A42" s="119" t="s">
        <v>759</v>
      </c>
      <c r="B42" s="119"/>
      <c r="C42" s="119"/>
      <c r="D42" s="8"/>
      <c r="E42" s="8"/>
      <c r="F42" s="96"/>
      <c r="G42" s="96"/>
      <c r="H42" s="128"/>
    </row>
    <row r="43" spans="1:8">
      <c r="A43" s="4" t="s">
        <v>791</v>
      </c>
      <c r="B43" s="94">
        <v>2360</v>
      </c>
      <c r="C43" s="94">
        <v>29762</v>
      </c>
      <c r="D43" s="94">
        <v>32122</v>
      </c>
      <c r="E43" s="122">
        <v>4.4448195891980451E-2</v>
      </c>
      <c r="F43" s="97">
        <v>640712722</v>
      </c>
      <c r="G43" s="97">
        <v>38439480</v>
      </c>
      <c r="H43" s="123">
        <f t="shared" ref="H43:H58" si="1">G43/G$124</f>
        <v>1.3006670648915999E-2</v>
      </c>
    </row>
    <row r="44" spans="1:8">
      <c r="A44" s="4" t="s">
        <v>793</v>
      </c>
      <c r="B44" s="94">
        <v>184</v>
      </c>
      <c r="C44" s="94">
        <v>857</v>
      </c>
      <c r="D44" s="94">
        <v>1041</v>
      </c>
      <c r="E44" s="122">
        <v>1.4404636051164824E-3</v>
      </c>
      <c r="F44" s="97">
        <v>16885574</v>
      </c>
      <c r="G44" s="97">
        <v>1013134</v>
      </c>
      <c r="H44" s="123">
        <f t="shared" si="1"/>
        <v>3.4281161610976167E-4</v>
      </c>
    </row>
    <row r="45" spans="1:8">
      <c r="A45" s="4" t="s">
        <v>760</v>
      </c>
      <c r="B45" s="94">
        <v>321</v>
      </c>
      <c r="C45" s="94">
        <v>6924</v>
      </c>
      <c r="D45" s="94">
        <v>7245</v>
      </c>
      <c r="E45" s="122">
        <v>1.0025128548577247E-2</v>
      </c>
      <c r="F45" s="97">
        <v>249813235</v>
      </c>
      <c r="G45" s="97">
        <v>14988795</v>
      </c>
      <c r="H45" s="123">
        <f t="shared" si="1"/>
        <v>5.0717210531755087E-3</v>
      </c>
    </row>
    <row r="46" spans="1:8">
      <c r="A46" s="4" t="s">
        <v>761</v>
      </c>
      <c r="B46" s="94">
        <v>719</v>
      </c>
      <c r="C46" s="94">
        <v>3011</v>
      </c>
      <c r="D46" s="94">
        <v>3730</v>
      </c>
      <c r="E46" s="122">
        <v>5.1613153190052637E-3</v>
      </c>
      <c r="F46" s="97">
        <v>135163526</v>
      </c>
      <c r="G46" s="97">
        <v>8109667</v>
      </c>
      <c r="H46" s="123">
        <f t="shared" si="1"/>
        <v>2.7440477275286414E-3</v>
      </c>
    </row>
    <row r="47" spans="1:8">
      <c r="A47" s="4" t="s">
        <v>794</v>
      </c>
      <c r="B47" s="94">
        <v>285</v>
      </c>
      <c r="C47" s="94">
        <v>2305</v>
      </c>
      <c r="D47" s="94">
        <v>2590</v>
      </c>
      <c r="E47" s="122">
        <v>3.5838623796846203E-3</v>
      </c>
      <c r="F47" s="97">
        <v>247962475</v>
      </c>
      <c r="G47" s="97">
        <v>14877749</v>
      </c>
      <c r="H47" s="123">
        <f t="shared" si="1"/>
        <v>5.0341466960593471E-3</v>
      </c>
    </row>
    <row r="48" spans="1:8">
      <c r="A48" s="4" t="s">
        <v>762</v>
      </c>
      <c r="B48" s="94">
        <v>2117</v>
      </c>
      <c r="C48" s="94">
        <v>7153</v>
      </c>
      <c r="D48" s="94">
        <v>9270</v>
      </c>
      <c r="E48" s="122">
        <v>1.282718311184418E-2</v>
      </c>
      <c r="F48" s="97">
        <v>337654358</v>
      </c>
      <c r="G48" s="97">
        <v>20259249</v>
      </c>
      <c r="H48" s="123">
        <f t="shared" si="1"/>
        <v>6.8550713833116584E-3</v>
      </c>
    </row>
    <row r="49" spans="1:8">
      <c r="A49" s="4" t="s">
        <v>763</v>
      </c>
      <c r="B49" s="94">
        <v>714</v>
      </c>
      <c r="C49" s="94">
        <v>7243</v>
      </c>
      <c r="D49" s="94">
        <v>7957</v>
      </c>
      <c r="E49" s="122">
        <v>1.1010344770328386E-2</v>
      </c>
      <c r="F49" s="97">
        <v>730310876</v>
      </c>
      <c r="G49" s="97">
        <v>43818654</v>
      </c>
      <c r="H49" s="123">
        <f t="shared" si="1"/>
        <v>1.482680829336936E-2</v>
      </c>
    </row>
    <row r="50" spans="1:8">
      <c r="A50" s="4" t="s">
        <v>764</v>
      </c>
      <c r="B50" s="94">
        <v>1100</v>
      </c>
      <c r="C50" s="94">
        <v>2900</v>
      </c>
      <c r="D50" s="94">
        <v>4000</v>
      </c>
      <c r="E50" s="122">
        <v>5.5349225941075213E-3</v>
      </c>
      <c r="F50" s="97">
        <v>226708335</v>
      </c>
      <c r="G50" s="97">
        <v>13602500</v>
      </c>
      <c r="H50" s="123">
        <f t="shared" si="1"/>
        <v>4.6026438833688668E-3</v>
      </c>
    </row>
    <row r="51" spans="1:8">
      <c r="A51" s="4" t="s">
        <v>765</v>
      </c>
      <c r="B51" s="94">
        <v>3494</v>
      </c>
      <c r="C51" s="94">
        <v>8080</v>
      </c>
      <c r="D51" s="94">
        <v>11574</v>
      </c>
      <c r="E51" s="122">
        <v>1.6015298526050114E-2</v>
      </c>
      <c r="F51" s="97">
        <v>245899351</v>
      </c>
      <c r="G51" s="97">
        <v>14753962</v>
      </c>
      <c r="H51" s="123">
        <f t="shared" si="1"/>
        <v>4.9922611986588268E-3</v>
      </c>
    </row>
    <row r="52" spans="1:8">
      <c r="A52" s="4" t="s">
        <v>803</v>
      </c>
      <c r="B52" s="94">
        <v>552</v>
      </c>
      <c r="C52" s="94">
        <v>4097</v>
      </c>
      <c r="D52" s="94">
        <v>4649</v>
      </c>
      <c r="E52" s="122">
        <v>6.4329637850014665E-3</v>
      </c>
      <c r="F52" s="97">
        <v>626728419</v>
      </c>
      <c r="G52" s="97">
        <v>37603706</v>
      </c>
      <c r="H52" s="123">
        <f t="shared" si="1"/>
        <v>1.2723871892144911E-2</v>
      </c>
    </row>
    <row r="53" spans="1:8">
      <c r="A53" s="4" t="s">
        <v>766</v>
      </c>
      <c r="B53" s="94">
        <v>1603</v>
      </c>
      <c r="C53" s="94">
        <v>11446</v>
      </c>
      <c r="D53" s="94">
        <v>13049</v>
      </c>
      <c r="E53" s="122">
        <v>1.8056301232627261E-2</v>
      </c>
      <c r="F53" s="97">
        <v>637961659</v>
      </c>
      <c r="G53" s="97">
        <v>38277701</v>
      </c>
      <c r="H53" s="123">
        <f t="shared" si="1"/>
        <v>1.2951929893554299E-2</v>
      </c>
    </row>
    <row r="54" spans="1:8">
      <c r="A54" s="4" t="s">
        <v>767</v>
      </c>
      <c r="B54" s="94">
        <v>251</v>
      </c>
      <c r="C54" s="94">
        <v>2993</v>
      </c>
      <c r="D54" s="94">
        <v>3244</v>
      </c>
      <c r="E54" s="122">
        <v>4.4888222238212002E-3</v>
      </c>
      <c r="F54" s="97">
        <v>33954352</v>
      </c>
      <c r="G54" s="97">
        <v>2037002</v>
      </c>
      <c r="H54" s="123">
        <f t="shared" si="1"/>
        <v>6.892552689366034E-4</v>
      </c>
    </row>
    <row r="55" spans="1:8">
      <c r="A55" s="4" t="s">
        <v>795</v>
      </c>
      <c r="B55" s="94">
        <v>547</v>
      </c>
      <c r="C55" s="94">
        <v>11233</v>
      </c>
      <c r="D55" s="94">
        <v>11780</v>
      </c>
      <c r="E55" s="122">
        <v>1.630034703964665E-2</v>
      </c>
      <c r="F55" s="97">
        <v>635150373</v>
      </c>
      <c r="G55" s="97">
        <v>38109024</v>
      </c>
      <c r="H55" s="123">
        <f t="shared" si="1"/>
        <v>1.2894855079195541E-2</v>
      </c>
    </row>
    <row r="56" spans="1:8">
      <c r="A56" s="4" t="s">
        <v>804</v>
      </c>
      <c r="B56" s="94">
        <v>78</v>
      </c>
      <c r="C56" s="94">
        <v>2256</v>
      </c>
      <c r="D56" s="94">
        <v>2334</v>
      </c>
      <c r="E56" s="122">
        <v>3.2296273336617385E-3</v>
      </c>
      <c r="F56" s="97">
        <v>110097902</v>
      </c>
      <c r="G56" s="97">
        <v>6605874</v>
      </c>
      <c r="H56" s="123">
        <f t="shared" si="1"/>
        <v>2.2352130535126212E-3</v>
      </c>
    </row>
    <row r="57" spans="1:8">
      <c r="A57" s="4" t="s">
        <v>805</v>
      </c>
      <c r="B57" s="124">
        <v>3551</v>
      </c>
      <c r="C57" s="124">
        <v>6750</v>
      </c>
      <c r="D57" s="124">
        <v>10301</v>
      </c>
      <c r="E57" s="125">
        <v>1.4253809410475394E-2</v>
      </c>
      <c r="F57" s="126">
        <v>144659477</v>
      </c>
      <c r="G57" s="126">
        <v>8679497</v>
      </c>
      <c r="H57" s="127">
        <f t="shared" si="1"/>
        <v>2.9368596785714707E-3</v>
      </c>
    </row>
    <row r="58" spans="1:8">
      <c r="A58" s="4" t="s">
        <v>800</v>
      </c>
      <c r="B58" s="94">
        <v>17876</v>
      </c>
      <c r="C58" s="94">
        <v>107010</v>
      </c>
      <c r="D58" s="94">
        <v>124886</v>
      </c>
      <c r="E58" s="122">
        <v>0.17280858577192798</v>
      </c>
      <c r="F58" s="97">
        <v>5019662634</v>
      </c>
      <c r="G58" s="97">
        <v>301175994</v>
      </c>
      <c r="H58" s="123">
        <f t="shared" si="1"/>
        <v>0.10190816736641342</v>
      </c>
    </row>
    <row r="59" spans="1:8" ht="9.75" customHeight="1">
      <c r="A59" s="4"/>
      <c r="B59" s="4"/>
      <c r="C59" s="4"/>
      <c r="D59" s="8"/>
      <c r="E59" s="8"/>
      <c r="F59" s="96"/>
      <c r="G59" s="96"/>
      <c r="H59" s="128"/>
    </row>
    <row r="60" spans="1:8" ht="15">
      <c r="A60" s="119" t="s">
        <v>768</v>
      </c>
      <c r="B60" s="119"/>
      <c r="C60" s="119"/>
      <c r="D60" s="8"/>
      <c r="E60" s="8"/>
      <c r="F60" s="96"/>
      <c r="G60" s="96"/>
      <c r="H60" s="128"/>
    </row>
    <row r="61" spans="1:8">
      <c r="A61" s="4" t="s">
        <v>0</v>
      </c>
      <c r="B61" s="94">
        <v>440</v>
      </c>
      <c r="C61" s="94">
        <v>8674</v>
      </c>
      <c r="D61" s="94">
        <v>9114</v>
      </c>
      <c r="E61" s="122">
        <v>1.2611321130673987E-2</v>
      </c>
      <c r="F61" s="97">
        <v>717441049</v>
      </c>
      <c r="G61" s="97">
        <v>43046463</v>
      </c>
      <c r="H61" s="123">
        <f>G61/G$124</f>
        <v>1.4565523957185387E-2</v>
      </c>
    </row>
    <row r="62" spans="1:8">
      <c r="A62" s="4" t="s">
        <v>1</v>
      </c>
      <c r="B62" s="94">
        <v>523</v>
      </c>
      <c r="C62" s="94">
        <v>6164</v>
      </c>
      <c r="D62" s="94">
        <v>6687</v>
      </c>
      <c r="E62" s="122">
        <v>9.2530068466992483E-3</v>
      </c>
      <c r="F62" s="97">
        <v>1215817063</v>
      </c>
      <c r="G62" s="97">
        <v>72949024</v>
      </c>
      <c r="H62" s="123">
        <f>G62/G$124</f>
        <v>2.468357868857406E-2</v>
      </c>
    </row>
    <row r="63" spans="1:8">
      <c r="A63" s="4" t="s">
        <v>2</v>
      </c>
      <c r="B63" s="124">
        <v>131</v>
      </c>
      <c r="C63" s="124">
        <v>3732</v>
      </c>
      <c r="D63" s="124">
        <v>3863</v>
      </c>
      <c r="E63" s="125">
        <v>5.3453514952593387E-3</v>
      </c>
      <c r="F63" s="126">
        <v>646190159</v>
      </c>
      <c r="G63" s="126">
        <v>38770552</v>
      </c>
      <c r="H63" s="127">
        <f>G63/G$124</f>
        <v>1.3118694653014856E-2</v>
      </c>
    </row>
    <row r="64" spans="1:8">
      <c r="A64" s="4" t="s">
        <v>800</v>
      </c>
      <c r="B64" s="94">
        <v>1094</v>
      </c>
      <c r="C64" s="94">
        <v>18570</v>
      </c>
      <c r="D64" s="94">
        <v>19664</v>
      </c>
      <c r="E64" s="122">
        <v>2.7209679472632576E-2</v>
      </c>
      <c r="F64" s="97">
        <v>2579448271</v>
      </c>
      <c r="G64" s="97">
        <v>154766039</v>
      </c>
      <c r="H64" s="123">
        <f>G64/G$124</f>
        <v>5.2367797298774305E-2</v>
      </c>
    </row>
    <row r="65" spans="1:8" ht="9.75" customHeight="1">
      <c r="A65" s="4"/>
      <c r="B65" s="4"/>
      <c r="C65" s="4"/>
      <c r="D65" s="8"/>
      <c r="E65" s="8"/>
      <c r="F65" s="96"/>
      <c r="G65" s="96"/>
      <c r="H65" s="128"/>
    </row>
    <row r="66" spans="1:8" ht="15">
      <c r="A66" s="119" t="s">
        <v>769</v>
      </c>
      <c r="B66" s="119"/>
      <c r="C66" s="119"/>
      <c r="D66" s="8"/>
      <c r="E66" s="8"/>
      <c r="F66" s="96"/>
      <c r="G66" s="96"/>
      <c r="H66" s="128"/>
    </row>
    <row r="67" spans="1:8">
      <c r="A67" s="4" t="s">
        <v>3</v>
      </c>
      <c r="B67" s="94">
        <v>1657</v>
      </c>
      <c r="C67" s="94">
        <v>15840</v>
      </c>
      <c r="D67" s="94">
        <v>17497</v>
      </c>
      <c r="E67" s="122">
        <v>2.4211135157274827E-2</v>
      </c>
      <c r="F67" s="97">
        <v>770509075</v>
      </c>
      <c r="G67" s="97">
        <v>45928857</v>
      </c>
      <c r="H67" s="123">
        <f t="shared" ref="H67:H87" si="2">G67/G$124</f>
        <v>1.5540832401483063E-2</v>
      </c>
    </row>
    <row r="68" spans="1:8">
      <c r="A68" s="4" t="s">
        <v>4</v>
      </c>
      <c r="B68" s="94">
        <v>1007</v>
      </c>
      <c r="C68" s="94">
        <v>4752</v>
      </c>
      <c r="D68" s="94">
        <v>5759</v>
      </c>
      <c r="E68" s="122">
        <v>7.9689048048663044E-3</v>
      </c>
      <c r="F68" s="97">
        <v>261956947</v>
      </c>
      <c r="G68" s="97">
        <v>15716436</v>
      </c>
      <c r="H68" s="123">
        <f t="shared" si="2"/>
        <v>5.3179311173503592E-3</v>
      </c>
    </row>
    <row r="69" spans="1:8">
      <c r="A69" s="4" t="s">
        <v>770</v>
      </c>
      <c r="B69" s="94">
        <v>1953</v>
      </c>
      <c r="C69" s="94">
        <v>33597</v>
      </c>
      <c r="D69" s="94">
        <v>35550</v>
      </c>
      <c r="E69" s="122">
        <v>4.9191624555130598E-2</v>
      </c>
      <c r="F69" s="97">
        <v>1462618834</v>
      </c>
      <c r="G69" s="97">
        <v>87757133</v>
      </c>
      <c r="H69" s="123">
        <f t="shared" si="2"/>
        <v>2.9694161472114546E-2</v>
      </c>
    </row>
    <row r="70" spans="1:8">
      <c r="A70" s="4" t="s">
        <v>806</v>
      </c>
      <c r="B70" s="94">
        <v>1587</v>
      </c>
      <c r="C70" s="94">
        <v>38807</v>
      </c>
      <c r="D70" s="94">
        <v>40394</v>
      </c>
      <c r="E70" s="122">
        <v>5.5894415816594802E-2</v>
      </c>
      <c r="F70" s="97">
        <v>316121775</v>
      </c>
      <c r="G70" s="97">
        <v>18967100</v>
      </c>
      <c r="H70" s="123">
        <f t="shared" si="2"/>
        <v>6.4178501599151351E-3</v>
      </c>
    </row>
    <row r="71" spans="1:8">
      <c r="A71" s="4" t="s">
        <v>5</v>
      </c>
      <c r="B71" s="94">
        <v>682</v>
      </c>
      <c r="C71" s="94">
        <v>1814</v>
      </c>
      <c r="D71" s="94">
        <v>2496</v>
      </c>
      <c r="E71" s="122">
        <v>3.4537916987230932E-3</v>
      </c>
      <c r="F71" s="97">
        <v>77518531</v>
      </c>
      <c r="G71" s="97">
        <v>4600896</v>
      </c>
      <c r="H71" s="123">
        <f t="shared" si="2"/>
        <v>1.5567936653127208E-3</v>
      </c>
    </row>
    <row r="72" spans="1:8">
      <c r="A72" s="4" t="s">
        <v>6</v>
      </c>
      <c r="B72" s="94">
        <v>128</v>
      </c>
      <c r="C72" s="94">
        <v>1693</v>
      </c>
      <c r="D72" s="94">
        <v>1821</v>
      </c>
      <c r="E72" s="122">
        <v>2.5197735109674492E-3</v>
      </c>
      <c r="F72" s="97">
        <v>36622436</v>
      </c>
      <c r="G72" s="97">
        <v>2197347</v>
      </c>
      <c r="H72" s="123">
        <f t="shared" si="2"/>
        <v>7.4351080530703391E-4</v>
      </c>
    </row>
    <row r="73" spans="1:8">
      <c r="A73" s="4" t="s">
        <v>771</v>
      </c>
      <c r="B73" s="94">
        <v>227</v>
      </c>
      <c r="C73" s="94">
        <v>775</v>
      </c>
      <c r="D73" s="94">
        <v>1002</v>
      </c>
      <c r="E73" s="122">
        <v>1.3864981098239341E-3</v>
      </c>
      <c r="F73" s="97">
        <v>26520706</v>
      </c>
      <c r="G73" s="97">
        <v>1591242</v>
      </c>
      <c r="H73" s="123">
        <f t="shared" si="2"/>
        <v>5.3842457329605898E-4</v>
      </c>
    </row>
    <row r="74" spans="1:8">
      <c r="A74" s="4" t="s">
        <v>807</v>
      </c>
      <c r="B74" s="94">
        <v>2464</v>
      </c>
      <c r="C74" s="94">
        <v>14984</v>
      </c>
      <c r="D74" s="94">
        <v>17448</v>
      </c>
      <c r="E74" s="122">
        <v>2.4143332355497007E-2</v>
      </c>
      <c r="F74" s="97">
        <v>513040978</v>
      </c>
      <c r="G74" s="97">
        <v>30421633</v>
      </c>
      <c r="H74" s="123">
        <f t="shared" si="2"/>
        <v>1.0293691824998527E-2</v>
      </c>
    </row>
    <row r="75" spans="1:8">
      <c r="A75" s="4" t="s">
        <v>23</v>
      </c>
      <c r="B75" s="94">
        <v>47</v>
      </c>
      <c r="C75" s="94">
        <v>1016</v>
      </c>
      <c r="D75" s="94">
        <v>1063</v>
      </c>
      <c r="E75" s="122">
        <v>1.4709056793840737E-3</v>
      </c>
      <c r="F75" s="97">
        <v>34041251</v>
      </c>
      <c r="G75" s="97">
        <v>2042475</v>
      </c>
      <c r="H75" s="123">
        <f t="shared" si="2"/>
        <v>6.911071542498677E-4</v>
      </c>
    </row>
    <row r="76" spans="1:8">
      <c r="A76" s="4" t="s">
        <v>7</v>
      </c>
      <c r="B76" s="94">
        <v>321</v>
      </c>
      <c r="C76" s="94">
        <v>4003</v>
      </c>
      <c r="D76" s="94">
        <v>4324</v>
      </c>
      <c r="E76" s="122">
        <v>5.9832513242302305E-3</v>
      </c>
      <c r="F76" s="97">
        <v>83498621</v>
      </c>
      <c r="G76" s="97">
        <v>5009917</v>
      </c>
      <c r="H76" s="123">
        <f t="shared" si="2"/>
        <v>1.6951930774663261E-3</v>
      </c>
    </row>
    <row r="77" spans="1:8">
      <c r="A77" s="4" t="s">
        <v>8</v>
      </c>
      <c r="B77" s="94">
        <v>1950</v>
      </c>
      <c r="C77" s="94">
        <v>22719</v>
      </c>
      <c r="D77" s="94">
        <v>24669</v>
      </c>
      <c r="E77" s="122">
        <v>3.413525136850961E-2</v>
      </c>
      <c r="F77" s="97">
        <v>1055542229</v>
      </c>
      <c r="G77" s="97">
        <v>54870217</v>
      </c>
      <c r="H77" s="123">
        <f t="shared" si="2"/>
        <v>1.8566298008025908E-2</v>
      </c>
    </row>
    <row r="78" spans="1:8">
      <c r="A78" s="4" t="s">
        <v>9</v>
      </c>
      <c r="B78" s="94">
        <v>207</v>
      </c>
      <c r="C78" s="94">
        <v>2573</v>
      </c>
      <c r="D78" s="94">
        <v>2780</v>
      </c>
      <c r="E78" s="122">
        <v>3.8467712029047274E-3</v>
      </c>
      <c r="F78" s="97">
        <v>120879925</v>
      </c>
      <c r="G78" s="97">
        <v>7252725</v>
      </c>
      <c r="H78" s="123">
        <f t="shared" si="2"/>
        <v>2.4540864075726127E-3</v>
      </c>
    </row>
    <row r="79" spans="1:8">
      <c r="A79" s="4" t="s">
        <v>772</v>
      </c>
      <c r="B79" s="94">
        <v>598</v>
      </c>
      <c r="C79" s="94">
        <v>10493</v>
      </c>
      <c r="D79" s="94">
        <v>11091</v>
      </c>
      <c r="E79" s="122">
        <v>1.5346956622811631E-2</v>
      </c>
      <c r="F79" s="97">
        <v>243972244</v>
      </c>
      <c r="G79" s="97">
        <v>14638336</v>
      </c>
      <c r="H79" s="123">
        <f t="shared" si="2"/>
        <v>4.9531371184045785E-3</v>
      </c>
    </row>
    <row r="80" spans="1:8">
      <c r="A80" s="4" t="s">
        <v>10</v>
      </c>
      <c r="B80" s="94">
        <v>143</v>
      </c>
      <c r="C80" s="94">
        <v>1031</v>
      </c>
      <c r="D80" s="94">
        <v>1174</v>
      </c>
      <c r="E80" s="122">
        <v>1.6244997813705576E-3</v>
      </c>
      <c r="F80" s="97">
        <v>76527353</v>
      </c>
      <c r="G80" s="97">
        <v>4591641</v>
      </c>
      <c r="H80" s="123">
        <f t="shared" si="2"/>
        <v>1.5536620741242939E-3</v>
      </c>
    </row>
    <row r="81" spans="1:8">
      <c r="A81" s="4" t="s">
        <v>773</v>
      </c>
      <c r="B81" s="94">
        <v>4987</v>
      </c>
      <c r="C81" s="94">
        <v>23304</v>
      </c>
      <c r="D81" s="94">
        <v>28291</v>
      </c>
      <c r="E81" s="122">
        <v>3.9147123777473973E-2</v>
      </c>
      <c r="F81" s="97">
        <v>1178354351</v>
      </c>
      <c r="G81" s="97">
        <v>70100711</v>
      </c>
      <c r="H81" s="123">
        <f t="shared" si="2"/>
        <v>2.3719802146955238E-2</v>
      </c>
    </row>
    <row r="82" spans="1:8">
      <c r="A82" s="4" t="s">
        <v>774</v>
      </c>
      <c r="B82" s="94">
        <v>1796</v>
      </c>
      <c r="C82" s="94">
        <v>20830</v>
      </c>
      <c r="D82" s="94">
        <v>22626</v>
      </c>
      <c r="E82" s="122">
        <v>3.1308289653569195E-2</v>
      </c>
      <c r="F82" s="97">
        <v>480868352</v>
      </c>
      <c r="G82" s="97">
        <v>28851936</v>
      </c>
      <c r="H82" s="123">
        <f t="shared" si="2"/>
        <v>9.7625573794339286E-3</v>
      </c>
    </row>
    <row r="83" spans="1:8">
      <c r="A83" s="4" t="s">
        <v>775</v>
      </c>
      <c r="B83" s="94">
        <v>2276</v>
      </c>
      <c r="C83" s="94">
        <v>18908</v>
      </c>
      <c r="D83" s="94">
        <v>21184</v>
      </c>
      <c r="E83" s="122">
        <v>2.9312950058393433E-2</v>
      </c>
      <c r="F83" s="97">
        <v>295979768</v>
      </c>
      <c r="G83" s="97">
        <v>17754366</v>
      </c>
      <c r="H83" s="123">
        <f t="shared" si="2"/>
        <v>6.0075003913245481E-3</v>
      </c>
    </row>
    <row r="84" spans="1:8">
      <c r="A84" s="4" t="s">
        <v>776</v>
      </c>
      <c r="B84" s="94">
        <v>329</v>
      </c>
      <c r="C84" s="94">
        <v>4353</v>
      </c>
      <c r="D84" s="94">
        <v>4682</v>
      </c>
      <c r="E84" s="122">
        <v>6.4786268964028542E-3</v>
      </c>
      <c r="F84" s="97">
        <v>24795676</v>
      </c>
      <c r="G84" s="97">
        <v>1487741</v>
      </c>
      <c r="H84" s="123">
        <f t="shared" si="2"/>
        <v>5.0340319894777289E-4</v>
      </c>
    </row>
    <row r="85" spans="1:8">
      <c r="A85" s="4" t="s">
        <v>11</v>
      </c>
      <c r="B85" s="94">
        <v>32</v>
      </c>
      <c r="C85" s="94">
        <v>643</v>
      </c>
      <c r="D85" s="94">
        <v>675</v>
      </c>
      <c r="E85" s="122">
        <v>9.3401818775564426E-4</v>
      </c>
      <c r="F85" s="97">
        <v>4489074</v>
      </c>
      <c r="G85" s="97">
        <v>269344</v>
      </c>
      <c r="H85" s="123">
        <f t="shared" si="2"/>
        <v>9.1137255219415837E-5</v>
      </c>
    </row>
    <row r="86" spans="1:8">
      <c r="A86" s="4" t="s">
        <v>808</v>
      </c>
      <c r="B86" s="124">
        <v>59</v>
      </c>
      <c r="C86" s="124">
        <v>1278</v>
      </c>
      <c r="D86" s="124">
        <v>1337</v>
      </c>
      <c r="E86" s="125">
        <v>1.8500478770804389E-3</v>
      </c>
      <c r="F86" s="126">
        <v>34928237</v>
      </c>
      <c r="G86" s="126">
        <v>2095694</v>
      </c>
      <c r="H86" s="127">
        <f t="shared" si="2"/>
        <v>7.0911473409394107E-4</v>
      </c>
    </row>
    <row r="87" spans="1:8">
      <c r="A87" s="4" t="s">
        <v>800</v>
      </c>
      <c r="B87" s="94">
        <v>22450</v>
      </c>
      <c r="C87" s="94">
        <v>223413</v>
      </c>
      <c r="D87" s="94">
        <v>245863</v>
      </c>
      <c r="E87" s="122">
        <v>0.34020816843876439</v>
      </c>
      <c r="F87" s="97">
        <v>7098786363</v>
      </c>
      <c r="G87" s="97">
        <v>416145747</v>
      </c>
      <c r="H87" s="123">
        <f t="shared" si="2"/>
        <v>0.14081019496559588</v>
      </c>
    </row>
    <row r="88" spans="1:8" ht="9.75" customHeight="1">
      <c r="A88" s="4"/>
      <c r="B88" s="8"/>
      <c r="C88" s="8"/>
      <c r="D88" s="8"/>
      <c r="E88" s="8"/>
      <c r="F88" s="96"/>
      <c r="G88" s="96"/>
      <c r="H88" s="128"/>
    </row>
    <row r="89" spans="1:8" ht="15">
      <c r="A89" s="119" t="s">
        <v>777</v>
      </c>
      <c r="B89" s="8"/>
      <c r="C89" s="8"/>
      <c r="D89" s="8"/>
      <c r="E89" s="8"/>
      <c r="F89" s="96"/>
      <c r="G89" s="96"/>
      <c r="H89" s="128"/>
    </row>
    <row r="90" spans="1:8">
      <c r="A90" s="4" t="s">
        <v>818</v>
      </c>
      <c r="B90" s="94">
        <v>1155</v>
      </c>
      <c r="C90" s="94">
        <v>8904</v>
      </c>
      <c r="D90" s="94">
        <v>10059</v>
      </c>
      <c r="E90" s="122">
        <v>1.391894659353189E-2</v>
      </c>
      <c r="F90" s="97">
        <v>503757822</v>
      </c>
      <c r="G90" s="97">
        <v>30225162</v>
      </c>
      <c r="H90" s="123">
        <f t="shared" ref="H90:H104" si="3">G90/G$124</f>
        <v>1.0227212424417063E-2</v>
      </c>
    </row>
    <row r="91" spans="1:8">
      <c r="A91" s="4" t="s">
        <v>12</v>
      </c>
      <c r="B91" s="94">
        <v>248</v>
      </c>
      <c r="C91" s="94">
        <v>1073</v>
      </c>
      <c r="D91" s="94">
        <v>1321</v>
      </c>
      <c r="E91" s="122">
        <v>1.8279081867040089E-3</v>
      </c>
      <c r="F91" s="97">
        <v>69975906</v>
      </c>
      <c r="G91" s="97">
        <v>4198554</v>
      </c>
      <c r="H91" s="123">
        <f t="shared" si="3"/>
        <v>1.420654209674243E-3</v>
      </c>
    </row>
    <row r="92" spans="1:8">
      <c r="A92" s="4" t="s">
        <v>778</v>
      </c>
      <c r="B92" s="94">
        <v>1345</v>
      </c>
      <c r="C92" s="94">
        <v>6534</v>
      </c>
      <c r="D92" s="94">
        <v>7879</v>
      </c>
      <c r="E92" s="122">
        <v>1.090241377974329E-2</v>
      </c>
      <c r="F92" s="97">
        <v>260351205</v>
      </c>
      <c r="G92" s="97">
        <v>15620944</v>
      </c>
      <c r="H92" s="123">
        <f t="shared" si="3"/>
        <v>5.285619728288741E-3</v>
      </c>
    </row>
    <row r="93" spans="1:8">
      <c r="A93" s="4" t="s">
        <v>13</v>
      </c>
      <c r="B93" s="94">
        <v>486</v>
      </c>
      <c r="C93" s="94">
        <v>654</v>
      </c>
      <c r="D93" s="94">
        <v>1140</v>
      </c>
      <c r="E93" s="122">
        <v>1.5774529393206436E-3</v>
      </c>
      <c r="F93" s="97">
        <v>23025794</v>
      </c>
      <c r="G93" s="97">
        <v>1381548</v>
      </c>
      <c r="H93" s="123">
        <f t="shared" si="3"/>
        <v>4.6747093929648895E-4</v>
      </c>
    </row>
    <row r="94" spans="1:8">
      <c r="A94" s="4" t="s">
        <v>779</v>
      </c>
      <c r="B94" s="94">
        <v>232</v>
      </c>
      <c r="C94" s="94">
        <v>2858</v>
      </c>
      <c r="D94" s="94">
        <v>3090</v>
      </c>
      <c r="E94" s="122">
        <v>4.2757277039480604E-3</v>
      </c>
      <c r="F94" s="97">
        <v>65736564</v>
      </c>
      <c r="G94" s="97">
        <v>3944144</v>
      </c>
      <c r="H94" s="123">
        <f t="shared" si="3"/>
        <v>1.3345701346609827E-3</v>
      </c>
    </row>
    <row r="95" spans="1:8">
      <c r="A95" s="4" t="s">
        <v>14</v>
      </c>
      <c r="B95" s="94">
        <v>1</v>
      </c>
      <c r="C95" s="94">
        <v>84</v>
      </c>
      <c r="D95" s="94">
        <v>85</v>
      </c>
      <c r="E95" s="122">
        <v>1.1761710512478484E-4</v>
      </c>
      <c r="F95" s="97">
        <v>6055787</v>
      </c>
      <c r="G95" s="97">
        <v>363347</v>
      </c>
      <c r="H95" s="123">
        <f t="shared" si="3"/>
        <v>1.2294481507740693E-4</v>
      </c>
    </row>
    <row r="96" spans="1:8">
      <c r="A96" s="4" t="s">
        <v>809</v>
      </c>
      <c r="B96" s="94">
        <v>642</v>
      </c>
      <c r="C96" s="94">
        <v>3156</v>
      </c>
      <c r="D96" s="94">
        <v>3798</v>
      </c>
      <c r="E96" s="122">
        <v>5.2554090031050917E-3</v>
      </c>
      <c r="F96" s="97">
        <v>160648170</v>
      </c>
      <c r="G96" s="97">
        <v>9638890</v>
      </c>
      <c r="H96" s="123">
        <f t="shared" si="3"/>
        <v>3.2614870870035168E-3</v>
      </c>
    </row>
    <row r="97" spans="1:8">
      <c r="A97" s="4" t="s">
        <v>810</v>
      </c>
      <c r="B97" s="94">
        <v>401</v>
      </c>
      <c r="C97" s="94">
        <v>1437</v>
      </c>
      <c r="D97" s="94">
        <v>1838</v>
      </c>
      <c r="E97" s="122">
        <v>2.543296931992406E-3</v>
      </c>
      <c r="F97" s="97">
        <v>124643995</v>
      </c>
      <c r="G97" s="97">
        <v>7478640</v>
      </c>
      <c r="H97" s="123">
        <f t="shared" si="3"/>
        <v>2.5305287007474906E-3</v>
      </c>
    </row>
    <row r="98" spans="1:8">
      <c r="A98" s="4" t="s">
        <v>780</v>
      </c>
      <c r="B98" s="94">
        <v>120</v>
      </c>
      <c r="C98" s="94">
        <v>2302</v>
      </c>
      <c r="D98" s="94">
        <v>2422</v>
      </c>
      <c r="E98" s="122">
        <v>3.3513956307321042E-3</v>
      </c>
      <c r="F98" s="97">
        <v>125802669</v>
      </c>
      <c r="G98" s="97">
        <v>7545149</v>
      </c>
      <c r="H98" s="123">
        <f t="shared" si="3"/>
        <v>2.5530331846319956E-3</v>
      </c>
    </row>
    <row r="99" spans="1:8">
      <c r="A99" s="4" t="s">
        <v>811</v>
      </c>
      <c r="B99" s="94">
        <v>4841</v>
      </c>
      <c r="C99" s="94">
        <v>38709</v>
      </c>
      <c r="D99" s="94">
        <v>43550</v>
      </c>
      <c r="E99" s="122">
        <v>6.026146974334564E-2</v>
      </c>
      <c r="F99" s="97">
        <v>2040641398</v>
      </c>
      <c r="G99" s="97">
        <v>122415307</v>
      </c>
      <c r="H99" s="123">
        <f t="shared" si="3"/>
        <v>4.1421361072911007E-2</v>
      </c>
    </row>
    <row r="100" spans="1:8">
      <c r="A100" s="4" t="s">
        <v>812</v>
      </c>
      <c r="B100" s="94">
        <v>963</v>
      </c>
      <c r="C100" s="94">
        <v>9180</v>
      </c>
      <c r="D100" s="94">
        <v>10143</v>
      </c>
      <c r="E100" s="122">
        <v>1.4035179968008148E-2</v>
      </c>
      <c r="F100" s="97">
        <v>849953703</v>
      </c>
      <c r="G100" s="97">
        <v>50994827</v>
      </c>
      <c r="H100" s="123">
        <f t="shared" si="3"/>
        <v>1.7254991992281091E-2</v>
      </c>
    </row>
    <row r="101" spans="1:8">
      <c r="A101" s="4" t="s">
        <v>813</v>
      </c>
      <c r="B101" s="94">
        <v>505</v>
      </c>
      <c r="C101" s="94">
        <v>3718</v>
      </c>
      <c r="D101" s="94">
        <v>4223</v>
      </c>
      <c r="E101" s="122">
        <v>5.8434945287290157E-3</v>
      </c>
      <c r="F101" s="97">
        <v>147434926</v>
      </c>
      <c r="G101" s="97">
        <v>8844438</v>
      </c>
      <c r="H101" s="123">
        <f t="shared" si="3"/>
        <v>2.9926703519599467E-3</v>
      </c>
    </row>
    <row r="102" spans="1:8">
      <c r="A102" s="4" t="s">
        <v>781</v>
      </c>
      <c r="B102" s="94">
        <v>354</v>
      </c>
      <c r="C102" s="94">
        <v>3043</v>
      </c>
      <c r="D102" s="94">
        <v>3397</v>
      </c>
      <c r="E102" s="122">
        <v>4.7005330130458125E-3</v>
      </c>
      <c r="F102" s="97">
        <v>45519120</v>
      </c>
      <c r="G102" s="97">
        <v>2730625</v>
      </c>
      <c r="H102" s="130">
        <f t="shared" si="3"/>
        <v>9.2395474758493747E-4</v>
      </c>
    </row>
    <row r="103" spans="1:8">
      <c r="A103" s="4" t="s">
        <v>782</v>
      </c>
      <c r="B103" s="124">
        <v>135</v>
      </c>
      <c r="C103" s="124">
        <v>1002</v>
      </c>
      <c r="D103" s="124">
        <v>1137</v>
      </c>
      <c r="E103" s="125">
        <v>1.5733017473750629E-3</v>
      </c>
      <c r="F103" s="126">
        <v>92915943</v>
      </c>
      <c r="G103" s="126">
        <v>5574957</v>
      </c>
      <c r="H103" s="127">
        <f t="shared" si="3"/>
        <v>1.8863842481966144E-3</v>
      </c>
    </row>
    <row r="104" spans="1:8">
      <c r="A104" s="4" t="s">
        <v>800</v>
      </c>
      <c r="B104" s="94">
        <v>11428</v>
      </c>
      <c r="C104" s="94">
        <v>82654</v>
      </c>
      <c r="D104" s="94">
        <v>94082</v>
      </c>
      <c r="E104" s="122">
        <v>0.13018414687470595</v>
      </c>
      <c r="F104" s="97">
        <v>4516463002</v>
      </c>
      <c r="G104" s="97">
        <v>270956532</v>
      </c>
      <c r="H104" s="131">
        <f t="shared" si="3"/>
        <v>9.1682883636731521E-2</v>
      </c>
    </row>
    <row r="105" spans="1:8" ht="9.75" customHeight="1">
      <c r="A105" s="4"/>
      <c r="B105" s="8"/>
      <c r="C105" s="8"/>
      <c r="D105" s="8"/>
      <c r="E105" s="8"/>
      <c r="F105" s="96"/>
      <c r="G105" s="96"/>
      <c r="H105" s="129"/>
    </row>
    <row r="106" spans="1:8" ht="15">
      <c r="A106" s="119" t="s">
        <v>21</v>
      </c>
      <c r="B106" s="8"/>
      <c r="C106" s="8"/>
      <c r="D106" s="8"/>
      <c r="E106" s="8"/>
      <c r="F106" s="96"/>
      <c r="G106" s="96"/>
      <c r="H106" s="128"/>
    </row>
    <row r="107" spans="1:8">
      <c r="A107" s="4" t="s">
        <v>783</v>
      </c>
      <c r="B107" s="94">
        <v>817</v>
      </c>
      <c r="C107" s="94">
        <v>5383</v>
      </c>
      <c r="D107" s="94">
        <v>6200</v>
      </c>
      <c r="E107" s="122">
        <v>8.5791300208666581E-3</v>
      </c>
      <c r="F107" s="97">
        <v>637314559</v>
      </c>
      <c r="G107" s="97">
        <v>38238874</v>
      </c>
      <c r="H107" s="123">
        <f>G107/G$124</f>
        <v>1.293879209873279E-2</v>
      </c>
    </row>
    <row r="108" spans="1:8">
      <c r="A108" s="4" t="s">
        <v>15</v>
      </c>
      <c r="B108" s="94">
        <v>221</v>
      </c>
      <c r="C108" s="94">
        <v>6077</v>
      </c>
      <c r="D108" s="94">
        <v>6298</v>
      </c>
      <c r="E108" s="122">
        <v>8.7147356244222929E-3</v>
      </c>
      <c r="F108" s="97">
        <v>2023936953</v>
      </c>
      <c r="G108" s="97">
        <v>121408840</v>
      </c>
      <c r="H108" s="123">
        <f>G108/G$124</f>
        <v>4.1080805352906404E-2</v>
      </c>
    </row>
    <row r="109" spans="1:8">
      <c r="A109" s="4" t="s">
        <v>788</v>
      </c>
      <c r="B109" s="94">
        <v>1065</v>
      </c>
      <c r="C109" s="94">
        <v>8416</v>
      </c>
      <c r="D109" s="94">
        <v>9481</v>
      </c>
      <c r="E109" s="122">
        <v>1.3119150278683352E-2</v>
      </c>
      <c r="F109" s="97">
        <v>269133114</v>
      </c>
      <c r="G109" s="97">
        <v>16134683</v>
      </c>
      <c r="H109" s="123">
        <f>G109/G$124</f>
        <v>5.4594523080349665E-3</v>
      </c>
    </row>
    <row r="110" spans="1:8">
      <c r="A110" s="4" t="s">
        <v>16</v>
      </c>
      <c r="B110" s="124">
        <v>379</v>
      </c>
      <c r="C110" s="124">
        <v>12210</v>
      </c>
      <c r="D110" s="124">
        <v>12589</v>
      </c>
      <c r="E110" s="125">
        <v>1.7419785134304897E-2</v>
      </c>
      <c r="F110" s="126">
        <v>804119991</v>
      </c>
      <c r="G110" s="126">
        <v>48097143</v>
      </c>
      <c r="H110" s="127">
        <f>G110/G$124</f>
        <v>1.6274509908948187E-2</v>
      </c>
    </row>
    <row r="111" spans="1:8">
      <c r="A111" s="4" t="s">
        <v>800</v>
      </c>
      <c r="B111" s="94">
        <v>2482</v>
      </c>
      <c r="C111" s="94">
        <v>32086</v>
      </c>
      <c r="D111" s="94">
        <v>34568</v>
      </c>
      <c r="E111" s="122">
        <v>4.7832801058277197E-2</v>
      </c>
      <c r="F111" s="97">
        <v>3734504617</v>
      </c>
      <c r="G111" s="97">
        <v>223879540</v>
      </c>
      <c r="H111" s="123">
        <f>G111/G$124</f>
        <v>7.575355966862235E-2</v>
      </c>
    </row>
    <row r="112" spans="1:8" ht="9.75" customHeight="1">
      <c r="A112" s="4"/>
      <c r="B112" s="4"/>
      <c r="C112" s="4"/>
      <c r="D112" s="8"/>
      <c r="E112" s="8"/>
      <c r="F112" s="96"/>
      <c r="G112" s="96"/>
      <c r="H112" s="128"/>
    </row>
    <row r="113" spans="1:9" ht="15">
      <c r="A113" s="119" t="s">
        <v>784</v>
      </c>
      <c r="B113" s="119"/>
      <c r="C113" s="119"/>
      <c r="D113" s="8"/>
      <c r="E113" s="8"/>
      <c r="F113" s="96"/>
      <c r="G113" s="96"/>
      <c r="H113" s="128"/>
    </row>
    <row r="114" spans="1:9">
      <c r="A114" s="36" t="s">
        <v>814</v>
      </c>
      <c r="B114" s="94">
        <v>95</v>
      </c>
      <c r="C114" s="94">
        <v>316</v>
      </c>
      <c r="D114" s="94">
        <v>411</v>
      </c>
      <c r="E114" s="122">
        <v>5.687132965445478E-4</v>
      </c>
      <c r="F114" s="97">
        <v>7151364</v>
      </c>
      <c r="G114" s="97">
        <v>429082</v>
      </c>
      <c r="H114" s="123">
        <f t="shared" ref="H114:H122" si="4">G114/G$124</f>
        <v>1.4518740251892519E-4</v>
      </c>
    </row>
    <row r="115" spans="1:9">
      <c r="A115" s="36" t="s">
        <v>785</v>
      </c>
      <c r="B115" s="94">
        <v>280</v>
      </c>
      <c r="C115" s="94">
        <v>2816</v>
      </c>
      <c r="D115" s="94">
        <v>3096</v>
      </c>
      <c r="E115" s="122">
        <v>4.2840300878392214E-3</v>
      </c>
      <c r="F115" s="97">
        <v>644256563</v>
      </c>
      <c r="G115" s="97">
        <v>38655394</v>
      </c>
      <c r="H115" s="123">
        <f t="shared" si="4"/>
        <v>1.307972892874939E-2</v>
      </c>
    </row>
    <row r="116" spans="1:9">
      <c r="A116" s="36" t="s">
        <v>17</v>
      </c>
      <c r="B116" s="94">
        <v>483</v>
      </c>
      <c r="C116" s="94">
        <v>6901</v>
      </c>
      <c r="D116" s="94">
        <v>7384</v>
      </c>
      <c r="E116" s="122">
        <v>1.0217467108722485E-2</v>
      </c>
      <c r="F116" s="97">
        <v>1177733320</v>
      </c>
      <c r="G116" s="97">
        <v>70664000</v>
      </c>
      <c r="H116" s="123">
        <f t="shared" si="4"/>
        <v>2.3910400836197582E-2</v>
      </c>
    </row>
    <row r="117" spans="1:9">
      <c r="A117" s="36" t="s">
        <v>18</v>
      </c>
      <c r="B117" s="94">
        <v>28</v>
      </c>
      <c r="C117" s="94">
        <v>305</v>
      </c>
      <c r="D117" s="94">
        <v>333</v>
      </c>
      <c r="E117" s="122">
        <v>4.6078230595945115E-4</v>
      </c>
      <c r="F117" s="97">
        <v>50916672</v>
      </c>
      <c r="G117" s="97">
        <v>3055000</v>
      </c>
      <c r="H117" s="123">
        <f t="shared" si="4"/>
        <v>1.0337127045537135E-3</v>
      </c>
    </row>
    <row r="118" spans="1:9">
      <c r="A118" s="36" t="s">
        <v>19</v>
      </c>
      <c r="B118" s="94">
        <v>156</v>
      </c>
      <c r="C118" s="94">
        <v>1017</v>
      </c>
      <c r="D118" s="94">
        <v>1173</v>
      </c>
      <c r="E118" s="122">
        <v>1.6231160507220307E-3</v>
      </c>
      <c r="F118" s="97">
        <v>64876272</v>
      </c>
      <c r="G118" s="97">
        <v>3892576</v>
      </c>
      <c r="H118" s="123">
        <f t="shared" si="4"/>
        <v>1.3171211995551149E-3</v>
      </c>
    </row>
    <row r="119" spans="1:9">
      <c r="A119" s="36" t="s">
        <v>786</v>
      </c>
      <c r="B119" s="94">
        <v>444</v>
      </c>
      <c r="C119" s="94">
        <v>3044</v>
      </c>
      <c r="D119" s="94">
        <v>3488</v>
      </c>
      <c r="E119" s="122">
        <v>4.8264525020617587E-3</v>
      </c>
      <c r="F119" s="97">
        <v>295021208</v>
      </c>
      <c r="G119" s="97">
        <v>17701273</v>
      </c>
      <c r="H119" s="123">
        <f t="shared" si="4"/>
        <v>5.9895354457851473E-3</v>
      </c>
    </row>
    <row r="120" spans="1:9">
      <c r="A120" s="36" t="s">
        <v>787</v>
      </c>
      <c r="B120" s="94">
        <v>1214</v>
      </c>
      <c r="C120" s="94">
        <v>12191</v>
      </c>
      <c r="D120" s="94">
        <v>13405</v>
      </c>
      <c r="E120" s="122">
        <v>1.8548909343502833E-2</v>
      </c>
      <c r="F120" s="97">
        <v>2056175294</v>
      </c>
      <c r="G120" s="97">
        <v>123370322</v>
      </c>
      <c r="H120" s="123">
        <f t="shared" si="4"/>
        <v>4.1744507108439445E-2</v>
      </c>
    </row>
    <row r="121" spans="1:9">
      <c r="A121" s="36" t="s">
        <v>20</v>
      </c>
      <c r="B121" s="124">
        <v>83</v>
      </c>
      <c r="C121" s="124">
        <v>1044</v>
      </c>
      <c r="D121" s="124">
        <v>1127</v>
      </c>
      <c r="E121" s="125">
        <v>1.5594644408897941E-3</v>
      </c>
      <c r="F121" s="126">
        <v>79609388</v>
      </c>
      <c r="G121" s="126">
        <v>4776564</v>
      </c>
      <c r="H121" s="127">
        <f t="shared" si="4"/>
        <v>1.616234006845795E-3</v>
      </c>
    </row>
    <row r="122" spans="1:9">
      <c r="A122" s="36" t="s">
        <v>800</v>
      </c>
      <c r="B122" s="94">
        <v>2783</v>
      </c>
      <c r="C122" s="94">
        <v>27634</v>
      </c>
      <c r="D122" s="94">
        <v>30417</v>
      </c>
      <c r="E122" s="122">
        <v>4.2088935136242123E-2</v>
      </c>
      <c r="F122" s="97">
        <v>4375740081</v>
      </c>
      <c r="G122" s="97">
        <v>262544211</v>
      </c>
      <c r="H122" s="123">
        <f t="shared" si="4"/>
        <v>8.8836427632645112E-2</v>
      </c>
    </row>
    <row r="123" spans="1:9" ht="9.9499999999999993" customHeight="1">
      <c r="B123" s="17"/>
      <c r="C123" s="17"/>
      <c r="F123" s="23"/>
      <c r="G123" s="23"/>
      <c r="H123" s="14"/>
    </row>
    <row r="124" spans="1:9">
      <c r="A124" s="11" t="s">
        <v>247</v>
      </c>
      <c r="B124" s="17">
        <f>SUM(B8:B122)/2</f>
        <v>74137</v>
      </c>
      <c r="C124" s="17">
        <f>SUM(C8:C122)/2</f>
        <v>648547</v>
      </c>
      <c r="D124" s="17">
        <f>SUM(D8:D122)/2</f>
        <v>722684</v>
      </c>
      <c r="E124" s="28">
        <v>1</v>
      </c>
      <c r="F124" s="23">
        <f>SUM(F8:F122)/2</f>
        <v>49423784796</v>
      </c>
      <c r="G124" s="23">
        <f>SUM(G8:G122)/2</f>
        <v>2955366599</v>
      </c>
      <c r="H124" s="71">
        <f t="shared" ref="H124" si="5">G124/G$124</f>
        <v>1</v>
      </c>
      <c r="I124" s="27"/>
    </row>
    <row r="125" spans="1:9">
      <c r="D125" s="12"/>
      <c r="E125" s="12"/>
      <c r="F125" s="13"/>
      <c r="G125" s="13"/>
      <c r="H125" s="11"/>
    </row>
    <row r="126" spans="1:9">
      <c r="A126" s="6" t="s">
        <v>797</v>
      </c>
      <c r="B126" s="6"/>
      <c r="C126" s="6"/>
      <c r="D126" s="12"/>
      <c r="E126" s="12"/>
      <c r="F126" s="12"/>
      <c r="G126" s="14"/>
      <c r="H126" s="12"/>
    </row>
    <row r="127" spans="1:9">
      <c r="F127" s="17"/>
      <c r="G127" s="17"/>
      <c r="H127" s="17"/>
    </row>
    <row r="128" spans="1:9">
      <c r="F128" s="17"/>
      <c r="G128" s="17"/>
      <c r="H128" s="17"/>
    </row>
    <row r="129" spans="8:11">
      <c r="H129" s="11"/>
      <c r="I129" s="30"/>
      <c r="J129" s="31"/>
      <c r="K129" s="31"/>
    </row>
    <row r="130" spans="8:11">
      <c r="H130" s="11"/>
      <c r="I130" s="32"/>
      <c r="J130" s="22"/>
      <c r="K130" s="22"/>
    </row>
    <row r="131" spans="8:11">
      <c r="H131" s="11"/>
      <c r="I131" s="32"/>
      <c r="J131" s="22"/>
      <c r="K131" s="22"/>
    </row>
    <row r="132" spans="8:11">
      <c r="H132" s="11"/>
      <c r="I132" s="33"/>
      <c r="J132" s="29"/>
      <c r="K132" s="29"/>
    </row>
    <row r="133" spans="8:11">
      <c r="H133" s="11"/>
      <c r="I133" s="32"/>
      <c r="J133" s="32"/>
      <c r="K133" s="32"/>
    </row>
    <row r="134" spans="8:11">
      <c r="H134" s="11"/>
    </row>
    <row r="135" spans="8:11">
      <c r="H135" s="11"/>
    </row>
    <row r="136" spans="8:11">
      <c r="H136" s="11"/>
    </row>
    <row r="137" spans="8:11">
      <c r="H137" s="11"/>
    </row>
    <row r="138" spans="8:11">
      <c r="H138" s="11"/>
    </row>
    <row r="139" spans="8:11">
      <c r="H139" s="11"/>
    </row>
    <row r="140" spans="8:11">
      <c r="H140" s="11"/>
    </row>
    <row r="141" spans="8:11">
      <c r="H141" s="11"/>
    </row>
    <row r="142" spans="8:11">
      <c r="H142" s="11"/>
    </row>
    <row r="143" spans="8:11">
      <c r="H143" s="11"/>
    </row>
    <row r="144" spans="8:11">
      <c r="H144" s="11"/>
    </row>
    <row r="145" spans="8:8">
      <c r="H145" s="11"/>
    </row>
    <row r="146" spans="8:8">
      <c r="H146" s="11"/>
    </row>
    <row r="147" spans="8:8">
      <c r="H147" s="11"/>
    </row>
    <row r="148" spans="8:8">
      <c r="H148" s="11"/>
    </row>
    <row r="149" spans="8:8">
      <c r="H149" s="11"/>
    </row>
    <row r="150" spans="8:8">
      <c r="H150" s="11"/>
    </row>
    <row r="151" spans="8:8">
      <c r="H151" s="11"/>
    </row>
    <row r="152" spans="8:8">
      <c r="H152" s="11"/>
    </row>
    <row r="153" spans="8:8">
      <c r="H153" s="11"/>
    </row>
    <row r="154" spans="8:8">
      <c r="H154" s="11"/>
    </row>
    <row r="155" spans="8:8">
      <c r="H155" s="11"/>
    </row>
    <row r="156" spans="8:8">
      <c r="H156" s="11"/>
    </row>
    <row r="157" spans="8:8">
      <c r="H157" s="11"/>
    </row>
    <row r="158" spans="8:8">
      <c r="H158" s="11"/>
    </row>
    <row r="159" spans="8:8">
      <c r="H159" s="11"/>
    </row>
    <row r="160" spans="8:8">
      <c r="H160" s="11"/>
    </row>
    <row r="161" spans="8:8">
      <c r="H161" s="11"/>
    </row>
    <row r="162" spans="8:8">
      <c r="H162" s="11"/>
    </row>
    <row r="163" spans="8:8">
      <c r="H163" s="11"/>
    </row>
    <row r="164" spans="8:8">
      <c r="H164" s="11"/>
    </row>
    <row r="165" spans="8:8">
      <c r="H165" s="11"/>
    </row>
    <row r="166" spans="8:8">
      <c r="H166" s="11"/>
    </row>
    <row r="167" spans="8:8">
      <c r="H167" s="11"/>
    </row>
    <row r="168" spans="8:8">
      <c r="H168" s="11"/>
    </row>
    <row r="169" spans="8:8">
      <c r="H169" s="11"/>
    </row>
    <row r="170" spans="8:8">
      <c r="H170" s="11"/>
    </row>
    <row r="171" spans="8:8">
      <c r="H171" s="11"/>
    </row>
    <row r="172" spans="8:8">
      <c r="H172" s="11"/>
    </row>
    <row r="173" spans="8:8">
      <c r="H173" s="11"/>
    </row>
    <row r="174" spans="8:8">
      <c r="H174" s="11"/>
    </row>
    <row r="175" spans="8:8">
      <c r="H175" s="11"/>
    </row>
    <row r="176" spans="8:8">
      <c r="H176" s="11"/>
    </row>
    <row r="177" spans="8:8">
      <c r="H177" s="11"/>
    </row>
    <row r="178" spans="8:8">
      <c r="H178" s="11"/>
    </row>
    <row r="179" spans="8:8">
      <c r="H179" s="11"/>
    </row>
    <row r="180" spans="8:8">
      <c r="H180" s="11"/>
    </row>
    <row r="181" spans="8:8">
      <c r="H181" s="11"/>
    </row>
    <row r="182" spans="8:8">
      <c r="H182" s="11"/>
    </row>
    <row r="183" spans="8:8">
      <c r="H183" s="11"/>
    </row>
    <row r="184" spans="8:8">
      <c r="H184" s="11"/>
    </row>
    <row r="185" spans="8:8">
      <c r="H185" s="11"/>
    </row>
    <row r="186" spans="8:8">
      <c r="H186" s="11"/>
    </row>
    <row r="187" spans="8:8">
      <c r="H187" s="11"/>
    </row>
    <row r="188" spans="8:8">
      <c r="H188" s="11"/>
    </row>
    <row r="189" spans="8:8">
      <c r="H189" s="11"/>
    </row>
    <row r="190" spans="8:8">
      <c r="H190" s="11"/>
    </row>
    <row r="191" spans="8:8">
      <c r="H191" s="11"/>
    </row>
    <row r="192" spans="8:8">
      <c r="H192" s="11"/>
    </row>
    <row r="193" spans="8:8">
      <c r="H193" s="11"/>
    </row>
    <row r="194" spans="8:8">
      <c r="H194" s="11"/>
    </row>
    <row r="195" spans="8:8">
      <c r="H195" s="11"/>
    </row>
    <row r="196" spans="8:8">
      <c r="H196" s="11"/>
    </row>
    <row r="197" spans="8:8">
      <c r="H197" s="11"/>
    </row>
    <row r="198" spans="8:8">
      <c r="H198" s="11"/>
    </row>
    <row r="199" spans="8:8">
      <c r="H199" s="11"/>
    </row>
    <row r="200" spans="8:8">
      <c r="H200" s="11"/>
    </row>
    <row r="201" spans="8:8">
      <c r="H201" s="11"/>
    </row>
    <row r="202" spans="8:8">
      <c r="H202" s="11"/>
    </row>
    <row r="203" spans="8:8">
      <c r="H203" s="11"/>
    </row>
    <row r="204" spans="8:8">
      <c r="H204" s="11"/>
    </row>
    <row r="205" spans="8:8">
      <c r="H205" s="11"/>
    </row>
    <row r="206" spans="8:8">
      <c r="H206" s="11"/>
    </row>
    <row r="207" spans="8:8">
      <c r="H207" s="11"/>
    </row>
    <row r="208" spans="8:8">
      <c r="H208" s="11"/>
    </row>
    <row r="209" spans="8:8">
      <c r="H209" s="11"/>
    </row>
    <row r="210" spans="8:8">
      <c r="H210" s="11"/>
    </row>
    <row r="211" spans="8:8">
      <c r="H211" s="11"/>
    </row>
    <row r="212" spans="8:8">
      <c r="H212" s="11"/>
    </row>
    <row r="213" spans="8:8">
      <c r="H213" s="11"/>
    </row>
    <row r="214" spans="8:8">
      <c r="H214" s="11"/>
    </row>
    <row r="215" spans="8:8">
      <c r="H215" s="11"/>
    </row>
    <row r="216" spans="8:8">
      <c r="H216" s="11"/>
    </row>
    <row r="217" spans="8:8">
      <c r="H217" s="11"/>
    </row>
    <row r="218" spans="8:8">
      <c r="H218" s="11"/>
    </row>
    <row r="219" spans="8:8">
      <c r="H219" s="11"/>
    </row>
    <row r="220" spans="8:8">
      <c r="H220" s="11"/>
    </row>
    <row r="221" spans="8:8">
      <c r="H221" s="11"/>
    </row>
    <row r="222" spans="8:8">
      <c r="H222" s="11"/>
    </row>
    <row r="223" spans="8:8">
      <c r="H223" s="11"/>
    </row>
    <row r="224" spans="8:8">
      <c r="H224" s="11"/>
    </row>
    <row r="225" spans="8:8">
      <c r="H225" s="11"/>
    </row>
    <row r="226" spans="8:8">
      <c r="H226" s="11"/>
    </row>
    <row r="227" spans="8:8">
      <c r="H227" s="11"/>
    </row>
    <row r="228" spans="8:8">
      <c r="H228" s="11"/>
    </row>
    <row r="229" spans="8:8">
      <c r="H229" s="11"/>
    </row>
    <row r="230" spans="8:8">
      <c r="H230" s="11"/>
    </row>
    <row r="231" spans="8:8">
      <c r="H231" s="11"/>
    </row>
    <row r="232" spans="8:8">
      <c r="H232" s="11"/>
    </row>
    <row r="233" spans="8:8">
      <c r="H233" s="11"/>
    </row>
    <row r="234" spans="8:8">
      <c r="H234" s="11"/>
    </row>
    <row r="235" spans="8:8">
      <c r="H235" s="11"/>
    </row>
    <row r="236" spans="8:8">
      <c r="H236" s="11"/>
    </row>
    <row r="237" spans="8:8">
      <c r="H237" s="11"/>
    </row>
    <row r="238" spans="8:8">
      <c r="H238" s="11"/>
    </row>
    <row r="239" spans="8:8">
      <c r="H239" s="11"/>
    </row>
    <row r="240" spans="8:8">
      <c r="H240" s="11"/>
    </row>
    <row r="241" spans="8:8">
      <c r="H241" s="11"/>
    </row>
    <row r="242" spans="8:8">
      <c r="H242" s="11"/>
    </row>
  </sheetData>
  <mergeCells count="3">
    <mergeCell ref="A1:H1"/>
    <mergeCell ref="A2:H2"/>
    <mergeCell ref="A3:H3"/>
  </mergeCells>
  <printOptions horizontalCentered="1"/>
  <pageMargins left="0.5" right="0.5" top="0.75" bottom="0.75" header="0.5" footer="0.5"/>
  <pageSetup scale="64" firstPageNumber="0" orientation="portrait" r:id="rId1"/>
  <headerFooter alignWithMargins="0"/>
  <rowBreaks count="1" manualBreakCount="1">
    <brk id="6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H244"/>
  <sheetViews>
    <sheetView zoomScaleNormal="100" workbookViewId="0">
      <pane xSplit="1" ySplit="5" topLeftCell="B120" activePane="bottomRight" state="frozen"/>
      <selection activeCell="K231" sqref="K231"/>
      <selection pane="topRight" activeCell="K231" sqref="K231"/>
      <selection pane="bottomLeft" activeCell="K231" sqref="K231"/>
      <selection pane="bottomRight" activeCell="D142" sqref="D142"/>
    </sheetView>
  </sheetViews>
  <sheetFormatPr defaultRowHeight="14.25"/>
  <cols>
    <col min="1" max="1" width="60.7109375" style="11" customWidth="1"/>
    <col min="2" max="2" width="9.140625" style="11" bestFit="1" customWidth="1"/>
    <col min="3" max="3" width="11.5703125" style="11" bestFit="1" customWidth="1"/>
    <col min="4" max="4" width="9.140625" style="17" bestFit="1" customWidth="1"/>
    <col min="5" max="5" width="11.5703125" style="16" bestFit="1" customWidth="1"/>
    <col min="6" max="6" width="16.5703125" style="16" bestFit="1" customWidth="1"/>
    <col min="7" max="7" width="13.7109375" style="16" bestFit="1" customWidth="1"/>
    <col min="8" max="8" width="9.140625" style="18" bestFit="1" customWidth="1"/>
    <col min="9" max="258" width="9.140625" style="11"/>
    <col min="259" max="259" width="60.7109375" style="11" customWidth="1"/>
    <col min="260" max="261" width="10.7109375" style="11" customWidth="1"/>
    <col min="262" max="263" width="15.7109375" style="11" customWidth="1"/>
    <col min="264" max="264" width="10.7109375" style="11" customWidth="1"/>
    <col min="265" max="514" width="9.140625" style="11"/>
    <col min="515" max="515" width="60.7109375" style="11" customWidth="1"/>
    <col min="516" max="517" width="10.7109375" style="11" customWidth="1"/>
    <col min="518" max="519" width="15.7109375" style="11" customWidth="1"/>
    <col min="520" max="520" width="10.7109375" style="11" customWidth="1"/>
    <col min="521" max="770" width="9.140625" style="11"/>
    <col min="771" max="771" width="60.7109375" style="11" customWidth="1"/>
    <col min="772" max="773" width="10.7109375" style="11" customWidth="1"/>
    <col min="774" max="775" width="15.7109375" style="11" customWidth="1"/>
    <col min="776" max="776" width="10.7109375" style="11" customWidth="1"/>
    <col min="777" max="1026" width="9.140625" style="11"/>
    <col min="1027" max="1027" width="60.7109375" style="11" customWidth="1"/>
    <col min="1028" max="1029" width="10.7109375" style="11" customWidth="1"/>
    <col min="1030" max="1031" width="15.7109375" style="11" customWidth="1"/>
    <col min="1032" max="1032" width="10.7109375" style="11" customWidth="1"/>
    <col min="1033" max="1282" width="9.140625" style="11"/>
    <col min="1283" max="1283" width="60.7109375" style="11" customWidth="1"/>
    <col min="1284" max="1285" width="10.7109375" style="11" customWidth="1"/>
    <col min="1286" max="1287" width="15.7109375" style="11" customWidth="1"/>
    <col min="1288" max="1288" width="10.7109375" style="11" customWidth="1"/>
    <col min="1289" max="1538" width="9.140625" style="11"/>
    <col min="1539" max="1539" width="60.7109375" style="11" customWidth="1"/>
    <col min="1540" max="1541" width="10.7109375" style="11" customWidth="1"/>
    <col min="1542" max="1543" width="15.7109375" style="11" customWidth="1"/>
    <col min="1544" max="1544" width="10.7109375" style="11" customWidth="1"/>
    <col min="1545" max="1794" width="9.140625" style="11"/>
    <col min="1795" max="1795" width="60.7109375" style="11" customWidth="1"/>
    <col min="1796" max="1797" width="10.7109375" style="11" customWidth="1"/>
    <col min="1798" max="1799" width="15.7109375" style="11" customWidth="1"/>
    <col min="1800" max="1800" width="10.7109375" style="11" customWidth="1"/>
    <col min="1801" max="2050" width="9.140625" style="11"/>
    <col min="2051" max="2051" width="60.7109375" style="11" customWidth="1"/>
    <col min="2052" max="2053" width="10.7109375" style="11" customWidth="1"/>
    <col min="2054" max="2055" width="15.7109375" style="11" customWidth="1"/>
    <col min="2056" max="2056" width="10.7109375" style="11" customWidth="1"/>
    <col min="2057" max="2306" width="9.140625" style="11"/>
    <col min="2307" max="2307" width="60.7109375" style="11" customWidth="1"/>
    <col min="2308" max="2309" width="10.7109375" style="11" customWidth="1"/>
    <col min="2310" max="2311" width="15.7109375" style="11" customWidth="1"/>
    <col min="2312" max="2312" width="10.7109375" style="11" customWidth="1"/>
    <col min="2313" max="2562" width="9.140625" style="11"/>
    <col min="2563" max="2563" width="60.7109375" style="11" customWidth="1"/>
    <col min="2564" max="2565" width="10.7109375" style="11" customWidth="1"/>
    <col min="2566" max="2567" width="15.7109375" style="11" customWidth="1"/>
    <col min="2568" max="2568" width="10.7109375" style="11" customWidth="1"/>
    <col min="2569" max="2818" width="9.140625" style="11"/>
    <col min="2819" max="2819" width="60.7109375" style="11" customWidth="1"/>
    <col min="2820" max="2821" width="10.7109375" style="11" customWidth="1"/>
    <col min="2822" max="2823" width="15.7109375" style="11" customWidth="1"/>
    <col min="2824" max="2824" width="10.7109375" style="11" customWidth="1"/>
    <col min="2825" max="3074" width="9.140625" style="11"/>
    <col min="3075" max="3075" width="60.7109375" style="11" customWidth="1"/>
    <col min="3076" max="3077" width="10.7109375" style="11" customWidth="1"/>
    <col min="3078" max="3079" width="15.7109375" style="11" customWidth="1"/>
    <col min="3080" max="3080" width="10.7109375" style="11" customWidth="1"/>
    <col min="3081" max="3330" width="9.140625" style="11"/>
    <col min="3331" max="3331" width="60.7109375" style="11" customWidth="1"/>
    <col min="3332" max="3333" width="10.7109375" style="11" customWidth="1"/>
    <col min="3334" max="3335" width="15.7109375" style="11" customWidth="1"/>
    <col min="3336" max="3336" width="10.7109375" style="11" customWidth="1"/>
    <col min="3337" max="3586" width="9.140625" style="11"/>
    <col min="3587" max="3587" width="60.7109375" style="11" customWidth="1"/>
    <col min="3588" max="3589" width="10.7109375" style="11" customWidth="1"/>
    <col min="3590" max="3591" width="15.7109375" style="11" customWidth="1"/>
    <col min="3592" max="3592" width="10.7109375" style="11" customWidth="1"/>
    <col min="3593" max="3842" width="9.140625" style="11"/>
    <col min="3843" max="3843" width="60.7109375" style="11" customWidth="1"/>
    <col min="3844" max="3845" width="10.7109375" style="11" customWidth="1"/>
    <col min="3846" max="3847" width="15.7109375" style="11" customWidth="1"/>
    <col min="3848" max="3848" width="10.7109375" style="11" customWidth="1"/>
    <col min="3849" max="4098" width="9.140625" style="11"/>
    <col min="4099" max="4099" width="60.7109375" style="11" customWidth="1"/>
    <col min="4100" max="4101" width="10.7109375" style="11" customWidth="1"/>
    <col min="4102" max="4103" width="15.7109375" style="11" customWidth="1"/>
    <col min="4104" max="4104" width="10.7109375" style="11" customWidth="1"/>
    <col min="4105" max="4354" width="9.140625" style="11"/>
    <col min="4355" max="4355" width="60.7109375" style="11" customWidth="1"/>
    <col min="4356" max="4357" width="10.7109375" style="11" customWidth="1"/>
    <col min="4358" max="4359" width="15.7109375" style="11" customWidth="1"/>
    <col min="4360" max="4360" width="10.7109375" style="11" customWidth="1"/>
    <col min="4361" max="4610" width="9.140625" style="11"/>
    <col min="4611" max="4611" width="60.7109375" style="11" customWidth="1"/>
    <col min="4612" max="4613" width="10.7109375" style="11" customWidth="1"/>
    <col min="4614" max="4615" width="15.7109375" style="11" customWidth="1"/>
    <col min="4616" max="4616" width="10.7109375" style="11" customWidth="1"/>
    <col min="4617" max="4866" width="9.140625" style="11"/>
    <col min="4867" max="4867" width="60.7109375" style="11" customWidth="1"/>
    <col min="4868" max="4869" width="10.7109375" style="11" customWidth="1"/>
    <col min="4870" max="4871" width="15.7109375" style="11" customWidth="1"/>
    <col min="4872" max="4872" width="10.7109375" style="11" customWidth="1"/>
    <col min="4873" max="5122" width="9.140625" style="11"/>
    <col min="5123" max="5123" width="60.7109375" style="11" customWidth="1"/>
    <col min="5124" max="5125" width="10.7109375" style="11" customWidth="1"/>
    <col min="5126" max="5127" width="15.7109375" style="11" customWidth="1"/>
    <col min="5128" max="5128" width="10.7109375" style="11" customWidth="1"/>
    <col min="5129" max="5378" width="9.140625" style="11"/>
    <col min="5379" max="5379" width="60.7109375" style="11" customWidth="1"/>
    <col min="5380" max="5381" width="10.7109375" style="11" customWidth="1"/>
    <col min="5382" max="5383" width="15.7109375" style="11" customWidth="1"/>
    <col min="5384" max="5384" width="10.7109375" style="11" customWidth="1"/>
    <col min="5385" max="5634" width="9.140625" style="11"/>
    <col min="5635" max="5635" width="60.7109375" style="11" customWidth="1"/>
    <col min="5636" max="5637" width="10.7109375" style="11" customWidth="1"/>
    <col min="5638" max="5639" width="15.7109375" style="11" customWidth="1"/>
    <col min="5640" max="5640" width="10.7109375" style="11" customWidth="1"/>
    <col min="5641" max="5890" width="9.140625" style="11"/>
    <col min="5891" max="5891" width="60.7109375" style="11" customWidth="1"/>
    <col min="5892" max="5893" width="10.7109375" style="11" customWidth="1"/>
    <col min="5894" max="5895" width="15.7109375" style="11" customWidth="1"/>
    <col min="5896" max="5896" width="10.7109375" style="11" customWidth="1"/>
    <col min="5897" max="6146" width="9.140625" style="11"/>
    <col min="6147" max="6147" width="60.7109375" style="11" customWidth="1"/>
    <col min="6148" max="6149" width="10.7109375" style="11" customWidth="1"/>
    <col min="6150" max="6151" width="15.7109375" style="11" customWidth="1"/>
    <col min="6152" max="6152" width="10.7109375" style="11" customWidth="1"/>
    <col min="6153" max="6402" width="9.140625" style="11"/>
    <col min="6403" max="6403" width="60.7109375" style="11" customWidth="1"/>
    <col min="6404" max="6405" width="10.7109375" style="11" customWidth="1"/>
    <col min="6406" max="6407" width="15.7109375" style="11" customWidth="1"/>
    <col min="6408" max="6408" width="10.7109375" style="11" customWidth="1"/>
    <col min="6409" max="6658" width="9.140625" style="11"/>
    <col min="6659" max="6659" width="60.7109375" style="11" customWidth="1"/>
    <col min="6660" max="6661" width="10.7109375" style="11" customWidth="1"/>
    <col min="6662" max="6663" width="15.7109375" style="11" customWidth="1"/>
    <col min="6664" max="6664" width="10.7109375" style="11" customWidth="1"/>
    <col min="6665" max="6914" width="9.140625" style="11"/>
    <col min="6915" max="6915" width="60.7109375" style="11" customWidth="1"/>
    <col min="6916" max="6917" width="10.7109375" style="11" customWidth="1"/>
    <col min="6918" max="6919" width="15.7109375" style="11" customWidth="1"/>
    <col min="6920" max="6920" width="10.7109375" style="11" customWidth="1"/>
    <col min="6921" max="7170" width="9.140625" style="11"/>
    <col min="7171" max="7171" width="60.7109375" style="11" customWidth="1"/>
    <col min="7172" max="7173" width="10.7109375" style="11" customWidth="1"/>
    <col min="7174" max="7175" width="15.7109375" style="11" customWidth="1"/>
    <col min="7176" max="7176" width="10.7109375" style="11" customWidth="1"/>
    <col min="7177" max="7426" width="9.140625" style="11"/>
    <col min="7427" max="7427" width="60.7109375" style="11" customWidth="1"/>
    <col min="7428" max="7429" width="10.7109375" style="11" customWidth="1"/>
    <col min="7430" max="7431" width="15.7109375" style="11" customWidth="1"/>
    <col min="7432" max="7432" width="10.7109375" style="11" customWidth="1"/>
    <col min="7433" max="7682" width="9.140625" style="11"/>
    <col min="7683" max="7683" width="60.7109375" style="11" customWidth="1"/>
    <col min="7684" max="7685" width="10.7109375" style="11" customWidth="1"/>
    <col min="7686" max="7687" width="15.7109375" style="11" customWidth="1"/>
    <col min="7688" max="7688" width="10.7109375" style="11" customWidth="1"/>
    <col min="7689" max="7938" width="9.140625" style="11"/>
    <col min="7939" max="7939" width="60.7109375" style="11" customWidth="1"/>
    <col min="7940" max="7941" width="10.7109375" style="11" customWidth="1"/>
    <col min="7942" max="7943" width="15.7109375" style="11" customWidth="1"/>
    <col min="7944" max="7944" width="10.7109375" style="11" customWidth="1"/>
    <col min="7945" max="8194" width="9.140625" style="11"/>
    <col min="8195" max="8195" width="60.7109375" style="11" customWidth="1"/>
    <col min="8196" max="8197" width="10.7109375" style="11" customWidth="1"/>
    <col min="8198" max="8199" width="15.7109375" style="11" customWidth="1"/>
    <col min="8200" max="8200" width="10.7109375" style="11" customWidth="1"/>
    <col min="8201" max="8450" width="9.140625" style="11"/>
    <col min="8451" max="8451" width="60.7109375" style="11" customWidth="1"/>
    <col min="8452" max="8453" width="10.7109375" style="11" customWidth="1"/>
    <col min="8454" max="8455" width="15.7109375" style="11" customWidth="1"/>
    <col min="8456" max="8456" width="10.7109375" style="11" customWidth="1"/>
    <col min="8457" max="8706" width="9.140625" style="11"/>
    <col min="8707" max="8707" width="60.7109375" style="11" customWidth="1"/>
    <col min="8708" max="8709" width="10.7109375" style="11" customWidth="1"/>
    <col min="8710" max="8711" width="15.7109375" style="11" customWidth="1"/>
    <col min="8712" max="8712" width="10.7109375" style="11" customWidth="1"/>
    <col min="8713" max="8962" width="9.140625" style="11"/>
    <col min="8963" max="8963" width="60.7109375" style="11" customWidth="1"/>
    <col min="8964" max="8965" width="10.7109375" style="11" customWidth="1"/>
    <col min="8966" max="8967" width="15.7109375" style="11" customWidth="1"/>
    <col min="8968" max="8968" width="10.7109375" style="11" customWidth="1"/>
    <col min="8969" max="9218" width="9.140625" style="11"/>
    <col min="9219" max="9219" width="60.7109375" style="11" customWidth="1"/>
    <col min="9220" max="9221" width="10.7109375" style="11" customWidth="1"/>
    <col min="9222" max="9223" width="15.7109375" style="11" customWidth="1"/>
    <col min="9224" max="9224" width="10.7109375" style="11" customWidth="1"/>
    <col min="9225" max="9474" width="9.140625" style="11"/>
    <col min="9475" max="9475" width="60.7109375" style="11" customWidth="1"/>
    <col min="9476" max="9477" width="10.7109375" style="11" customWidth="1"/>
    <col min="9478" max="9479" width="15.7109375" style="11" customWidth="1"/>
    <col min="9480" max="9480" width="10.7109375" style="11" customWidth="1"/>
    <col min="9481" max="9730" width="9.140625" style="11"/>
    <col min="9731" max="9731" width="60.7109375" style="11" customWidth="1"/>
    <col min="9732" max="9733" width="10.7109375" style="11" customWidth="1"/>
    <col min="9734" max="9735" width="15.7109375" style="11" customWidth="1"/>
    <col min="9736" max="9736" width="10.7109375" style="11" customWidth="1"/>
    <col min="9737" max="9986" width="9.140625" style="11"/>
    <col min="9987" max="9987" width="60.7109375" style="11" customWidth="1"/>
    <col min="9988" max="9989" width="10.7109375" style="11" customWidth="1"/>
    <col min="9990" max="9991" width="15.7109375" style="11" customWidth="1"/>
    <col min="9992" max="9992" width="10.7109375" style="11" customWidth="1"/>
    <col min="9993" max="10242" width="9.140625" style="11"/>
    <col min="10243" max="10243" width="60.7109375" style="11" customWidth="1"/>
    <col min="10244" max="10245" width="10.7109375" style="11" customWidth="1"/>
    <col min="10246" max="10247" width="15.7109375" style="11" customWidth="1"/>
    <col min="10248" max="10248" width="10.7109375" style="11" customWidth="1"/>
    <col min="10249" max="10498" width="9.140625" style="11"/>
    <col min="10499" max="10499" width="60.7109375" style="11" customWidth="1"/>
    <col min="10500" max="10501" width="10.7109375" style="11" customWidth="1"/>
    <col min="10502" max="10503" width="15.7109375" style="11" customWidth="1"/>
    <col min="10504" max="10504" width="10.7109375" style="11" customWidth="1"/>
    <col min="10505" max="10754" width="9.140625" style="11"/>
    <col min="10755" max="10755" width="60.7109375" style="11" customWidth="1"/>
    <col min="10756" max="10757" width="10.7109375" style="11" customWidth="1"/>
    <col min="10758" max="10759" width="15.7109375" style="11" customWidth="1"/>
    <col min="10760" max="10760" width="10.7109375" style="11" customWidth="1"/>
    <col min="10761" max="11010" width="9.140625" style="11"/>
    <col min="11011" max="11011" width="60.7109375" style="11" customWidth="1"/>
    <col min="11012" max="11013" width="10.7109375" style="11" customWidth="1"/>
    <col min="11014" max="11015" width="15.7109375" style="11" customWidth="1"/>
    <col min="11016" max="11016" width="10.7109375" style="11" customWidth="1"/>
    <col min="11017" max="11266" width="9.140625" style="11"/>
    <col min="11267" max="11267" width="60.7109375" style="11" customWidth="1"/>
    <col min="11268" max="11269" width="10.7109375" style="11" customWidth="1"/>
    <col min="11270" max="11271" width="15.7109375" style="11" customWidth="1"/>
    <col min="11272" max="11272" width="10.7109375" style="11" customWidth="1"/>
    <col min="11273" max="11522" width="9.140625" style="11"/>
    <col min="11523" max="11523" width="60.7109375" style="11" customWidth="1"/>
    <col min="11524" max="11525" width="10.7109375" style="11" customWidth="1"/>
    <col min="11526" max="11527" width="15.7109375" style="11" customWidth="1"/>
    <col min="11528" max="11528" width="10.7109375" style="11" customWidth="1"/>
    <col min="11529" max="11778" width="9.140625" style="11"/>
    <col min="11779" max="11779" width="60.7109375" style="11" customWidth="1"/>
    <col min="11780" max="11781" width="10.7109375" style="11" customWidth="1"/>
    <col min="11782" max="11783" width="15.7109375" style="11" customWidth="1"/>
    <col min="11784" max="11784" width="10.7109375" style="11" customWidth="1"/>
    <col min="11785" max="12034" width="9.140625" style="11"/>
    <col min="12035" max="12035" width="60.7109375" style="11" customWidth="1"/>
    <col min="12036" max="12037" width="10.7109375" style="11" customWidth="1"/>
    <col min="12038" max="12039" width="15.7109375" style="11" customWidth="1"/>
    <col min="12040" max="12040" width="10.7109375" style="11" customWidth="1"/>
    <col min="12041" max="12290" width="9.140625" style="11"/>
    <col min="12291" max="12291" width="60.7109375" style="11" customWidth="1"/>
    <col min="12292" max="12293" width="10.7109375" style="11" customWidth="1"/>
    <col min="12294" max="12295" width="15.7109375" style="11" customWidth="1"/>
    <col min="12296" max="12296" width="10.7109375" style="11" customWidth="1"/>
    <col min="12297" max="12546" width="9.140625" style="11"/>
    <col min="12547" max="12547" width="60.7109375" style="11" customWidth="1"/>
    <col min="12548" max="12549" width="10.7109375" style="11" customWidth="1"/>
    <col min="12550" max="12551" width="15.7109375" style="11" customWidth="1"/>
    <col min="12552" max="12552" width="10.7109375" style="11" customWidth="1"/>
    <col min="12553" max="12802" width="9.140625" style="11"/>
    <col min="12803" max="12803" width="60.7109375" style="11" customWidth="1"/>
    <col min="12804" max="12805" width="10.7109375" style="11" customWidth="1"/>
    <col min="12806" max="12807" width="15.7109375" style="11" customWidth="1"/>
    <col min="12808" max="12808" width="10.7109375" style="11" customWidth="1"/>
    <col min="12809" max="13058" width="9.140625" style="11"/>
    <col min="13059" max="13059" width="60.7109375" style="11" customWidth="1"/>
    <col min="13060" max="13061" width="10.7109375" style="11" customWidth="1"/>
    <col min="13062" max="13063" width="15.7109375" style="11" customWidth="1"/>
    <col min="13064" max="13064" width="10.7109375" style="11" customWidth="1"/>
    <col min="13065" max="13314" width="9.140625" style="11"/>
    <col min="13315" max="13315" width="60.7109375" style="11" customWidth="1"/>
    <col min="13316" max="13317" width="10.7109375" style="11" customWidth="1"/>
    <col min="13318" max="13319" width="15.7109375" style="11" customWidth="1"/>
    <col min="13320" max="13320" width="10.7109375" style="11" customWidth="1"/>
    <col min="13321" max="13570" width="9.140625" style="11"/>
    <col min="13571" max="13571" width="60.7109375" style="11" customWidth="1"/>
    <col min="13572" max="13573" width="10.7109375" style="11" customWidth="1"/>
    <col min="13574" max="13575" width="15.7109375" style="11" customWidth="1"/>
    <col min="13576" max="13576" width="10.7109375" style="11" customWidth="1"/>
    <col min="13577" max="13826" width="9.140625" style="11"/>
    <col min="13827" max="13827" width="60.7109375" style="11" customWidth="1"/>
    <col min="13828" max="13829" width="10.7109375" style="11" customWidth="1"/>
    <col min="13830" max="13831" width="15.7109375" style="11" customWidth="1"/>
    <col min="13832" max="13832" width="10.7109375" style="11" customWidth="1"/>
    <col min="13833" max="14082" width="9.140625" style="11"/>
    <col min="14083" max="14083" width="60.7109375" style="11" customWidth="1"/>
    <col min="14084" max="14085" width="10.7109375" style="11" customWidth="1"/>
    <col min="14086" max="14087" width="15.7109375" style="11" customWidth="1"/>
    <col min="14088" max="14088" width="10.7109375" style="11" customWidth="1"/>
    <col min="14089" max="14338" width="9.140625" style="11"/>
    <col min="14339" max="14339" width="60.7109375" style="11" customWidth="1"/>
    <col min="14340" max="14341" width="10.7109375" style="11" customWidth="1"/>
    <col min="14342" max="14343" width="15.7109375" style="11" customWidth="1"/>
    <col min="14344" max="14344" width="10.7109375" style="11" customWidth="1"/>
    <col min="14345" max="14594" width="9.140625" style="11"/>
    <col min="14595" max="14595" width="60.7109375" style="11" customWidth="1"/>
    <col min="14596" max="14597" width="10.7109375" style="11" customWidth="1"/>
    <col min="14598" max="14599" width="15.7109375" style="11" customWidth="1"/>
    <col min="14600" max="14600" width="10.7109375" style="11" customWidth="1"/>
    <col min="14601" max="14850" width="9.140625" style="11"/>
    <col min="14851" max="14851" width="60.7109375" style="11" customWidth="1"/>
    <col min="14852" max="14853" width="10.7109375" style="11" customWidth="1"/>
    <col min="14854" max="14855" width="15.7109375" style="11" customWidth="1"/>
    <col min="14856" max="14856" width="10.7109375" style="11" customWidth="1"/>
    <col min="14857" max="15106" width="9.140625" style="11"/>
    <col min="15107" max="15107" width="60.7109375" style="11" customWidth="1"/>
    <col min="15108" max="15109" width="10.7109375" style="11" customWidth="1"/>
    <col min="15110" max="15111" width="15.7109375" style="11" customWidth="1"/>
    <col min="15112" max="15112" width="10.7109375" style="11" customWidth="1"/>
    <col min="15113" max="15362" width="9.140625" style="11"/>
    <col min="15363" max="15363" width="60.7109375" style="11" customWidth="1"/>
    <col min="15364" max="15365" width="10.7109375" style="11" customWidth="1"/>
    <col min="15366" max="15367" width="15.7109375" style="11" customWidth="1"/>
    <col min="15368" max="15368" width="10.7109375" style="11" customWidth="1"/>
    <col min="15369" max="15618" width="9.140625" style="11"/>
    <col min="15619" max="15619" width="60.7109375" style="11" customWidth="1"/>
    <col min="15620" max="15621" width="10.7109375" style="11" customWidth="1"/>
    <col min="15622" max="15623" width="15.7109375" style="11" customWidth="1"/>
    <col min="15624" max="15624" width="10.7109375" style="11" customWidth="1"/>
    <col min="15625" max="15874" width="9.140625" style="11"/>
    <col min="15875" max="15875" width="60.7109375" style="11" customWidth="1"/>
    <col min="15876" max="15877" width="10.7109375" style="11" customWidth="1"/>
    <col min="15878" max="15879" width="15.7109375" style="11" customWidth="1"/>
    <col min="15880" max="15880" width="10.7109375" style="11" customWidth="1"/>
    <col min="15881" max="16130" width="9.140625" style="11"/>
    <col min="16131" max="16131" width="60.7109375" style="11" customWidth="1"/>
    <col min="16132" max="16133" width="10.7109375" style="11" customWidth="1"/>
    <col min="16134" max="16135" width="15.7109375" style="11" customWidth="1"/>
    <col min="16136" max="16136" width="10.7109375" style="11" customWidth="1"/>
    <col min="16137" max="16384" width="9.140625" style="11"/>
  </cols>
  <sheetData>
    <row r="1" spans="1:8" ht="15" customHeight="1">
      <c r="A1" s="132" t="s">
        <v>866</v>
      </c>
      <c r="B1" s="132"/>
      <c r="C1" s="132"/>
      <c r="D1" s="132"/>
      <c r="E1" s="132"/>
      <c r="F1" s="132"/>
      <c r="G1" s="132"/>
      <c r="H1" s="132"/>
    </row>
    <row r="2" spans="1:8" ht="15" customHeight="1">
      <c r="A2" s="134" t="s">
        <v>239</v>
      </c>
      <c r="B2" s="134"/>
      <c r="C2" s="134"/>
      <c r="D2" s="134"/>
      <c r="E2" s="134"/>
      <c r="F2" s="134"/>
      <c r="G2" s="134"/>
      <c r="H2" s="134"/>
    </row>
    <row r="3" spans="1:8" ht="15" customHeight="1">
      <c r="A3" s="134" t="s">
        <v>905</v>
      </c>
      <c r="B3" s="134"/>
      <c r="C3" s="134"/>
      <c r="D3" s="134"/>
      <c r="E3" s="134"/>
      <c r="F3" s="134"/>
      <c r="G3" s="134"/>
      <c r="H3" s="134"/>
    </row>
    <row r="4" spans="1:8" ht="9.9499999999999993" customHeight="1">
      <c r="A4" s="4"/>
      <c r="B4" s="4"/>
      <c r="C4" s="4"/>
      <c r="D4" s="8"/>
      <c r="E4" s="8"/>
      <c r="F4" s="7"/>
      <c r="G4" s="7"/>
      <c r="H4" s="9"/>
    </row>
    <row r="5" spans="1:8" ht="48" customHeight="1">
      <c r="A5" s="86" t="s">
        <v>799</v>
      </c>
      <c r="B5" s="89" t="s">
        <v>889</v>
      </c>
      <c r="C5" s="89" t="s">
        <v>890</v>
      </c>
      <c r="D5" s="89" t="s">
        <v>891</v>
      </c>
      <c r="E5" s="5" t="s">
        <v>796</v>
      </c>
      <c r="F5" s="105" t="s">
        <v>147</v>
      </c>
      <c r="G5" s="105" t="s">
        <v>148</v>
      </c>
      <c r="H5" s="121" t="s">
        <v>249</v>
      </c>
    </row>
    <row r="6" spans="1:8" ht="9.9499999999999993" customHeight="1">
      <c r="A6" s="4"/>
      <c r="B6" s="4"/>
      <c r="C6" s="4"/>
      <c r="D6" s="8"/>
      <c r="E6" s="8"/>
      <c r="F6" s="7"/>
      <c r="G6" s="7"/>
      <c r="H6" s="9"/>
    </row>
    <row r="7" spans="1:8" ht="15">
      <c r="A7" s="119" t="s">
        <v>745</v>
      </c>
      <c r="B7" s="119"/>
      <c r="C7" s="119"/>
      <c r="D7" s="4"/>
      <c r="E7" s="4"/>
      <c r="F7" s="4"/>
      <c r="G7" s="7"/>
      <c r="H7" s="4"/>
    </row>
    <row r="8" spans="1:8">
      <c r="A8" s="4" t="s">
        <v>792</v>
      </c>
      <c r="B8" s="94">
        <v>185</v>
      </c>
      <c r="C8" s="94">
        <v>239</v>
      </c>
      <c r="D8" s="94">
        <v>424</v>
      </c>
      <c r="E8" s="122">
        <v>4.4245017217990189E-3</v>
      </c>
      <c r="F8" s="97">
        <v>40724030</v>
      </c>
      <c r="G8" s="97">
        <v>2443442</v>
      </c>
      <c r="H8" s="122">
        <v>3.7855997825739082E-3</v>
      </c>
    </row>
    <row r="9" spans="1:8">
      <c r="A9" s="4" t="s">
        <v>746</v>
      </c>
      <c r="B9" s="124">
        <v>18</v>
      </c>
      <c r="C9" s="124">
        <v>51</v>
      </c>
      <c r="D9" s="124">
        <v>69</v>
      </c>
      <c r="E9" s="125">
        <v>7.2002504434936869E-4</v>
      </c>
      <c r="F9" s="126">
        <v>3473117</v>
      </c>
      <c r="G9" s="126">
        <v>208387</v>
      </c>
      <c r="H9" s="125">
        <v>3.228518548388826E-4</v>
      </c>
    </row>
    <row r="10" spans="1:8">
      <c r="A10" s="4" t="s">
        <v>800</v>
      </c>
      <c r="B10" s="94">
        <v>203</v>
      </c>
      <c r="C10" s="94">
        <v>290</v>
      </c>
      <c r="D10" s="94">
        <v>493</v>
      </c>
      <c r="E10" s="122">
        <v>5.1445267661483877E-3</v>
      </c>
      <c r="F10" s="97">
        <v>44197147</v>
      </c>
      <c r="G10" s="97">
        <v>2651829</v>
      </c>
      <c r="H10" s="123">
        <v>4.1084516374127909E-3</v>
      </c>
    </row>
    <row r="11" spans="1:8" ht="9.9499999999999993" customHeight="1">
      <c r="A11" s="4"/>
      <c r="B11" s="4"/>
      <c r="C11" s="4"/>
      <c r="D11" s="8"/>
      <c r="E11" s="8"/>
      <c r="F11" s="96"/>
      <c r="G11" s="96"/>
      <c r="H11" s="128"/>
    </row>
    <row r="12" spans="1:8" ht="15">
      <c r="A12" s="119" t="s">
        <v>747</v>
      </c>
      <c r="B12" s="119"/>
      <c r="C12" s="119"/>
      <c r="D12" s="8"/>
      <c r="E12" s="8"/>
      <c r="F12" s="96"/>
      <c r="G12" s="96"/>
      <c r="H12" s="128"/>
    </row>
    <row r="13" spans="1:8">
      <c r="A13" s="4" t="s">
        <v>748</v>
      </c>
      <c r="B13" s="94">
        <v>111</v>
      </c>
      <c r="C13" s="94">
        <v>515</v>
      </c>
      <c r="D13" s="94">
        <v>626</v>
      </c>
      <c r="E13" s="122">
        <v>6.5324011269957214E-3</v>
      </c>
      <c r="F13" s="97">
        <v>37538972</v>
      </c>
      <c r="G13" s="97">
        <v>2252338</v>
      </c>
      <c r="H13" s="122">
        <v>3.489524303455106E-3</v>
      </c>
    </row>
    <row r="14" spans="1:8">
      <c r="A14" s="4" t="s">
        <v>749</v>
      </c>
      <c r="B14" s="94">
        <v>0</v>
      </c>
      <c r="C14" s="94">
        <v>65</v>
      </c>
      <c r="D14" s="94">
        <v>65</v>
      </c>
      <c r="E14" s="122">
        <v>6.7828446206824589E-4</v>
      </c>
      <c r="F14" s="97">
        <v>9428726</v>
      </c>
      <c r="G14" s="97">
        <v>565724</v>
      </c>
      <c r="H14" s="122">
        <v>8.76470426307169E-4</v>
      </c>
    </row>
    <row r="15" spans="1:8">
      <c r="A15" s="4" t="s">
        <v>750</v>
      </c>
      <c r="B15" s="94" t="s">
        <v>234</v>
      </c>
      <c r="C15" s="94" t="s">
        <v>234</v>
      </c>
      <c r="D15" s="94" t="s">
        <v>234</v>
      </c>
      <c r="E15" s="122" t="s">
        <v>234</v>
      </c>
      <c r="F15" s="97" t="s">
        <v>234</v>
      </c>
      <c r="G15" s="97" t="s">
        <v>234</v>
      </c>
      <c r="H15" s="122" t="s">
        <v>234</v>
      </c>
    </row>
    <row r="16" spans="1:8">
      <c r="A16" s="4" t="s">
        <v>751</v>
      </c>
      <c r="B16" s="94" t="s">
        <v>234</v>
      </c>
      <c r="C16" s="94" t="s">
        <v>234</v>
      </c>
      <c r="D16" s="94" t="s">
        <v>234</v>
      </c>
      <c r="E16" s="122" t="s">
        <v>234</v>
      </c>
      <c r="F16" s="97" t="s">
        <v>234</v>
      </c>
      <c r="G16" s="97" t="s">
        <v>234</v>
      </c>
      <c r="H16" s="122" t="s">
        <v>234</v>
      </c>
    </row>
    <row r="17" spans="1:8">
      <c r="A17" s="4" t="s">
        <v>789</v>
      </c>
      <c r="B17" s="124" t="s">
        <v>234</v>
      </c>
      <c r="C17" s="124" t="s">
        <v>234</v>
      </c>
      <c r="D17" s="124" t="s">
        <v>234</v>
      </c>
      <c r="E17" s="125" t="s">
        <v>234</v>
      </c>
      <c r="F17" s="126" t="s">
        <v>234</v>
      </c>
      <c r="G17" s="126" t="s">
        <v>234</v>
      </c>
      <c r="H17" s="125" t="s">
        <v>234</v>
      </c>
    </row>
    <row r="18" spans="1:8">
      <c r="A18" s="4" t="s">
        <v>800</v>
      </c>
      <c r="B18" s="94">
        <v>111</v>
      </c>
      <c r="C18" s="94">
        <v>580</v>
      </c>
      <c r="D18" s="94">
        <v>691</v>
      </c>
      <c r="E18" s="122">
        <v>7.2106855890639674E-3</v>
      </c>
      <c r="F18" s="97">
        <v>46967698</v>
      </c>
      <c r="G18" s="97">
        <v>2818062</v>
      </c>
      <c r="H18" s="123">
        <v>4.3659947297622747E-3</v>
      </c>
    </row>
    <row r="19" spans="1:8" ht="9.9499999999999993" customHeight="1">
      <c r="A19" s="4"/>
      <c r="B19" s="4"/>
      <c r="C19" s="4"/>
      <c r="D19" s="8"/>
      <c r="E19" s="8"/>
      <c r="F19" s="96"/>
      <c r="G19" s="96"/>
      <c r="H19" s="128"/>
    </row>
    <row r="20" spans="1:8" ht="15">
      <c r="A20" s="119" t="s">
        <v>857</v>
      </c>
      <c r="B20" s="119"/>
      <c r="C20" s="119"/>
      <c r="D20" s="8"/>
      <c r="E20" s="8"/>
      <c r="F20" s="96"/>
      <c r="G20" s="96"/>
      <c r="H20" s="128"/>
    </row>
    <row r="21" spans="1:8">
      <c r="A21" s="4" t="s">
        <v>22</v>
      </c>
      <c r="B21" s="124">
        <v>48</v>
      </c>
      <c r="C21" s="124">
        <v>144</v>
      </c>
      <c r="D21" s="124">
        <v>192</v>
      </c>
      <c r="E21" s="125">
        <v>2.0035479494938955E-3</v>
      </c>
      <c r="F21" s="126">
        <v>17250950</v>
      </c>
      <c r="G21" s="126">
        <v>1035057</v>
      </c>
      <c r="H21" s="125">
        <v>1.603603258907558E-3</v>
      </c>
    </row>
    <row r="22" spans="1:8">
      <c r="A22" s="4" t="s">
        <v>800</v>
      </c>
      <c r="B22" s="94">
        <v>48</v>
      </c>
      <c r="C22" s="94">
        <v>144</v>
      </c>
      <c r="D22" s="94">
        <v>192</v>
      </c>
      <c r="E22" s="122">
        <v>2.0035479494938955E-3</v>
      </c>
      <c r="F22" s="97">
        <v>17250950</v>
      </c>
      <c r="G22" s="97">
        <v>1035057</v>
      </c>
      <c r="H22" s="123">
        <v>1.603603258907558E-3</v>
      </c>
    </row>
    <row r="23" spans="1:8" ht="9.9499999999999993" customHeight="1">
      <c r="A23" s="4"/>
      <c r="B23" s="4"/>
      <c r="C23" s="4"/>
      <c r="D23" s="8"/>
      <c r="E23" s="8"/>
      <c r="F23" s="96"/>
      <c r="G23" s="96"/>
      <c r="H23" s="128"/>
    </row>
    <row r="24" spans="1:8" ht="15">
      <c r="A24" s="119" t="s">
        <v>752</v>
      </c>
      <c r="B24" s="119"/>
      <c r="C24" s="119"/>
      <c r="D24" s="94"/>
      <c r="E24" s="94"/>
      <c r="F24" s="97"/>
      <c r="G24" s="97"/>
      <c r="H24" s="128"/>
    </row>
    <row r="25" spans="1:8">
      <c r="A25" s="4" t="s">
        <v>824</v>
      </c>
      <c r="B25" s="94">
        <v>15</v>
      </c>
      <c r="C25" s="94">
        <v>34</v>
      </c>
      <c r="D25" s="94">
        <v>49</v>
      </c>
      <c r="E25" s="122">
        <v>5.1132213294375456E-4</v>
      </c>
      <c r="F25" s="97">
        <v>4230267</v>
      </c>
      <c r="G25" s="97">
        <v>253816</v>
      </c>
      <c r="H25" s="122">
        <v>3.9323454144349611E-4</v>
      </c>
    </row>
    <row r="26" spans="1:8">
      <c r="A26" s="4" t="s">
        <v>790</v>
      </c>
      <c r="B26" s="94" t="s">
        <v>234</v>
      </c>
      <c r="C26" s="94" t="s">
        <v>234</v>
      </c>
      <c r="D26" s="94" t="s">
        <v>234</v>
      </c>
      <c r="E26" s="122" t="s">
        <v>234</v>
      </c>
      <c r="F26" s="97" t="s">
        <v>234</v>
      </c>
      <c r="G26" s="97" t="s">
        <v>234</v>
      </c>
      <c r="H26" s="122" t="s">
        <v>234</v>
      </c>
    </row>
    <row r="27" spans="1:8">
      <c r="A27" s="4" t="s">
        <v>801</v>
      </c>
      <c r="B27" s="124">
        <v>19</v>
      </c>
      <c r="C27" s="124">
        <v>50</v>
      </c>
      <c r="D27" s="124">
        <v>69</v>
      </c>
      <c r="E27" s="125">
        <v>7.2002504434936869E-4</v>
      </c>
      <c r="F27" s="126">
        <v>2446815</v>
      </c>
      <c r="G27" s="126">
        <v>146809</v>
      </c>
      <c r="H27" s="125">
        <v>2.2744968715438831E-4</v>
      </c>
    </row>
    <row r="28" spans="1:8">
      <c r="A28" s="4" t="s">
        <v>800</v>
      </c>
      <c r="B28" s="94">
        <v>34</v>
      </c>
      <c r="C28" s="94">
        <v>84</v>
      </c>
      <c r="D28" s="94">
        <v>118</v>
      </c>
      <c r="E28" s="122">
        <v>1.2313471772931231E-3</v>
      </c>
      <c r="F28" s="97">
        <v>6677082</v>
      </c>
      <c r="G28" s="97">
        <v>400625</v>
      </c>
      <c r="H28" s="123">
        <v>6.2068422859788447E-4</v>
      </c>
    </row>
    <row r="29" spans="1:8" ht="9.9499999999999993" customHeight="1">
      <c r="A29" s="4"/>
      <c r="B29" s="4"/>
      <c r="C29" s="4"/>
      <c r="D29" s="8"/>
      <c r="E29" s="8"/>
      <c r="F29" s="96"/>
      <c r="G29" s="96"/>
      <c r="H29" s="129"/>
    </row>
    <row r="30" spans="1:8" ht="15">
      <c r="A30" s="119" t="s">
        <v>753</v>
      </c>
      <c r="B30" s="119"/>
      <c r="C30" s="119"/>
      <c r="D30" s="94"/>
      <c r="E30" s="94"/>
      <c r="F30" s="97"/>
      <c r="G30" s="97"/>
      <c r="H30" s="128"/>
    </row>
    <row r="31" spans="1:8">
      <c r="A31" s="4" t="s">
        <v>754</v>
      </c>
      <c r="B31" s="94" t="s">
        <v>234</v>
      </c>
      <c r="C31" s="94" t="s">
        <v>234</v>
      </c>
      <c r="D31" s="94" t="s">
        <v>234</v>
      </c>
      <c r="E31" s="122" t="s">
        <v>234</v>
      </c>
      <c r="F31" s="97" t="s">
        <v>234</v>
      </c>
      <c r="G31" s="97" t="s">
        <v>234</v>
      </c>
      <c r="H31" s="122" t="s">
        <v>234</v>
      </c>
    </row>
    <row r="32" spans="1:8">
      <c r="A32" s="4" t="s">
        <v>755</v>
      </c>
      <c r="B32" s="94">
        <v>25</v>
      </c>
      <c r="C32" s="94">
        <v>52</v>
      </c>
      <c r="D32" s="94">
        <v>77</v>
      </c>
      <c r="E32" s="122">
        <v>8.035062089116143E-4</v>
      </c>
      <c r="F32" s="97">
        <v>98904853</v>
      </c>
      <c r="G32" s="97">
        <v>5934291</v>
      </c>
      <c r="H32" s="122">
        <v>9.1939365531616048E-3</v>
      </c>
    </row>
    <row r="33" spans="1:8">
      <c r="A33" s="4" t="s">
        <v>756</v>
      </c>
      <c r="B33" s="124" t="s">
        <v>234</v>
      </c>
      <c r="C33" s="124" t="s">
        <v>234</v>
      </c>
      <c r="D33" s="124" t="s">
        <v>234</v>
      </c>
      <c r="E33" s="125" t="s">
        <v>234</v>
      </c>
      <c r="F33" s="126" t="s">
        <v>234</v>
      </c>
      <c r="G33" s="126" t="s">
        <v>234</v>
      </c>
      <c r="H33" s="125" t="s">
        <v>234</v>
      </c>
    </row>
    <row r="34" spans="1:8">
      <c r="A34" s="4" t="s">
        <v>800</v>
      </c>
      <c r="B34" s="94">
        <v>25</v>
      </c>
      <c r="C34" s="94">
        <v>52</v>
      </c>
      <c r="D34" s="94">
        <v>77</v>
      </c>
      <c r="E34" s="122">
        <v>8.035062089116143E-4</v>
      </c>
      <c r="F34" s="97">
        <v>98904853</v>
      </c>
      <c r="G34" s="97">
        <v>5934291</v>
      </c>
      <c r="H34" s="123">
        <v>9.1939365531616048E-3</v>
      </c>
    </row>
    <row r="35" spans="1:8" ht="9.9499999999999993" customHeight="1">
      <c r="A35" s="4"/>
      <c r="B35" s="4"/>
      <c r="C35" s="4"/>
      <c r="D35" s="8"/>
      <c r="E35" s="122"/>
      <c r="F35" s="96"/>
      <c r="G35" s="96"/>
      <c r="H35" s="128"/>
    </row>
    <row r="36" spans="1:8" ht="15">
      <c r="A36" s="119" t="s">
        <v>858</v>
      </c>
      <c r="B36" s="119"/>
      <c r="C36" s="119"/>
      <c r="D36" s="8"/>
      <c r="E36" s="8"/>
      <c r="F36" s="96"/>
      <c r="G36" s="96"/>
      <c r="H36" s="128"/>
    </row>
    <row r="37" spans="1:8">
      <c r="A37" s="4" t="s">
        <v>802</v>
      </c>
      <c r="B37" s="94">
        <v>59</v>
      </c>
      <c r="C37" s="94">
        <v>182</v>
      </c>
      <c r="D37" s="94">
        <v>241</v>
      </c>
      <c r="E37" s="122">
        <v>2.5148700824376498E-3</v>
      </c>
      <c r="F37" s="97">
        <v>75887858</v>
      </c>
      <c r="G37" s="97">
        <v>4553272</v>
      </c>
      <c r="H37" s="122">
        <v>7.0543378943309738E-3</v>
      </c>
    </row>
    <row r="38" spans="1:8">
      <c r="A38" s="4" t="s">
        <v>757</v>
      </c>
      <c r="B38" s="94">
        <v>25</v>
      </c>
      <c r="C38" s="94">
        <v>239</v>
      </c>
      <c r="D38" s="94">
        <v>264</v>
      </c>
      <c r="E38" s="122">
        <v>2.7548784305541064E-3</v>
      </c>
      <c r="F38" s="97">
        <v>19927100</v>
      </c>
      <c r="G38" s="97">
        <v>1195626</v>
      </c>
      <c r="H38" s="122">
        <v>1.8523711737948808E-3</v>
      </c>
    </row>
    <row r="39" spans="1:8">
      <c r="A39" s="4" t="s">
        <v>758</v>
      </c>
      <c r="B39" s="124">
        <v>40</v>
      </c>
      <c r="C39" s="124">
        <v>260</v>
      </c>
      <c r="D39" s="124">
        <v>300</v>
      </c>
      <c r="E39" s="125">
        <v>3.1305436710842116E-3</v>
      </c>
      <c r="F39" s="126">
        <v>28107757</v>
      </c>
      <c r="G39" s="126">
        <v>1686465</v>
      </c>
      <c r="H39" s="125">
        <v>2.6128230329668174E-3</v>
      </c>
    </row>
    <row r="40" spans="1:8">
      <c r="A40" s="4" t="s">
        <v>800</v>
      </c>
      <c r="B40" s="94">
        <v>124</v>
      </c>
      <c r="C40" s="94">
        <v>681</v>
      </c>
      <c r="D40" s="94">
        <v>805</v>
      </c>
      <c r="E40" s="122">
        <v>8.4002921840759682E-3</v>
      </c>
      <c r="F40" s="97">
        <v>123922715</v>
      </c>
      <c r="G40" s="97">
        <v>7435363</v>
      </c>
      <c r="H40" s="123">
        <v>1.1519532101092671E-2</v>
      </c>
    </row>
    <row r="41" spans="1:8" ht="9.9499999999999993" customHeight="1">
      <c r="A41" s="4"/>
      <c r="B41" s="4"/>
      <c r="C41" s="4"/>
      <c r="D41" s="8"/>
      <c r="E41" s="8"/>
      <c r="F41" s="96"/>
      <c r="G41" s="97"/>
      <c r="H41" s="128"/>
    </row>
    <row r="42" spans="1:8" ht="15">
      <c r="A42" s="119" t="s">
        <v>759</v>
      </c>
      <c r="B42" s="119"/>
      <c r="C42" s="119"/>
      <c r="D42" s="8"/>
      <c r="E42" s="8"/>
      <c r="F42" s="96"/>
      <c r="G42" s="96"/>
      <c r="H42" s="128"/>
    </row>
    <row r="43" spans="1:8">
      <c r="A43" s="4" t="s">
        <v>791</v>
      </c>
      <c r="B43" s="94">
        <v>62</v>
      </c>
      <c r="C43" s="94">
        <v>370</v>
      </c>
      <c r="D43" s="94">
        <v>432</v>
      </c>
      <c r="E43" s="122">
        <v>4.5079828863612646E-3</v>
      </c>
      <c r="F43" s="97">
        <v>14711615</v>
      </c>
      <c r="G43" s="97">
        <v>882697</v>
      </c>
      <c r="H43" s="122">
        <v>1.3675534640391058E-3</v>
      </c>
    </row>
    <row r="44" spans="1:8">
      <c r="A44" s="4" t="s">
        <v>793</v>
      </c>
      <c r="B44" s="94">
        <v>28</v>
      </c>
      <c r="C44" s="94">
        <v>132</v>
      </c>
      <c r="D44" s="94">
        <v>160</v>
      </c>
      <c r="E44" s="122">
        <v>1.6696232912449128E-3</v>
      </c>
      <c r="F44" s="97">
        <v>18114373</v>
      </c>
      <c r="G44" s="97">
        <v>1086862</v>
      </c>
      <c r="H44" s="122">
        <v>1.6838642173163279E-3</v>
      </c>
    </row>
    <row r="45" spans="1:8">
      <c r="A45" s="4" t="s">
        <v>760</v>
      </c>
      <c r="B45" s="94">
        <v>43</v>
      </c>
      <c r="C45" s="94">
        <v>314</v>
      </c>
      <c r="D45" s="94">
        <v>357</v>
      </c>
      <c r="E45" s="122">
        <v>3.725346968590212E-3</v>
      </c>
      <c r="F45" s="97">
        <v>10994248</v>
      </c>
      <c r="G45" s="97">
        <v>659655</v>
      </c>
      <c r="H45" s="122">
        <v>1.0219967670907642E-3</v>
      </c>
    </row>
    <row r="46" spans="1:8">
      <c r="A46" s="4" t="s">
        <v>761</v>
      </c>
      <c r="B46" s="94">
        <v>23</v>
      </c>
      <c r="C46" s="94">
        <v>258</v>
      </c>
      <c r="D46" s="94">
        <v>281</v>
      </c>
      <c r="E46" s="122">
        <v>2.9322759052488783E-3</v>
      </c>
      <c r="F46" s="97">
        <v>46449258</v>
      </c>
      <c r="G46" s="97">
        <v>2786956</v>
      </c>
      <c r="H46" s="122">
        <v>4.317802521051471E-3</v>
      </c>
    </row>
    <row r="47" spans="1:8">
      <c r="A47" s="4" t="s">
        <v>794</v>
      </c>
      <c r="B47" s="94">
        <v>75</v>
      </c>
      <c r="C47" s="94">
        <v>488</v>
      </c>
      <c r="D47" s="94">
        <v>563</v>
      </c>
      <c r="E47" s="122">
        <v>5.8749869560680368E-3</v>
      </c>
      <c r="F47" s="97">
        <v>48575907</v>
      </c>
      <c r="G47" s="97">
        <v>2914554</v>
      </c>
      <c r="H47" s="122">
        <v>4.5154888017394784E-3</v>
      </c>
    </row>
    <row r="48" spans="1:8">
      <c r="A48" s="4" t="s">
        <v>762</v>
      </c>
      <c r="B48" s="94">
        <v>130</v>
      </c>
      <c r="C48" s="94">
        <v>338</v>
      </c>
      <c r="D48" s="94">
        <v>468</v>
      </c>
      <c r="E48" s="122">
        <v>4.8836481268913698E-3</v>
      </c>
      <c r="F48" s="97">
        <v>8355151</v>
      </c>
      <c r="G48" s="97">
        <v>501309</v>
      </c>
      <c r="H48" s="122">
        <v>7.7667292344256315E-4</v>
      </c>
    </row>
    <row r="49" spans="1:8">
      <c r="A49" s="4" t="s">
        <v>763</v>
      </c>
      <c r="B49" s="94">
        <v>603</v>
      </c>
      <c r="C49" s="94">
        <v>3393</v>
      </c>
      <c r="D49" s="94">
        <v>3996</v>
      </c>
      <c r="E49" s="122">
        <v>4.16988416988417E-2</v>
      </c>
      <c r="F49" s="97">
        <v>650872263</v>
      </c>
      <c r="G49" s="97">
        <v>39052336</v>
      </c>
      <c r="H49" s="122">
        <v>6.050338607202594E-2</v>
      </c>
    </row>
    <row r="50" spans="1:8">
      <c r="A50" s="4" t="s">
        <v>764</v>
      </c>
      <c r="B50" s="94">
        <v>47</v>
      </c>
      <c r="C50" s="94">
        <v>74</v>
      </c>
      <c r="D50" s="94">
        <v>121</v>
      </c>
      <c r="E50" s="122">
        <v>1.2626526140039653E-3</v>
      </c>
      <c r="F50" s="97">
        <v>2614768</v>
      </c>
      <c r="G50" s="97">
        <v>156886</v>
      </c>
      <c r="H50" s="122">
        <v>2.4306188053118926E-4</v>
      </c>
    </row>
    <row r="51" spans="1:8">
      <c r="A51" s="4" t="s">
        <v>765</v>
      </c>
      <c r="B51" s="94">
        <v>446</v>
      </c>
      <c r="C51" s="94">
        <v>2717</v>
      </c>
      <c r="D51" s="94">
        <v>3163</v>
      </c>
      <c r="E51" s="122">
        <v>3.3006365438797869E-2</v>
      </c>
      <c r="F51" s="97">
        <v>146082596</v>
      </c>
      <c r="G51" s="97">
        <v>8764956</v>
      </c>
      <c r="H51" s="122">
        <v>1.3579456982351074E-2</v>
      </c>
    </row>
    <row r="52" spans="1:8">
      <c r="A52" s="4" t="s">
        <v>803</v>
      </c>
      <c r="B52" s="94">
        <v>263</v>
      </c>
      <c r="C52" s="94">
        <v>1646</v>
      </c>
      <c r="D52" s="94">
        <v>1909</v>
      </c>
      <c r="E52" s="122">
        <v>1.9920692893665867E-2</v>
      </c>
      <c r="F52" s="97">
        <v>183508578</v>
      </c>
      <c r="G52" s="97">
        <v>11010515</v>
      </c>
      <c r="H52" s="122">
        <v>1.7058478650210134E-2</v>
      </c>
    </row>
    <row r="53" spans="1:8">
      <c r="A53" s="4" t="s">
        <v>766</v>
      </c>
      <c r="B53" s="94">
        <v>185</v>
      </c>
      <c r="C53" s="94">
        <v>497</v>
      </c>
      <c r="D53" s="94">
        <v>682</v>
      </c>
      <c r="E53" s="122">
        <v>7.1167692789314407E-3</v>
      </c>
      <c r="F53" s="97">
        <v>18738194</v>
      </c>
      <c r="G53" s="97">
        <v>1124292</v>
      </c>
      <c r="H53" s="122">
        <v>1.7418541347613671E-3</v>
      </c>
    </row>
    <row r="54" spans="1:8">
      <c r="A54" s="4" t="s">
        <v>767</v>
      </c>
      <c r="B54" s="94" t="s">
        <v>234</v>
      </c>
      <c r="C54" s="94" t="s">
        <v>234</v>
      </c>
      <c r="D54" s="94" t="s">
        <v>234</v>
      </c>
      <c r="E54" s="122" t="s">
        <v>234</v>
      </c>
      <c r="F54" s="97" t="s">
        <v>234</v>
      </c>
      <c r="G54" s="97" t="s">
        <v>234</v>
      </c>
      <c r="H54" s="122" t="s">
        <v>234</v>
      </c>
    </row>
    <row r="55" spans="1:8">
      <c r="A55" s="4" t="s">
        <v>795</v>
      </c>
      <c r="B55" s="94">
        <v>55</v>
      </c>
      <c r="C55" s="94">
        <v>528</v>
      </c>
      <c r="D55" s="94">
        <v>583</v>
      </c>
      <c r="E55" s="122">
        <v>6.0836898674736508E-3</v>
      </c>
      <c r="F55" s="97">
        <v>16340733</v>
      </c>
      <c r="G55" s="97">
        <v>980444</v>
      </c>
      <c r="H55" s="122">
        <v>1.5189918947230558E-3</v>
      </c>
    </row>
    <row r="56" spans="1:8">
      <c r="A56" s="4" t="s">
        <v>804</v>
      </c>
      <c r="B56" s="94">
        <v>14</v>
      </c>
      <c r="C56" s="94">
        <v>222</v>
      </c>
      <c r="D56" s="94">
        <v>236</v>
      </c>
      <c r="E56" s="122">
        <v>2.4626943545862463E-3</v>
      </c>
      <c r="F56" s="97">
        <v>18179005</v>
      </c>
      <c r="G56" s="97">
        <v>1090740</v>
      </c>
      <c r="H56" s="122">
        <v>1.6898723631846651E-3</v>
      </c>
    </row>
    <row r="57" spans="1:8">
      <c r="A57" s="4" t="s">
        <v>805</v>
      </c>
      <c r="B57" s="124">
        <v>9543</v>
      </c>
      <c r="C57" s="124">
        <v>44811</v>
      </c>
      <c r="D57" s="124">
        <v>54354</v>
      </c>
      <c r="E57" s="125">
        <v>0.56719190232703742</v>
      </c>
      <c r="F57" s="126">
        <v>3365479523</v>
      </c>
      <c r="G57" s="126">
        <v>201928774</v>
      </c>
      <c r="H57" s="125">
        <v>0.312846191131124</v>
      </c>
    </row>
    <row r="58" spans="1:8">
      <c r="A58" s="4" t="s">
        <v>800</v>
      </c>
      <c r="B58" s="94">
        <v>11517</v>
      </c>
      <c r="C58" s="94">
        <v>55788</v>
      </c>
      <c r="D58" s="94">
        <v>67305</v>
      </c>
      <c r="E58" s="122">
        <v>0.70233747260774293</v>
      </c>
      <c r="F58" s="97">
        <v>4549016212</v>
      </c>
      <c r="G58" s="97">
        <v>272940976</v>
      </c>
      <c r="H58" s="123">
        <v>0.42286467180359111</v>
      </c>
    </row>
    <row r="59" spans="1:8" ht="9.75" customHeight="1">
      <c r="A59" s="4"/>
      <c r="B59" s="4"/>
      <c r="C59" s="4"/>
      <c r="D59" s="8"/>
      <c r="E59" s="8"/>
      <c r="F59" s="96"/>
      <c r="G59" s="96"/>
      <c r="H59" s="128"/>
    </row>
    <row r="60" spans="1:8" ht="15">
      <c r="A60" s="119" t="s">
        <v>768</v>
      </c>
      <c r="B60" s="119"/>
      <c r="C60" s="119"/>
      <c r="D60" s="8"/>
      <c r="E60" s="8"/>
      <c r="F60" s="96"/>
      <c r="G60" s="96"/>
      <c r="H60" s="128"/>
    </row>
    <row r="61" spans="1:8">
      <c r="A61" s="4" t="s">
        <v>0</v>
      </c>
      <c r="B61" s="94">
        <v>13</v>
      </c>
      <c r="C61" s="94">
        <v>217</v>
      </c>
      <c r="D61" s="94">
        <v>230</v>
      </c>
      <c r="E61" s="122">
        <v>2.4000834811645621E-3</v>
      </c>
      <c r="F61" s="97">
        <v>22766093</v>
      </c>
      <c r="G61" s="97">
        <v>1365966</v>
      </c>
      <c r="H61" s="122">
        <v>2.1162771993783157E-3</v>
      </c>
    </row>
    <row r="62" spans="1:8">
      <c r="A62" s="4" t="s">
        <v>1</v>
      </c>
      <c r="B62" s="94">
        <v>12</v>
      </c>
      <c r="C62" s="94">
        <v>55</v>
      </c>
      <c r="D62" s="94">
        <v>67</v>
      </c>
      <c r="E62" s="122">
        <v>6.9915475320880729E-4</v>
      </c>
      <c r="F62" s="97">
        <v>4276771</v>
      </c>
      <c r="G62" s="97">
        <v>256606</v>
      </c>
      <c r="H62" s="122">
        <v>3.9755706000271757E-4</v>
      </c>
    </row>
    <row r="63" spans="1:8">
      <c r="A63" s="4" t="s">
        <v>2</v>
      </c>
      <c r="B63" s="124">
        <v>28</v>
      </c>
      <c r="C63" s="124">
        <v>91</v>
      </c>
      <c r="D63" s="124">
        <v>119</v>
      </c>
      <c r="E63" s="125">
        <v>1.2417823228634038E-3</v>
      </c>
      <c r="F63" s="126">
        <v>8336965</v>
      </c>
      <c r="G63" s="126">
        <v>500218</v>
      </c>
      <c r="H63" s="125">
        <v>7.7498264826402884E-4</v>
      </c>
    </row>
    <row r="64" spans="1:8">
      <c r="A64" s="4" t="s">
        <v>800</v>
      </c>
      <c r="B64" s="94">
        <v>53</v>
      </c>
      <c r="C64" s="94">
        <v>363</v>
      </c>
      <c r="D64" s="94">
        <v>416</v>
      </c>
      <c r="E64" s="122">
        <v>4.3410205572367733E-3</v>
      </c>
      <c r="F64" s="97">
        <v>35379829</v>
      </c>
      <c r="G64" s="97">
        <v>2122790</v>
      </c>
      <c r="H64" s="123">
        <v>3.2888169076450624E-3</v>
      </c>
    </row>
    <row r="65" spans="1:8" ht="9.75" customHeight="1">
      <c r="A65" s="4"/>
      <c r="B65" s="4"/>
      <c r="C65" s="4"/>
      <c r="D65" s="8"/>
      <c r="E65" s="8"/>
      <c r="F65" s="96"/>
      <c r="G65" s="96"/>
      <c r="H65" s="128"/>
    </row>
    <row r="66" spans="1:8" ht="15">
      <c r="A66" s="119" t="s">
        <v>769</v>
      </c>
      <c r="B66" s="119"/>
      <c r="C66" s="119"/>
      <c r="D66" s="8"/>
      <c r="E66" s="8"/>
      <c r="F66" s="96"/>
      <c r="G66" s="96"/>
      <c r="H66" s="128"/>
    </row>
    <row r="67" spans="1:8">
      <c r="A67" s="4" t="s">
        <v>3</v>
      </c>
      <c r="B67" s="94">
        <v>65</v>
      </c>
      <c r="C67" s="94">
        <v>260</v>
      </c>
      <c r="D67" s="94">
        <v>325</v>
      </c>
      <c r="E67" s="122">
        <v>3.3914223103412291E-3</v>
      </c>
      <c r="F67" s="97">
        <v>35803639</v>
      </c>
      <c r="G67" s="97">
        <v>2148218</v>
      </c>
      <c r="H67" s="122">
        <v>3.3282122488364181E-3</v>
      </c>
    </row>
    <row r="68" spans="1:8">
      <c r="A68" s="4" t="s">
        <v>4</v>
      </c>
      <c r="B68" s="94">
        <v>135</v>
      </c>
      <c r="C68" s="94">
        <v>967</v>
      </c>
      <c r="D68" s="94">
        <v>1102</v>
      </c>
      <c r="E68" s="122">
        <v>1.1499530418449337E-2</v>
      </c>
      <c r="F68" s="97">
        <v>67505011</v>
      </c>
      <c r="G68" s="97">
        <v>4050301</v>
      </c>
      <c r="H68" s="122">
        <v>6.2750900512305516E-3</v>
      </c>
    </row>
    <row r="69" spans="1:8">
      <c r="A69" s="4" t="s">
        <v>770</v>
      </c>
      <c r="B69" s="94">
        <v>27</v>
      </c>
      <c r="C69" s="94">
        <v>178</v>
      </c>
      <c r="D69" s="94">
        <v>205</v>
      </c>
      <c r="E69" s="122">
        <v>2.1392048419075446E-3</v>
      </c>
      <c r="F69" s="97">
        <v>7175295</v>
      </c>
      <c r="G69" s="97">
        <v>430518</v>
      </c>
      <c r="H69" s="122">
        <v>6.6699714877380091E-4</v>
      </c>
    </row>
    <row r="70" spans="1:8">
      <c r="A70" s="4" t="s">
        <v>806</v>
      </c>
      <c r="B70" s="94" t="s">
        <v>234</v>
      </c>
      <c r="C70" s="94" t="s">
        <v>234</v>
      </c>
      <c r="D70" s="94" t="s">
        <v>234</v>
      </c>
      <c r="E70" s="122" t="s">
        <v>234</v>
      </c>
      <c r="F70" s="97" t="s">
        <v>234</v>
      </c>
      <c r="G70" s="97" t="s">
        <v>234</v>
      </c>
      <c r="H70" s="122" t="s">
        <v>234</v>
      </c>
    </row>
    <row r="71" spans="1:8">
      <c r="A71" s="4" t="s">
        <v>5</v>
      </c>
      <c r="B71" s="94">
        <v>82</v>
      </c>
      <c r="C71" s="94">
        <v>80</v>
      </c>
      <c r="D71" s="94">
        <v>162</v>
      </c>
      <c r="E71" s="122">
        <v>1.6904935823854742E-3</v>
      </c>
      <c r="F71" s="97">
        <v>6276974</v>
      </c>
      <c r="G71" s="97">
        <v>376618</v>
      </c>
      <c r="H71" s="122">
        <v>5.8349042822109962E-4</v>
      </c>
    </row>
    <row r="72" spans="1:8">
      <c r="A72" s="4" t="s">
        <v>6</v>
      </c>
      <c r="B72" s="94">
        <v>34</v>
      </c>
      <c r="C72" s="94">
        <v>85</v>
      </c>
      <c r="D72" s="94">
        <v>119</v>
      </c>
      <c r="E72" s="122">
        <v>1.2417823228634038E-3</v>
      </c>
      <c r="F72" s="97">
        <v>3469370</v>
      </c>
      <c r="G72" s="97">
        <v>208162</v>
      </c>
      <c r="H72" s="122">
        <v>3.2250326463249379E-4</v>
      </c>
    </row>
    <row r="73" spans="1:8">
      <c r="A73" s="4" t="s">
        <v>771</v>
      </c>
      <c r="B73" s="94">
        <v>31</v>
      </c>
      <c r="C73" s="94">
        <v>223</v>
      </c>
      <c r="D73" s="94">
        <v>254</v>
      </c>
      <c r="E73" s="122">
        <v>2.6505269748512993E-3</v>
      </c>
      <c r="F73" s="97">
        <v>35891450</v>
      </c>
      <c r="G73" s="97">
        <v>2153487</v>
      </c>
      <c r="H73" s="122">
        <v>3.3363754568251414E-3</v>
      </c>
    </row>
    <row r="74" spans="1:8">
      <c r="A74" s="4" t="s">
        <v>807</v>
      </c>
      <c r="B74" s="94">
        <v>108</v>
      </c>
      <c r="C74" s="94">
        <v>845</v>
      </c>
      <c r="D74" s="94">
        <v>953</v>
      </c>
      <c r="E74" s="122">
        <v>9.9446937284775119E-3</v>
      </c>
      <c r="F74" s="97">
        <v>88476019</v>
      </c>
      <c r="G74" s="97">
        <v>5308561</v>
      </c>
      <c r="H74" s="122">
        <v>8.2244994427452447E-3</v>
      </c>
    </row>
    <row r="75" spans="1:8">
      <c r="A75" s="4" t="s">
        <v>23</v>
      </c>
      <c r="B75" s="94">
        <v>18</v>
      </c>
      <c r="C75" s="94">
        <v>58</v>
      </c>
      <c r="D75" s="94">
        <v>76</v>
      </c>
      <c r="E75" s="122">
        <v>7.930710633413336E-4</v>
      </c>
      <c r="F75" s="97">
        <v>662362</v>
      </c>
      <c r="G75" s="97">
        <v>39742</v>
      </c>
      <c r="H75" s="122">
        <v>6.1571875476910135E-5</v>
      </c>
    </row>
    <row r="76" spans="1:8">
      <c r="A76" s="4" t="s">
        <v>7</v>
      </c>
      <c r="B76" s="94" t="s">
        <v>234</v>
      </c>
      <c r="C76" s="94" t="s">
        <v>234</v>
      </c>
      <c r="D76" s="94" t="s">
        <v>234</v>
      </c>
      <c r="E76" s="122" t="s">
        <v>234</v>
      </c>
      <c r="F76" s="97" t="s">
        <v>234</v>
      </c>
      <c r="G76" s="97" t="s">
        <v>234</v>
      </c>
      <c r="H76" s="122" t="s">
        <v>234</v>
      </c>
    </row>
    <row r="77" spans="1:8">
      <c r="A77" s="4" t="s">
        <v>8</v>
      </c>
      <c r="B77" s="94" t="s">
        <v>234</v>
      </c>
      <c r="C77" s="94" t="s">
        <v>234</v>
      </c>
      <c r="D77" s="94" t="s">
        <v>234</v>
      </c>
      <c r="E77" s="122" t="s">
        <v>234</v>
      </c>
      <c r="F77" s="97" t="s">
        <v>234</v>
      </c>
      <c r="G77" s="97" t="s">
        <v>234</v>
      </c>
      <c r="H77" s="122" t="s">
        <v>234</v>
      </c>
    </row>
    <row r="78" spans="1:8">
      <c r="A78" s="4" t="s">
        <v>9</v>
      </c>
      <c r="B78" s="94">
        <v>12</v>
      </c>
      <c r="C78" s="94">
        <v>142</v>
      </c>
      <c r="D78" s="94">
        <v>154</v>
      </c>
      <c r="E78" s="122">
        <v>1.6070124178232286E-3</v>
      </c>
      <c r="F78" s="97">
        <v>3397291</v>
      </c>
      <c r="G78" s="97">
        <v>203837</v>
      </c>
      <c r="H78" s="122">
        <v>3.1580258622079745E-4</v>
      </c>
    </row>
    <row r="79" spans="1:8">
      <c r="A79" s="4" t="s">
        <v>772</v>
      </c>
      <c r="B79" s="94">
        <v>56</v>
      </c>
      <c r="C79" s="94">
        <v>638</v>
      </c>
      <c r="D79" s="94">
        <v>694</v>
      </c>
      <c r="E79" s="122">
        <v>7.2419910257748099E-3</v>
      </c>
      <c r="F79" s="97">
        <v>14013444</v>
      </c>
      <c r="G79" s="97">
        <v>840807</v>
      </c>
      <c r="H79" s="122">
        <v>1.3026537140585371E-3</v>
      </c>
    </row>
    <row r="80" spans="1:8">
      <c r="A80" s="4" t="s">
        <v>10</v>
      </c>
      <c r="B80" s="94">
        <v>40</v>
      </c>
      <c r="C80" s="94">
        <v>65</v>
      </c>
      <c r="D80" s="94">
        <v>105</v>
      </c>
      <c r="E80" s="122">
        <v>1.095690284879474E-3</v>
      </c>
      <c r="F80" s="97">
        <v>101706896</v>
      </c>
      <c r="G80" s="97">
        <v>6102414</v>
      </c>
      <c r="H80" s="122">
        <v>9.4544078032447552E-3</v>
      </c>
    </row>
    <row r="81" spans="1:8">
      <c r="A81" s="4" t="s">
        <v>773</v>
      </c>
      <c r="B81" s="94">
        <v>1402</v>
      </c>
      <c r="C81" s="94">
        <v>5291</v>
      </c>
      <c r="D81" s="94">
        <v>6693</v>
      </c>
      <c r="E81" s="122">
        <v>6.9842429301888762E-2</v>
      </c>
      <c r="F81" s="97">
        <v>543004820</v>
      </c>
      <c r="G81" s="97">
        <v>32580290</v>
      </c>
      <c r="H81" s="122">
        <v>5.0476311179146006E-2</v>
      </c>
    </row>
    <row r="82" spans="1:8">
      <c r="A82" s="4" t="s">
        <v>774</v>
      </c>
      <c r="B82" s="94">
        <v>152</v>
      </c>
      <c r="C82" s="94">
        <v>1066</v>
      </c>
      <c r="D82" s="94">
        <v>1218</v>
      </c>
      <c r="E82" s="122">
        <v>1.27100073046019E-2</v>
      </c>
      <c r="F82" s="97">
        <v>48770737</v>
      </c>
      <c r="G82" s="97">
        <v>2926244</v>
      </c>
      <c r="H82" s="122">
        <v>4.5335999995736358E-3</v>
      </c>
    </row>
    <row r="83" spans="1:8">
      <c r="A83" s="4" t="s">
        <v>775</v>
      </c>
      <c r="B83" s="94">
        <v>77</v>
      </c>
      <c r="C83" s="94">
        <v>247</v>
      </c>
      <c r="D83" s="94">
        <v>324</v>
      </c>
      <c r="E83" s="122">
        <v>3.3809871647709484E-3</v>
      </c>
      <c r="F83" s="97">
        <v>14967714</v>
      </c>
      <c r="G83" s="97">
        <v>898063</v>
      </c>
      <c r="H83" s="122">
        <v>1.3913598512007535E-3</v>
      </c>
    </row>
    <row r="84" spans="1:8">
      <c r="A84" s="4" t="s">
        <v>776</v>
      </c>
      <c r="B84" s="94" t="s">
        <v>234</v>
      </c>
      <c r="C84" s="94" t="s">
        <v>234</v>
      </c>
      <c r="D84" s="94" t="s">
        <v>234</v>
      </c>
      <c r="E84" s="122" t="s">
        <v>234</v>
      </c>
      <c r="F84" s="97" t="s">
        <v>234</v>
      </c>
      <c r="G84" s="97" t="s">
        <v>234</v>
      </c>
      <c r="H84" s="122" t="s">
        <v>234</v>
      </c>
    </row>
    <row r="85" spans="1:8">
      <c r="A85" s="4" t="s">
        <v>11</v>
      </c>
      <c r="B85" s="94" t="s">
        <v>234</v>
      </c>
      <c r="C85" s="94" t="s">
        <v>234</v>
      </c>
      <c r="D85" s="94" t="s">
        <v>234</v>
      </c>
      <c r="E85" s="122" t="s">
        <v>234</v>
      </c>
      <c r="F85" s="97" t="s">
        <v>234</v>
      </c>
      <c r="G85" s="97" t="s">
        <v>234</v>
      </c>
      <c r="H85" s="122" t="s">
        <v>234</v>
      </c>
    </row>
    <row r="86" spans="1:8">
      <c r="A86" s="4" t="s">
        <v>808</v>
      </c>
      <c r="B86" s="124">
        <v>5</v>
      </c>
      <c r="C86" s="124">
        <v>75</v>
      </c>
      <c r="D86" s="124">
        <v>80</v>
      </c>
      <c r="E86" s="125">
        <v>8.348116456224564E-4</v>
      </c>
      <c r="F86" s="126">
        <v>316169</v>
      </c>
      <c r="G86" s="126">
        <v>18970</v>
      </c>
      <c r="H86" s="125">
        <v>2.9390027623093586E-5</v>
      </c>
    </row>
    <row r="87" spans="1:8">
      <c r="A87" s="4" t="s">
        <v>800</v>
      </c>
      <c r="B87" s="94">
        <v>2244</v>
      </c>
      <c r="C87" s="94">
        <v>10220</v>
      </c>
      <c r="D87" s="94">
        <v>12464</v>
      </c>
      <c r="E87" s="122">
        <v>0.13006365438797871</v>
      </c>
      <c r="F87" s="97">
        <v>971437191</v>
      </c>
      <c r="G87" s="97">
        <v>58286232</v>
      </c>
      <c r="H87" s="123">
        <v>9.0302265077809238E-2</v>
      </c>
    </row>
    <row r="88" spans="1:8" ht="9.75" customHeight="1">
      <c r="A88" s="4"/>
      <c r="B88" s="8"/>
      <c r="C88" s="8"/>
      <c r="D88" s="8"/>
      <c r="E88" s="8"/>
      <c r="F88" s="96"/>
      <c r="G88" s="96"/>
      <c r="H88" s="128"/>
    </row>
    <row r="89" spans="1:8" ht="15">
      <c r="A89" s="119" t="s">
        <v>777</v>
      </c>
      <c r="B89" s="8"/>
      <c r="C89" s="8"/>
      <c r="D89" s="8"/>
      <c r="E89" s="8"/>
      <c r="F89" s="96"/>
      <c r="G89" s="96"/>
      <c r="H89" s="128"/>
    </row>
    <row r="90" spans="1:8">
      <c r="A90" s="4" t="s">
        <v>818</v>
      </c>
      <c r="B90" s="94">
        <v>83</v>
      </c>
      <c r="C90" s="94">
        <v>239</v>
      </c>
      <c r="D90" s="94">
        <v>322</v>
      </c>
      <c r="E90" s="122">
        <v>3.360116873630387E-3</v>
      </c>
      <c r="F90" s="97">
        <v>32074230</v>
      </c>
      <c r="G90" s="97">
        <v>1924454</v>
      </c>
      <c r="H90" s="122">
        <v>2.9815369646480202E-3</v>
      </c>
    </row>
    <row r="91" spans="1:8">
      <c r="A91" s="4" t="s">
        <v>12</v>
      </c>
      <c r="B91" s="94" t="s">
        <v>234</v>
      </c>
      <c r="C91" s="94" t="s">
        <v>234</v>
      </c>
      <c r="D91" s="94" t="s">
        <v>234</v>
      </c>
      <c r="E91" s="122" t="s">
        <v>234</v>
      </c>
      <c r="F91" s="97" t="s">
        <v>234</v>
      </c>
      <c r="G91" s="97" t="s">
        <v>234</v>
      </c>
      <c r="H91" s="122" t="s">
        <v>234</v>
      </c>
    </row>
    <row r="92" spans="1:8">
      <c r="A92" s="4" t="s">
        <v>778</v>
      </c>
      <c r="B92" s="94">
        <v>165</v>
      </c>
      <c r="C92" s="94">
        <v>959</v>
      </c>
      <c r="D92" s="94">
        <v>1124</v>
      </c>
      <c r="E92" s="122">
        <v>1.1729103620995513E-2</v>
      </c>
      <c r="F92" s="97">
        <v>97686389</v>
      </c>
      <c r="G92" s="97">
        <v>5861183</v>
      </c>
      <c r="H92" s="122">
        <v>9.0806710740119409E-3</v>
      </c>
    </row>
    <row r="93" spans="1:8">
      <c r="A93" s="4" t="s">
        <v>13</v>
      </c>
      <c r="B93" s="94">
        <v>213</v>
      </c>
      <c r="C93" s="94">
        <v>687</v>
      </c>
      <c r="D93" s="94">
        <v>900</v>
      </c>
      <c r="E93" s="122">
        <v>9.3916310132526343E-3</v>
      </c>
      <c r="F93" s="97">
        <v>3216355740</v>
      </c>
      <c r="G93" s="97">
        <v>192981344</v>
      </c>
      <c r="H93" s="122">
        <v>0.29898402904068139</v>
      </c>
    </row>
    <row r="94" spans="1:8">
      <c r="A94" s="4" t="s">
        <v>779</v>
      </c>
      <c r="B94" s="94" t="s">
        <v>234</v>
      </c>
      <c r="C94" s="94" t="s">
        <v>234</v>
      </c>
      <c r="D94" s="94" t="s">
        <v>234</v>
      </c>
      <c r="E94" s="122" t="s">
        <v>234</v>
      </c>
      <c r="F94" s="97" t="s">
        <v>234</v>
      </c>
      <c r="G94" s="97" t="s">
        <v>234</v>
      </c>
      <c r="H94" s="122" t="s">
        <v>234</v>
      </c>
    </row>
    <row r="95" spans="1:8">
      <c r="A95" s="4" t="s">
        <v>14</v>
      </c>
      <c r="B95" s="94" t="s">
        <v>234</v>
      </c>
      <c r="C95" s="94" t="s">
        <v>234</v>
      </c>
      <c r="D95" s="94" t="s">
        <v>234</v>
      </c>
      <c r="E95" s="122" t="s">
        <v>234</v>
      </c>
      <c r="F95" s="97" t="s">
        <v>234</v>
      </c>
      <c r="G95" s="97" t="s">
        <v>234</v>
      </c>
      <c r="H95" s="122" t="s">
        <v>234</v>
      </c>
    </row>
    <row r="96" spans="1:8">
      <c r="A96" s="4" t="s">
        <v>809</v>
      </c>
      <c r="B96" s="94" t="s">
        <v>234</v>
      </c>
      <c r="C96" s="94" t="s">
        <v>234</v>
      </c>
      <c r="D96" s="94" t="s">
        <v>234</v>
      </c>
      <c r="E96" s="122" t="s">
        <v>234</v>
      </c>
      <c r="F96" s="97" t="s">
        <v>234</v>
      </c>
      <c r="G96" s="97" t="s">
        <v>234</v>
      </c>
      <c r="H96" s="122" t="s">
        <v>234</v>
      </c>
    </row>
    <row r="97" spans="1:8">
      <c r="A97" s="4" t="s">
        <v>810</v>
      </c>
      <c r="B97" s="94" t="s">
        <v>234</v>
      </c>
      <c r="C97" s="94" t="s">
        <v>234</v>
      </c>
      <c r="D97" s="94" t="s">
        <v>234</v>
      </c>
      <c r="E97" s="122" t="s">
        <v>234</v>
      </c>
      <c r="F97" s="97" t="s">
        <v>234</v>
      </c>
      <c r="G97" s="97" t="s">
        <v>234</v>
      </c>
      <c r="H97" s="122" t="s">
        <v>234</v>
      </c>
    </row>
    <row r="98" spans="1:8">
      <c r="A98" s="4" t="s">
        <v>780</v>
      </c>
      <c r="B98" s="94" t="s">
        <v>234</v>
      </c>
      <c r="C98" s="94" t="s">
        <v>234</v>
      </c>
      <c r="D98" s="94" t="s">
        <v>234</v>
      </c>
      <c r="E98" s="122" t="s">
        <v>234</v>
      </c>
      <c r="F98" s="97" t="s">
        <v>234</v>
      </c>
      <c r="G98" s="97" t="s">
        <v>234</v>
      </c>
      <c r="H98" s="122" t="s">
        <v>234</v>
      </c>
    </row>
    <row r="99" spans="1:8">
      <c r="A99" s="4" t="s">
        <v>811</v>
      </c>
      <c r="B99" s="94">
        <v>371</v>
      </c>
      <c r="C99" s="94">
        <v>2031</v>
      </c>
      <c r="D99" s="94">
        <v>2402</v>
      </c>
      <c r="E99" s="122">
        <v>2.5065219659814255E-2</v>
      </c>
      <c r="F99" s="97">
        <v>301219957</v>
      </c>
      <c r="G99" s="97">
        <v>18073197</v>
      </c>
      <c r="H99" s="122">
        <v>2.8000619877048608E-2</v>
      </c>
    </row>
    <row r="100" spans="1:8">
      <c r="A100" s="4" t="s">
        <v>812</v>
      </c>
      <c r="B100" s="94">
        <v>39</v>
      </c>
      <c r="C100" s="94">
        <v>119</v>
      </c>
      <c r="D100" s="94">
        <v>158</v>
      </c>
      <c r="E100" s="122">
        <v>1.6487530001043514E-3</v>
      </c>
      <c r="F100" s="97">
        <v>3921799</v>
      </c>
      <c r="G100" s="97">
        <v>235308</v>
      </c>
      <c r="H100" s="122">
        <v>3.6456028571085427E-4</v>
      </c>
    </row>
    <row r="101" spans="1:8">
      <c r="A101" s="4" t="s">
        <v>813</v>
      </c>
      <c r="B101" s="94">
        <v>19</v>
      </c>
      <c r="C101" s="94">
        <v>139</v>
      </c>
      <c r="D101" s="94">
        <v>158</v>
      </c>
      <c r="E101" s="122">
        <v>1.6487530001043514E-3</v>
      </c>
      <c r="F101" s="97">
        <v>7159001</v>
      </c>
      <c r="G101" s="97">
        <v>429540</v>
      </c>
      <c r="H101" s="122">
        <v>6.6548194334336414E-4</v>
      </c>
    </row>
    <row r="102" spans="1:8">
      <c r="A102" s="4" t="s">
        <v>781</v>
      </c>
      <c r="B102" s="94" t="s">
        <v>234</v>
      </c>
      <c r="C102" s="94" t="s">
        <v>234</v>
      </c>
      <c r="D102" s="94" t="s">
        <v>234</v>
      </c>
      <c r="E102" s="122" t="s">
        <v>234</v>
      </c>
      <c r="F102" s="97" t="s">
        <v>234</v>
      </c>
      <c r="G102" s="97" t="s">
        <v>234</v>
      </c>
      <c r="H102" s="122" t="s">
        <v>234</v>
      </c>
    </row>
    <row r="103" spans="1:8">
      <c r="A103" s="4" t="s">
        <v>782</v>
      </c>
      <c r="B103" s="124" t="s">
        <v>234</v>
      </c>
      <c r="C103" s="124" t="s">
        <v>234</v>
      </c>
      <c r="D103" s="124" t="s">
        <v>234</v>
      </c>
      <c r="E103" s="125" t="s">
        <v>234</v>
      </c>
      <c r="F103" s="126" t="s">
        <v>234</v>
      </c>
      <c r="G103" s="126" t="s">
        <v>234</v>
      </c>
      <c r="H103" s="125" t="s">
        <v>234</v>
      </c>
    </row>
    <row r="104" spans="1:8">
      <c r="A104" s="4" t="s">
        <v>800</v>
      </c>
      <c r="B104" s="94">
        <v>890</v>
      </c>
      <c r="C104" s="94">
        <v>4174</v>
      </c>
      <c r="D104" s="94">
        <v>5064</v>
      </c>
      <c r="E104" s="122">
        <v>5.2843577167901494E-2</v>
      </c>
      <c r="F104" s="97">
        <v>3658417116</v>
      </c>
      <c r="G104" s="97">
        <v>219505026</v>
      </c>
      <c r="H104" s="131">
        <v>0.34007689918544415</v>
      </c>
    </row>
    <row r="105" spans="1:8" ht="9.75" customHeight="1">
      <c r="A105" s="4"/>
      <c r="B105" s="8"/>
      <c r="C105" s="8"/>
      <c r="D105" s="8"/>
      <c r="E105" s="8"/>
      <c r="F105" s="96"/>
      <c r="G105" s="96"/>
      <c r="H105" s="129"/>
    </row>
    <row r="106" spans="1:8" ht="15">
      <c r="A106" s="119" t="s">
        <v>21</v>
      </c>
      <c r="B106" s="8"/>
      <c r="C106" s="8"/>
      <c r="D106" s="8"/>
      <c r="E106" s="8"/>
      <c r="F106" s="96"/>
      <c r="G106" s="96"/>
      <c r="H106" s="128"/>
    </row>
    <row r="107" spans="1:8">
      <c r="A107" s="4" t="s">
        <v>783</v>
      </c>
      <c r="B107" s="94">
        <v>41</v>
      </c>
      <c r="C107" s="94">
        <v>349</v>
      </c>
      <c r="D107" s="94">
        <v>390</v>
      </c>
      <c r="E107" s="122">
        <v>4.0697067724094751E-3</v>
      </c>
      <c r="F107" s="97">
        <v>394009178</v>
      </c>
      <c r="G107" s="97">
        <v>23640551</v>
      </c>
      <c r="H107" s="122">
        <v>3.662606467660267E-2</v>
      </c>
    </row>
    <row r="108" spans="1:8">
      <c r="A108" s="4" t="s">
        <v>15</v>
      </c>
      <c r="B108" s="94">
        <v>31</v>
      </c>
      <c r="C108" s="94">
        <v>85</v>
      </c>
      <c r="D108" s="94">
        <v>116</v>
      </c>
      <c r="E108" s="122">
        <v>1.2104768861525617E-3</v>
      </c>
      <c r="F108" s="97">
        <v>29238027</v>
      </c>
      <c r="G108" s="97">
        <v>1754282</v>
      </c>
      <c r="H108" s="122">
        <v>2.7178912197520222E-3</v>
      </c>
    </row>
    <row r="109" spans="1:8">
      <c r="A109" s="4" t="s">
        <v>788</v>
      </c>
      <c r="B109" s="94">
        <v>35</v>
      </c>
      <c r="C109" s="94">
        <v>143</v>
      </c>
      <c r="D109" s="94">
        <v>178</v>
      </c>
      <c r="E109" s="122">
        <v>1.8574559115099656E-3</v>
      </c>
      <c r="F109" s="97">
        <v>32869047</v>
      </c>
      <c r="G109" s="97">
        <v>1972143</v>
      </c>
      <c r="H109" s="122">
        <v>3.0554210462145838E-3</v>
      </c>
    </row>
    <row r="110" spans="1:8">
      <c r="A110" s="4" t="s">
        <v>16</v>
      </c>
      <c r="B110" s="124">
        <v>17</v>
      </c>
      <c r="C110" s="124">
        <v>146</v>
      </c>
      <c r="D110" s="124">
        <v>163</v>
      </c>
      <c r="E110" s="125">
        <v>1.7009287279557549E-3</v>
      </c>
      <c r="F110" s="126">
        <v>5911545</v>
      </c>
      <c r="G110" s="126">
        <v>354693</v>
      </c>
      <c r="H110" s="125">
        <v>5.4952224922076608E-4</v>
      </c>
    </row>
    <row r="111" spans="1:8">
      <c r="A111" s="4" t="s">
        <v>800</v>
      </c>
      <c r="B111" s="94">
        <v>124</v>
      </c>
      <c r="C111" s="94">
        <v>723</v>
      </c>
      <c r="D111" s="94">
        <v>847</v>
      </c>
      <c r="E111" s="122">
        <v>8.8385682980277568E-3</v>
      </c>
      <c r="F111" s="97">
        <v>462027797</v>
      </c>
      <c r="G111" s="97">
        <v>27721669</v>
      </c>
      <c r="H111" s="123">
        <v>4.2948899191790041E-2</v>
      </c>
    </row>
    <row r="112" spans="1:8" ht="9.75" customHeight="1">
      <c r="A112" s="4"/>
      <c r="B112" s="4"/>
      <c r="C112" s="4"/>
      <c r="D112" s="8"/>
      <c r="E112" s="8"/>
      <c r="F112" s="96"/>
      <c r="G112" s="96"/>
      <c r="H112" s="128"/>
    </row>
    <row r="113" spans="1:8" ht="15">
      <c r="A113" s="119" t="s">
        <v>784</v>
      </c>
      <c r="B113" s="119"/>
      <c r="C113" s="119"/>
      <c r="D113" s="8"/>
      <c r="E113" s="8"/>
      <c r="F113" s="96"/>
      <c r="G113" s="96"/>
      <c r="H113" s="128"/>
    </row>
    <row r="114" spans="1:8">
      <c r="A114" s="36" t="s">
        <v>814</v>
      </c>
      <c r="B114" s="94" t="s">
        <v>234</v>
      </c>
      <c r="C114" s="94" t="s">
        <v>234</v>
      </c>
      <c r="D114" s="94" t="s">
        <v>234</v>
      </c>
      <c r="E114" s="122" t="s">
        <v>234</v>
      </c>
      <c r="F114" s="97" t="s">
        <v>234</v>
      </c>
      <c r="G114" s="97" t="s">
        <v>234</v>
      </c>
      <c r="H114" s="122" t="s">
        <v>234</v>
      </c>
    </row>
    <row r="115" spans="1:8">
      <c r="A115" s="36" t="s">
        <v>785</v>
      </c>
      <c r="B115" s="94">
        <v>57</v>
      </c>
      <c r="C115" s="94">
        <v>256</v>
      </c>
      <c r="D115" s="94">
        <v>313</v>
      </c>
      <c r="E115" s="122">
        <v>3.2662005634978607E-3</v>
      </c>
      <c r="F115" s="97">
        <v>82054272</v>
      </c>
      <c r="G115" s="97">
        <v>4923256</v>
      </c>
      <c r="H115" s="122">
        <v>7.6275503339779246E-3</v>
      </c>
    </row>
    <row r="116" spans="1:8">
      <c r="A116" s="36" t="s">
        <v>17</v>
      </c>
      <c r="B116" s="94">
        <v>220</v>
      </c>
      <c r="C116" s="94">
        <v>960</v>
      </c>
      <c r="D116" s="94">
        <v>1180</v>
      </c>
      <c r="E116" s="122">
        <v>1.2313471772931232E-2</v>
      </c>
      <c r="F116" s="97">
        <v>49181785</v>
      </c>
      <c r="G116" s="97">
        <v>2950907</v>
      </c>
      <c r="H116" s="122">
        <v>4.5718101340632691E-3</v>
      </c>
    </row>
    <row r="117" spans="1:8">
      <c r="A117" s="36" t="s">
        <v>18</v>
      </c>
      <c r="B117" s="94" t="s">
        <v>234</v>
      </c>
      <c r="C117" s="94" t="s">
        <v>234</v>
      </c>
      <c r="D117" s="94" t="s">
        <v>234</v>
      </c>
      <c r="E117" s="122" t="s">
        <v>234</v>
      </c>
      <c r="F117" s="97" t="s">
        <v>234</v>
      </c>
      <c r="G117" s="97" t="s">
        <v>234</v>
      </c>
      <c r="H117" s="122" t="s">
        <v>234</v>
      </c>
    </row>
    <row r="118" spans="1:8">
      <c r="A118" s="36" t="s">
        <v>19</v>
      </c>
      <c r="B118" s="94">
        <v>20</v>
      </c>
      <c r="C118" s="94">
        <v>97</v>
      </c>
      <c r="D118" s="94">
        <v>117</v>
      </c>
      <c r="E118" s="122">
        <v>1.2209120317228424E-3</v>
      </c>
      <c r="F118" s="97">
        <v>10039358</v>
      </c>
      <c r="G118" s="97">
        <v>602361</v>
      </c>
      <c r="H118" s="122">
        <v>9.3323175693591333E-4</v>
      </c>
    </row>
    <row r="119" spans="1:8">
      <c r="A119" s="36" t="s">
        <v>786</v>
      </c>
      <c r="B119" s="94">
        <v>289</v>
      </c>
      <c r="C119" s="94">
        <v>1798</v>
      </c>
      <c r="D119" s="94">
        <v>2087</v>
      </c>
      <c r="E119" s="122">
        <v>2.1778148805175833E-2</v>
      </c>
      <c r="F119" s="97">
        <v>170463207</v>
      </c>
      <c r="G119" s="97">
        <v>10227793</v>
      </c>
      <c r="H119" s="122">
        <v>1.5845815434543133E-2</v>
      </c>
    </row>
    <row r="120" spans="1:8">
      <c r="A120" s="36" t="s">
        <v>787</v>
      </c>
      <c r="B120" s="94">
        <v>468</v>
      </c>
      <c r="C120" s="94">
        <v>3193</v>
      </c>
      <c r="D120" s="94">
        <v>3661</v>
      </c>
      <c r="E120" s="122">
        <v>3.8203067932797666E-2</v>
      </c>
      <c r="F120" s="97">
        <v>431679909</v>
      </c>
      <c r="G120" s="97">
        <v>25900795</v>
      </c>
      <c r="H120" s="122">
        <v>4.0127837665265377E-2</v>
      </c>
    </row>
    <row r="121" spans="1:8">
      <c r="A121" s="36" t="s">
        <v>20</v>
      </c>
      <c r="B121" s="124" t="s">
        <v>234</v>
      </c>
      <c r="C121" s="124" t="s">
        <v>234</v>
      </c>
      <c r="D121" s="124" t="s">
        <v>234</v>
      </c>
      <c r="E121" s="125" t="s">
        <v>234</v>
      </c>
      <c r="F121" s="126" t="s">
        <v>234</v>
      </c>
      <c r="G121" s="126" t="s">
        <v>234</v>
      </c>
      <c r="H121" s="125" t="s">
        <v>234</v>
      </c>
    </row>
    <row r="122" spans="1:8">
      <c r="A122" s="36" t="s">
        <v>800</v>
      </c>
      <c r="B122" s="94">
        <v>1054</v>
      </c>
      <c r="C122" s="94">
        <v>6304</v>
      </c>
      <c r="D122" s="94">
        <v>7358</v>
      </c>
      <c r="E122" s="122">
        <v>7.6781801106125425E-2</v>
      </c>
      <c r="F122" s="97">
        <v>743418531</v>
      </c>
      <c r="G122" s="97">
        <v>44605112</v>
      </c>
      <c r="H122" s="123">
        <v>6.9106245324785612E-2</v>
      </c>
    </row>
    <row r="123" spans="1:8">
      <c r="A123" s="4"/>
      <c r="B123" s="8"/>
      <c r="C123" s="8"/>
      <c r="D123" s="8"/>
      <c r="E123" s="8"/>
      <c r="F123" s="96"/>
      <c r="G123" s="96"/>
      <c r="H123" s="128"/>
    </row>
    <row r="124" spans="1:8">
      <c r="A124" s="4" t="s">
        <v>247</v>
      </c>
      <c r="B124" s="8">
        <f>SUM(B8:B122)/2</f>
        <v>16427</v>
      </c>
      <c r="C124" s="8">
        <f>SUM(C8:C122)/2</f>
        <v>79403</v>
      </c>
      <c r="D124" s="8">
        <f>SUM(D8:D122)/2</f>
        <v>95830</v>
      </c>
      <c r="E124" s="95">
        <v>1</v>
      </c>
      <c r="F124" s="96">
        <f>SUM(F8:F122)/2</f>
        <v>10757617121</v>
      </c>
      <c r="G124" s="96">
        <f>SUM(G8:G122)/2</f>
        <v>645457032</v>
      </c>
      <c r="H124" s="123">
        <f t="shared" ref="H124" si="0">G124/G$124</f>
        <v>1</v>
      </c>
    </row>
    <row r="125" spans="1:8">
      <c r="A125" s="4"/>
      <c r="B125" s="4"/>
      <c r="C125" s="4"/>
      <c r="D125" s="100"/>
      <c r="E125" s="100"/>
      <c r="F125" s="70"/>
      <c r="G125" s="70"/>
      <c r="H125" s="4"/>
    </row>
    <row r="126" spans="1:8">
      <c r="A126" s="6" t="s">
        <v>797</v>
      </c>
      <c r="B126" s="6"/>
      <c r="C126" s="6"/>
      <c r="D126" s="100"/>
      <c r="E126" s="100"/>
      <c r="F126" s="100"/>
      <c r="G126" s="128"/>
      <c r="H126" s="100"/>
    </row>
    <row r="127" spans="1:8" ht="29.25" customHeight="1">
      <c r="A127" s="136" t="s">
        <v>892</v>
      </c>
      <c r="B127" s="136"/>
      <c r="C127" s="136"/>
      <c r="D127" s="136"/>
      <c r="E127" s="136"/>
      <c r="F127" s="136"/>
      <c r="G127" s="136"/>
      <c r="H127" s="136"/>
    </row>
    <row r="128" spans="1:8">
      <c r="A128" s="6"/>
      <c r="B128" s="6"/>
      <c r="C128" s="6"/>
      <c r="D128" s="12"/>
      <c r="E128" s="13"/>
      <c r="F128" s="12"/>
      <c r="G128" s="12"/>
      <c r="H128" s="11"/>
    </row>
    <row r="129" spans="1:8" ht="14.25" customHeight="1">
      <c r="A129" s="136"/>
      <c r="B129" s="136"/>
      <c r="C129" s="136"/>
      <c r="D129" s="136"/>
      <c r="E129" s="136"/>
      <c r="F129" s="136"/>
      <c r="G129" s="136"/>
      <c r="H129" s="136"/>
    </row>
    <row r="130" spans="1:8">
      <c r="E130" s="17"/>
      <c r="F130" s="23"/>
      <c r="G130" s="23"/>
      <c r="H130" s="17"/>
    </row>
    <row r="131" spans="1:8">
      <c r="F131" s="23"/>
      <c r="G131" s="23"/>
      <c r="H131" s="11"/>
    </row>
    <row r="132" spans="1:8">
      <c r="H132" s="11"/>
    </row>
    <row r="133" spans="1:8">
      <c r="H133" s="11"/>
    </row>
    <row r="134" spans="1:8">
      <c r="H134" s="11"/>
    </row>
    <row r="135" spans="1:8">
      <c r="H135" s="11"/>
    </row>
    <row r="136" spans="1:8">
      <c r="H136" s="11"/>
    </row>
    <row r="137" spans="1:8">
      <c r="H137" s="11"/>
    </row>
    <row r="138" spans="1:8">
      <c r="H138" s="11"/>
    </row>
    <row r="139" spans="1:8">
      <c r="H139" s="11"/>
    </row>
    <row r="140" spans="1:8">
      <c r="H140" s="11"/>
    </row>
    <row r="141" spans="1:8">
      <c r="H141" s="11"/>
    </row>
    <row r="142" spans="1:8">
      <c r="H142" s="11"/>
    </row>
    <row r="143" spans="1:8">
      <c r="H143" s="11"/>
    </row>
    <row r="144" spans="1:8">
      <c r="H144" s="11"/>
    </row>
    <row r="145" spans="8:8">
      <c r="H145" s="11"/>
    </row>
    <row r="146" spans="8:8">
      <c r="H146" s="11"/>
    </row>
    <row r="147" spans="8:8">
      <c r="H147" s="11"/>
    </row>
    <row r="148" spans="8:8">
      <c r="H148" s="11"/>
    </row>
    <row r="149" spans="8:8">
      <c r="H149" s="11"/>
    </row>
    <row r="150" spans="8:8">
      <c r="H150" s="11"/>
    </row>
    <row r="151" spans="8:8">
      <c r="H151" s="11"/>
    </row>
    <row r="152" spans="8:8">
      <c r="H152" s="11"/>
    </row>
    <row r="153" spans="8:8">
      <c r="H153" s="11"/>
    </row>
    <row r="154" spans="8:8">
      <c r="H154" s="11"/>
    </row>
    <row r="155" spans="8:8">
      <c r="H155" s="11"/>
    </row>
    <row r="156" spans="8:8">
      <c r="H156" s="11"/>
    </row>
    <row r="157" spans="8:8">
      <c r="H157" s="11"/>
    </row>
    <row r="158" spans="8:8">
      <c r="H158" s="11"/>
    </row>
    <row r="159" spans="8:8">
      <c r="H159" s="11"/>
    </row>
    <row r="160" spans="8:8">
      <c r="H160" s="11"/>
    </row>
    <row r="161" spans="8:8">
      <c r="H161" s="11"/>
    </row>
    <row r="162" spans="8:8">
      <c r="H162" s="11"/>
    </row>
    <row r="163" spans="8:8">
      <c r="H163" s="11"/>
    </row>
    <row r="164" spans="8:8">
      <c r="H164" s="11"/>
    </row>
    <row r="165" spans="8:8">
      <c r="H165" s="11"/>
    </row>
    <row r="166" spans="8:8">
      <c r="H166" s="11"/>
    </row>
    <row r="167" spans="8:8">
      <c r="H167" s="11"/>
    </row>
    <row r="168" spans="8:8">
      <c r="H168" s="11"/>
    </row>
    <row r="169" spans="8:8">
      <c r="H169" s="11"/>
    </row>
    <row r="170" spans="8:8">
      <c r="H170" s="11"/>
    </row>
    <row r="171" spans="8:8">
      <c r="H171" s="11"/>
    </row>
    <row r="172" spans="8:8">
      <c r="H172" s="11"/>
    </row>
    <row r="173" spans="8:8">
      <c r="H173" s="11"/>
    </row>
    <row r="174" spans="8:8">
      <c r="H174" s="11"/>
    </row>
    <row r="175" spans="8:8">
      <c r="H175" s="11"/>
    </row>
    <row r="176" spans="8:8">
      <c r="H176" s="11"/>
    </row>
    <row r="177" spans="8:8">
      <c r="H177" s="11"/>
    </row>
    <row r="178" spans="8:8">
      <c r="H178" s="11"/>
    </row>
    <row r="179" spans="8:8">
      <c r="H179" s="11"/>
    </row>
    <row r="180" spans="8:8">
      <c r="H180" s="11"/>
    </row>
    <row r="181" spans="8:8">
      <c r="H181" s="11"/>
    </row>
    <row r="182" spans="8:8">
      <c r="H182" s="11"/>
    </row>
    <row r="183" spans="8:8">
      <c r="H183" s="11"/>
    </row>
    <row r="184" spans="8:8">
      <c r="H184" s="11"/>
    </row>
    <row r="185" spans="8:8">
      <c r="H185" s="11"/>
    </row>
    <row r="186" spans="8:8">
      <c r="H186" s="11"/>
    </row>
    <row r="187" spans="8:8">
      <c r="H187" s="11"/>
    </row>
    <row r="188" spans="8:8">
      <c r="H188" s="11"/>
    </row>
    <row r="189" spans="8:8">
      <c r="H189" s="11"/>
    </row>
    <row r="190" spans="8:8">
      <c r="H190" s="11"/>
    </row>
    <row r="191" spans="8:8">
      <c r="H191" s="11"/>
    </row>
    <row r="192" spans="8:8">
      <c r="H192" s="11"/>
    </row>
    <row r="193" spans="8:8">
      <c r="H193" s="11"/>
    </row>
    <row r="194" spans="8:8">
      <c r="H194" s="11"/>
    </row>
    <row r="195" spans="8:8">
      <c r="H195" s="11"/>
    </row>
    <row r="196" spans="8:8">
      <c r="H196" s="11"/>
    </row>
    <row r="197" spans="8:8">
      <c r="H197" s="11"/>
    </row>
    <row r="198" spans="8:8">
      <c r="H198" s="11"/>
    </row>
    <row r="199" spans="8:8">
      <c r="H199" s="11"/>
    </row>
    <row r="200" spans="8:8">
      <c r="H200" s="11"/>
    </row>
    <row r="201" spans="8:8">
      <c r="H201" s="11"/>
    </row>
    <row r="202" spans="8:8">
      <c r="H202" s="11"/>
    </row>
    <row r="203" spans="8:8">
      <c r="H203" s="11"/>
    </row>
    <row r="204" spans="8:8">
      <c r="H204" s="11"/>
    </row>
    <row r="205" spans="8:8">
      <c r="H205" s="11"/>
    </row>
    <row r="206" spans="8:8">
      <c r="H206" s="11"/>
    </row>
    <row r="207" spans="8:8">
      <c r="H207" s="11"/>
    </row>
    <row r="208" spans="8:8">
      <c r="H208" s="11"/>
    </row>
    <row r="209" spans="8:8">
      <c r="H209" s="11"/>
    </row>
    <row r="210" spans="8:8">
      <c r="H210" s="11"/>
    </row>
    <row r="211" spans="8:8">
      <c r="H211" s="11"/>
    </row>
    <row r="212" spans="8:8">
      <c r="H212" s="11"/>
    </row>
    <row r="213" spans="8:8">
      <c r="H213" s="11"/>
    </row>
    <row r="214" spans="8:8">
      <c r="H214" s="11"/>
    </row>
    <row r="215" spans="8:8">
      <c r="H215" s="11"/>
    </row>
    <row r="216" spans="8:8">
      <c r="H216" s="11"/>
    </row>
    <row r="217" spans="8:8">
      <c r="H217" s="11"/>
    </row>
    <row r="218" spans="8:8">
      <c r="H218" s="11"/>
    </row>
    <row r="219" spans="8:8">
      <c r="H219" s="11"/>
    </row>
    <row r="220" spans="8:8">
      <c r="H220" s="11"/>
    </row>
    <row r="221" spans="8:8">
      <c r="H221" s="11"/>
    </row>
    <row r="222" spans="8:8">
      <c r="H222" s="11"/>
    </row>
    <row r="223" spans="8:8">
      <c r="H223" s="11"/>
    </row>
    <row r="224" spans="8:8">
      <c r="H224" s="11"/>
    </row>
    <row r="225" spans="8:8">
      <c r="H225" s="11"/>
    </row>
    <row r="226" spans="8:8">
      <c r="H226" s="11"/>
    </row>
    <row r="227" spans="8:8">
      <c r="H227" s="11"/>
    </row>
    <row r="228" spans="8:8">
      <c r="H228" s="11"/>
    </row>
    <row r="229" spans="8:8">
      <c r="H229" s="11"/>
    </row>
    <row r="230" spans="8:8">
      <c r="H230" s="11"/>
    </row>
    <row r="231" spans="8:8">
      <c r="H231" s="11"/>
    </row>
    <row r="232" spans="8:8">
      <c r="H232" s="11"/>
    </row>
    <row r="233" spans="8:8">
      <c r="H233" s="11"/>
    </row>
    <row r="234" spans="8:8">
      <c r="H234" s="11"/>
    </row>
    <row r="235" spans="8:8">
      <c r="H235" s="11"/>
    </row>
    <row r="236" spans="8:8">
      <c r="H236" s="11"/>
    </row>
    <row r="237" spans="8:8">
      <c r="H237" s="11"/>
    </row>
    <row r="238" spans="8:8">
      <c r="H238" s="11"/>
    </row>
    <row r="239" spans="8:8">
      <c r="H239" s="11"/>
    </row>
    <row r="240" spans="8:8">
      <c r="H240" s="11"/>
    </row>
    <row r="241" spans="8:8">
      <c r="H241" s="11"/>
    </row>
    <row r="242" spans="8:8">
      <c r="H242" s="11"/>
    </row>
    <row r="243" spans="8:8">
      <c r="H243" s="11"/>
    </row>
    <row r="244" spans="8:8">
      <c r="H244" s="11"/>
    </row>
  </sheetData>
  <mergeCells count="5">
    <mergeCell ref="A1:H1"/>
    <mergeCell ref="A2:H2"/>
    <mergeCell ref="A3:H3"/>
    <mergeCell ref="A127:H127"/>
    <mergeCell ref="A129:H129"/>
  </mergeCells>
  <printOptions horizontalCentered="1"/>
  <pageMargins left="0.5" right="0.5" top="0.75" bottom="0.75" header="0.5" footer="0.5"/>
  <pageSetup scale="70" firstPageNumber="0" orientation="portrait" r:id="rId1"/>
  <headerFooter alignWithMargins="0"/>
  <rowBreaks count="1" manualBreakCount="1">
    <brk id="6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K127"/>
  <sheetViews>
    <sheetView tabSelected="1" zoomScaleNormal="100" workbookViewId="0">
      <pane xSplit="1" ySplit="5" topLeftCell="B108" activePane="bottomRight" state="frozen"/>
      <selection activeCell="K231" sqref="K231"/>
      <selection pane="topRight" activeCell="K231" sqref="K231"/>
      <selection pane="bottomLeft" activeCell="K231" sqref="K231"/>
      <selection pane="bottomRight" activeCell="A131" sqref="A131"/>
    </sheetView>
  </sheetViews>
  <sheetFormatPr defaultColWidth="9.140625" defaultRowHeight="14.25"/>
  <cols>
    <col min="1" max="1" width="60.7109375" style="11" customWidth="1"/>
    <col min="2" max="2" width="9.140625" style="11" bestFit="1" customWidth="1"/>
    <col min="3" max="3" width="11.5703125" style="11" bestFit="1" customWidth="1"/>
    <col min="4" max="5" width="9.140625" style="11" bestFit="1" customWidth="1"/>
    <col min="6" max="6" width="15.42578125" style="11" bestFit="1" customWidth="1"/>
    <col min="7" max="7" width="13.7109375" style="4" bestFit="1" customWidth="1"/>
    <col min="8" max="8" width="9" style="4" bestFit="1" customWidth="1"/>
    <col min="9" max="16384" width="9.140625" style="4"/>
  </cols>
  <sheetData>
    <row r="1" spans="1:11" ht="15">
      <c r="A1" s="134" t="s">
        <v>825</v>
      </c>
      <c r="B1" s="134"/>
      <c r="C1" s="134"/>
      <c r="D1" s="134"/>
      <c r="E1" s="134"/>
      <c r="F1" s="134"/>
      <c r="G1" s="134"/>
      <c r="H1" s="134"/>
      <c r="I1" s="10"/>
      <c r="J1" s="10"/>
      <c r="K1" s="10"/>
    </row>
    <row r="2" spans="1:11" ht="15">
      <c r="A2" s="134" t="s">
        <v>239</v>
      </c>
      <c r="B2" s="134"/>
      <c r="C2" s="134"/>
      <c r="D2" s="134"/>
      <c r="E2" s="134"/>
      <c r="F2" s="134"/>
      <c r="G2" s="134"/>
      <c r="H2" s="134"/>
      <c r="I2" s="10"/>
      <c r="J2" s="10"/>
      <c r="K2" s="10"/>
    </row>
    <row r="3" spans="1:11" ht="15">
      <c r="A3" s="134" t="s">
        <v>905</v>
      </c>
      <c r="B3" s="134"/>
      <c r="C3" s="134"/>
      <c r="D3" s="134"/>
      <c r="E3" s="134"/>
      <c r="F3" s="134"/>
      <c r="G3" s="134"/>
      <c r="H3" s="134"/>
      <c r="I3" s="10"/>
      <c r="J3" s="10"/>
      <c r="K3" s="10"/>
    </row>
    <row r="4" spans="1:11" ht="14.1" customHeight="1">
      <c r="A4" s="4"/>
      <c r="B4" s="8"/>
      <c r="C4" s="8"/>
      <c r="D4" s="7"/>
      <c r="E4" s="7"/>
      <c r="F4" s="9"/>
    </row>
    <row r="5" spans="1:11" ht="45">
      <c r="A5" s="86" t="s">
        <v>799</v>
      </c>
      <c r="B5" s="89" t="s">
        <v>889</v>
      </c>
      <c r="C5" s="89" t="s">
        <v>890</v>
      </c>
      <c r="D5" s="89" t="s">
        <v>891</v>
      </c>
      <c r="E5" s="5" t="s">
        <v>796</v>
      </c>
      <c r="F5" s="105" t="s">
        <v>147</v>
      </c>
      <c r="G5" s="105" t="s">
        <v>148</v>
      </c>
      <c r="H5" s="121" t="s">
        <v>249</v>
      </c>
    </row>
    <row r="6" spans="1:11" ht="9.9499999999999993" customHeight="1">
      <c r="A6" s="4"/>
      <c r="B6" s="4"/>
      <c r="C6" s="4"/>
      <c r="D6" s="8"/>
      <c r="E6" s="8"/>
      <c r="F6" s="7"/>
      <c r="G6" s="7"/>
      <c r="H6" s="9"/>
    </row>
    <row r="7" spans="1:11" ht="15">
      <c r="A7" s="120" t="s">
        <v>745</v>
      </c>
      <c r="B7" s="120"/>
      <c r="C7" s="120"/>
      <c r="D7" s="4"/>
      <c r="E7" s="4"/>
      <c r="F7" s="4"/>
      <c r="G7" s="7"/>
    </row>
    <row r="8" spans="1:11">
      <c r="A8" s="4" t="s">
        <v>792</v>
      </c>
      <c r="B8" s="94" t="s">
        <v>234</v>
      </c>
      <c r="C8" s="94" t="s">
        <v>234</v>
      </c>
      <c r="D8" s="94" t="s">
        <v>234</v>
      </c>
      <c r="E8" s="122" t="s">
        <v>234</v>
      </c>
      <c r="F8" s="97" t="s">
        <v>234</v>
      </c>
      <c r="G8" s="97" t="s">
        <v>234</v>
      </c>
      <c r="H8" s="122" t="s">
        <v>234</v>
      </c>
    </row>
    <row r="9" spans="1:11">
      <c r="A9" s="4" t="s">
        <v>746</v>
      </c>
      <c r="B9" s="124" t="s">
        <v>234</v>
      </c>
      <c r="C9" s="124" t="s">
        <v>234</v>
      </c>
      <c r="D9" s="124" t="s">
        <v>234</v>
      </c>
      <c r="E9" s="125" t="s">
        <v>234</v>
      </c>
      <c r="F9" s="126" t="s">
        <v>234</v>
      </c>
      <c r="G9" s="126" t="s">
        <v>234</v>
      </c>
      <c r="H9" s="125" t="s">
        <v>234</v>
      </c>
    </row>
    <row r="10" spans="1:11">
      <c r="A10" s="4" t="s">
        <v>800</v>
      </c>
      <c r="B10" s="94">
        <v>130</v>
      </c>
      <c r="C10" s="94">
        <v>12</v>
      </c>
      <c r="D10" s="94">
        <v>142</v>
      </c>
      <c r="E10" s="122">
        <v>1.3606745879647374E-2</v>
      </c>
      <c r="F10" s="97">
        <v>355003</v>
      </c>
      <c r="G10" s="97">
        <v>21300</v>
      </c>
      <c r="H10" s="123">
        <v>4.260745460025686E-4</v>
      </c>
    </row>
    <row r="11" spans="1:11" ht="9.9499999999999993" customHeight="1">
      <c r="A11" s="4"/>
      <c r="B11" s="4"/>
      <c r="C11" s="4"/>
      <c r="D11" s="8"/>
      <c r="E11" s="8"/>
      <c r="F11" s="96"/>
      <c r="G11" s="96"/>
      <c r="H11" s="128"/>
    </row>
    <row r="12" spans="1:11" ht="15">
      <c r="A12" s="120" t="s">
        <v>747</v>
      </c>
      <c r="B12" s="120"/>
      <c r="C12" s="120"/>
      <c r="D12" s="8"/>
      <c r="E12" s="8"/>
      <c r="F12" s="96"/>
      <c r="G12" s="96"/>
      <c r="H12" s="128"/>
    </row>
    <row r="13" spans="1:11">
      <c r="A13" s="4" t="s">
        <v>748</v>
      </c>
      <c r="B13" s="94">
        <v>1</v>
      </c>
      <c r="C13" s="94">
        <v>54</v>
      </c>
      <c r="D13" s="94">
        <v>55</v>
      </c>
      <c r="E13" s="122">
        <v>5.2702184745113071E-3</v>
      </c>
      <c r="F13" s="97">
        <v>726835</v>
      </c>
      <c r="G13" s="97">
        <v>43610</v>
      </c>
      <c r="H13" s="122">
        <v>8.7235262681558767E-4</v>
      </c>
    </row>
    <row r="14" spans="1:11">
      <c r="A14" s="4" t="s">
        <v>749</v>
      </c>
      <c r="B14" s="94" t="s">
        <v>234</v>
      </c>
      <c r="C14" s="94" t="s">
        <v>234</v>
      </c>
      <c r="D14" s="94" t="s">
        <v>234</v>
      </c>
      <c r="E14" s="122" t="s">
        <v>234</v>
      </c>
      <c r="F14" s="97" t="s">
        <v>234</v>
      </c>
      <c r="G14" s="97" t="s">
        <v>234</v>
      </c>
      <c r="H14" s="122" t="s">
        <v>234</v>
      </c>
    </row>
    <row r="15" spans="1:11">
      <c r="A15" s="4" t="s">
        <v>750</v>
      </c>
      <c r="B15" s="94" t="s">
        <v>234</v>
      </c>
      <c r="C15" s="94" t="s">
        <v>234</v>
      </c>
      <c r="D15" s="94" t="s">
        <v>234</v>
      </c>
      <c r="E15" s="122" t="s">
        <v>234</v>
      </c>
      <c r="F15" s="97" t="s">
        <v>234</v>
      </c>
      <c r="G15" s="97" t="s">
        <v>234</v>
      </c>
      <c r="H15" s="122" t="s">
        <v>234</v>
      </c>
    </row>
    <row r="16" spans="1:11">
      <c r="A16" s="4" t="s">
        <v>751</v>
      </c>
      <c r="B16" s="94" t="s">
        <v>234</v>
      </c>
      <c r="C16" s="94" t="s">
        <v>234</v>
      </c>
      <c r="D16" s="94" t="s">
        <v>234</v>
      </c>
      <c r="E16" s="122" t="s">
        <v>234</v>
      </c>
      <c r="F16" s="97" t="s">
        <v>234</v>
      </c>
      <c r="G16" s="97" t="s">
        <v>234</v>
      </c>
      <c r="H16" s="122" t="s">
        <v>234</v>
      </c>
    </row>
    <row r="17" spans="1:8">
      <c r="A17" s="4" t="s">
        <v>789</v>
      </c>
      <c r="B17" s="124" t="s">
        <v>234</v>
      </c>
      <c r="C17" s="124" t="s">
        <v>234</v>
      </c>
      <c r="D17" s="124" t="s">
        <v>234</v>
      </c>
      <c r="E17" s="125" t="s">
        <v>234</v>
      </c>
      <c r="F17" s="126" t="s">
        <v>234</v>
      </c>
      <c r="G17" s="126" t="s">
        <v>234</v>
      </c>
      <c r="H17" s="125" t="s">
        <v>234</v>
      </c>
    </row>
    <row r="18" spans="1:8">
      <c r="A18" s="4" t="s">
        <v>800</v>
      </c>
      <c r="B18" s="94">
        <v>2</v>
      </c>
      <c r="C18" s="94">
        <v>66</v>
      </c>
      <c r="D18" s="94">
        <v>68</v>
      </c>
      <c r="E18" s="122">
        <v>6.5159064775776156E-3</v>
      </c>
      <c r="F18" s="97">
        <v>813878</v>
      </c>
      <c r="G18" s="97">
        <v>48833</v>
      </c>
      <c r="H18" s="123">
        <v>9.7683090633537235E-4</v>
      </c>
    </row>
    <row r="19" spans="1:8" ht="9.9499999999999993" customHeight="1">
      <c r="A19" s="4"/>
      <c r="B19" s="4"/>
      <c r="C19" s="4"/>
      <c r="D19" s="8"/>
      <c r="E19" s="8"/>
      <c r="F19" s="96"/>
      <c r="G19" s="96"/>
      <c r="H19" s="128"/>
    </row>
    <row r="20" spans="1:8" ht="15">
      <c r="A20" s="120" t="s">
        <v>857</v>
      </c>
      <c r="B20" s="120"/>
      <c r="C20" s="120"/>
      <c r="D20" s="8"/>
      <c r="E20" s="8"/>
      <c r="F20" s="96"/>
      <c r="G20" s="96"/>
      <c r="H20" s="128"/>
    </row>
    <row r="21" spans="1:8">
      <c r="A21" s="4" t="s">
        <v>22</v>
      </c>
      <c r="B21" s="124">
        <v>162</v>
      </c>
      <c r="C21" s="124">
        <v>25</v>
      </c>
      <c r="D21" s="124">
        <v>187</v>
      </c>
      <c r="E21" s="125">
        <v>1.7918742813338443E-2</v>
      </c>
      <c r="F21" s="126">
        <v>65962</v>
      </c>
      <c r="G21" s="126">
        <v>3958</v>
      </c>
      <c r="H21" s="125">
        <v>7.9173852257190922E-5</v>
      </c>
    </row>
    <row r="22" spans="1:8">
      <c r="A22" s="4" t="s">
        <v>800</v>
      </c>
      <c r="B22" s="94">
        <v>162</v>
      </c>
      <c r="C22" s="94">
        <v>25</v>
      </c>
      <c r="D22" s="94">
        <v>187</v>
      </c>
      <c r="E22" s="122">
        <v>1.7918742813338443E-2</v>
      </c>
      <c r="F22" s="97">
        <v>65962</v>
      </c>
      <c r="G22" s="97">
        <v>3958</v>
      </c>
      <c r="H22" s="123">
        <v>7.9173852257190922E-5</v>
      </c>
    </row>
    <row r="23" spans="1:8" ht="9.9499999999999993" customHeight="1">
      <c r="A23" s="4"/>
      <c r="B23" s="4"/>
      <c r="C23" s="4"/>
      <c r="D23" s="8"/>
      <c r="E23" s="8"/>
      <c r="F23" s="96"/>
      <c r="G23" s="96"/>
      <c r="H23" s="128"/>
    </row>
    <row r="24" spans="1:8" ht="15">
      <c r="A24" s="120" t="s">
        <v>752</v>
      </c>
      <c r="B24" s="120"/>
      <c r="C24" s="120"/>
      <c r="D24" s="94"/>
      <c r="E24" s="94"/>
      <c r="F24" s="97"/>
      <c r="G24" s="97"/>
      <c r="H24" s="128"/>
    </row>
    <row r="25" spans="1:8">
      <c r="A25" s="4" t="s">
        <v>824</v>
      </c>
      <c r="B25" s="94" t="s">
        <v>234</v>
      </c>
      <c r="C25" s="94" t="s">
        <v>234</v>
      </c>
      <c r="D25" s="94" t="s">
        <v>234</v>
      </c>
      <c r="E25" s="122" t="s">
        <v>234</v>
      </c>
      <c r="F25" s="97" t="s">
        <v>234</v>
      </c>
      <c r="G25" s="97" t="s">
        <v>234</v>
      </c>
      <c r="H25" s="122" t="s">
        <v>234</v>
      </c>
    </row>
    <row r="26" spans="1:8">
      <c r="A26" s="4" t="s">
        <v>790</v>
      </c>
      <c r="B26" s="94">
        <v>58</v>
      </c>
      <c r="C26" s="94">
        <v>39</v>
      </c>
      <c r="D26" s="94">
        <v>97</v>
      </c>
      <c r="E26" s="122">
        <v>9.2947489459563049E-3</v>
      </c>
      <c r="F26" s="97">
        <v>18776079</v>
      </c>
      <c r="G26" s="97">
        <v>1126565</v>
      </c>
      <c r="H26" s="122">
        <v>2.2535242766074354E-2</v>
      </c>
    </row>
    <row r="27" spans="1:8">
      <c r="A27" s="4" t="s">
        <v>801</v>
      </c>
      <c r="B27" s="124" t="s">
        <v>234</v>
      </c>
      <c r="C27" s="124" t="s">
        <v>234</v>
      </c>
      <c r="D27" s="124" t="s">
        <v>234</v>
      </c>
      <c r="E27" s="125" t="s">
        <v>234</v>
      </c>
      <c r="F27" s="126" t="s">
        <v>234</v>
      </c>
      <c r="G27" s="126" t="s">
        <v>234</v>
      </c>
      <c r="H27" s="125" t="s">
        <v>234</v>
      </c>
    </row>
    <row r="28" spans="1:8">
      <c r="A28" s="4" t="s">
        <v>800</v>
      </c>
      <c r="B28" s="94">
        <v>93</v>
      </c>
      <c r="C28" s="94">
        <v>39</v>
      </c>
      <c r="D28" s="94">
        <v>132</v>
      </c>
      <c r="E28" s="122">
        <v>1.2648524338827136E-2</v>
      </c>
      <c r="F28" s="97">
        <v>18776079</v>
      </c>
      <c r="G28" s="97">
        <v>1126565</v>
      </c>
      <c r="H28" s="123">
        <v>2.2535242766074354E-2</v>
      </c>
    </row>
    <row r="29" spans="1:8">
      <c r="A29" s="4"/>
      <c r="B29" s="4"/>
      <c r="C29" s="4"/>
      <c r="D29" s="8"/>
      <c r="E29" s="8"/>
      <c r="F29" s="96"/>
      <c r="G29" s="96"/>
      <c r="H29" s="129"/>
    </row>
    <row r="30" spans="1:8" ht="15">
      <c r="A30" s="120" t="s">
        <v>753</v>
      </c>
      <c r="B30" s="120"/>
      <c r="C30" s="120"/>
      <c r="D30" s="94"/>
      <c r="E30" s="94"/>
      <c r="F30" s="97"/>
      <c r="G30" s="97"/>
      <c r="H30" s="128"/>
    </row>
    <row r="31" spans="1:8">
      <c r="A31" s="4" t="s">
        <v>754</v>
      </c>
      <c r="B31" s="94" t="s">
        <v>234</v>
      </c>
      <c r="C31" s="94" t="s">
        <v>234</v>
      </c>
      <c r="D31" s="94" t="s">
        <v>234</v>
      </c>
      <c r="E31" s="122" t="s">
        <v>234</v>
      </c>
      <c r="F31" s="97" t="s">
        <v>234</v>
      </c>
      <c r="G31" s="97" t="s">
        <v>234</v>
      </c>
      <c r="H31" s="122" t="s">
        <v>234</v>
      </c>
    </row>
    <row r="32" spans="1:8">
      <c r="A32" s="4" t="s">
        <v>755</v>
      </c>
      <c r="B32" s="94" t="s">
        <v>234</v>
      </c>
      <c r="C32" s="94" t="s">
        <v>234</v>
      </c>
      <c r="D32" s="94" t="s">
        <v>234</v>
      </c>
      <c r="E32" s="122" t="s">
        <v>234</v>
      </c>
      <c r="F32" s="97" t="s">
        <v>234</v>
      </c>
      <c r="G32" s="97" t="s">
        <v>234</v>
      </c>
      <c r="H32" s="122" t="s">
        <v>234</v>
      </c>
    </row>
    <row r="33" spans="1:8">
      <c r="A33" s="4" t="s">
        <v>756</v>
      </c>
      <c r="B33" s="124" t="s">
        <v>234</v>
      </c>
      <c r="C33" s="124" t="s">
        <v>234</v>
      </c>
      <c r="D33" s="124" t="s">
        <v>234</v>
      </c>
      <c r="E33" s="125" t="s">
        <v>234</v>
      </c>
      <c r="F33" s="126" t="s">
        <v>234</v>
      </c>
      <c r="G33" s="126" t="s">
        <v>234</v>
      </c>
      <c r="H33" s="125" t="s">
        <v>234</v>
      </c>
    </row>
    <row r="34" spans="1:8">
      <c r="A34" s="4" t="s">
        <v>800</v>
      </c>
      <c r="B34" s="94">
        <v>7</v>
      </c>
      <c r="C34" s="94">
        <v>0</v>
      </c>
      <c r="D34" s="94">
        <v>7</v>
      </c>
      <c r="E34" s="122">
        <v>6.7075507857416636E-4</v>
      </c>
      <c r="F34" s="97">
        <v>0</v>
      </c>
      <c r="G34" s="97">
        <v>0</v>
      </c>
      <c r="H34" s="123">
        <v>0</v>
      </c>
    </row>
    <row r="35" spans="1:8">
      <c r="A35" s="4"/>
      <c r="B35" s="4"/>
      <c r="C35" s="4"/>
      <c r="D35" s="8"/>
      <c r="E35" s="122"/>
      <c r="F35" s="96"/>
      <c r="G35" s="96"/>
      <c r="H35" s="128"/>
    </row>
    <row r="36" spans="1:8" ht="15">
      <c r="A36" s="120" t="s">
        <v>858</v>
      </c>
      <c r="B36" s="120"/>
      <c r="C36" s="120"/>
      <c r="D36" s="8"/>
      <c r="E36" s="8"/>
      <c r="F36" s="96"/>
      <c r="G36" s="96"/>
      <c r="H36" s="128"/>
    </row>
    <row r="37" spans="1:8">
      <c r="A37" s="4" t="s">
        <v>802</v>
      </c>
      <c r="B37" s="94" t="s">
        <v>234</v>
      </c>
      <c r="C37" s="94" t="s">
        <v>234</v>
      </c>
      <c r="D37" s="94" t="s">
        <v>234</v>
      </c>
      <c r="E37" s="122" t="s">
        <v>234</v>
      </c>
      <c r="F37" s="97" t="s">
        <v>234</v>
      </c>
      <c r="G37" s="97" t="s">
        <v>234</v>
      </c>
      <c r="H37" s="122" t="s">
        <v>234</v>
      </c>
    </row>
    <row r="38" spans="1:8">
      <c r="A38" s="4" t="s">
        <v>757</v>
      </c>
      <c r="B38" s="94" t="s">
        <v>234</v>
      </c>
      <c r="C38" s="94" t="s">
        <v>234</v>
      </c>
      <c r="D38" s="94" t="s">
        <v>234</v>
      </c>
      <c r="E38" s="122" t="s">
        <v>234</v>
      </c>
      <c r="F38" s="97" t="s">
        <v>234</v>
      </c>
      <c r="G38" s="97" t="s">
        <v>234</v>
      </c>
      <c r="H38" s="122" t="s">
        <v>234</v>
      </c>
    </row>
    <row r="39" spans="1:8">
      <c r="A39" s="4" t="s">
        <v>758</v>
      </c>
      <c r="B39" s="124" t="s">
        <v>234</v>
      </c>
      <c r="C39" s="124" t="s">
        <v>234</v>
      </c>
      <c r="D39" s="124" t="s">
        <v>234</v>
      </c>
      <c r="E39" s="125" t="s">
        <v>234</v>
      </c>
      <c r="F39" s="126" t="s">
        <v>234</v>
      </c>
      <c r="G39" s="126" t="s">
        <v>234</v>
      </c>
      <c r="H39" s="125" t="s">
        <v>234</v>
      </c>
    </row>
    <row r="40" spans="1:8">
      <c r="A40" s="4" t="s">
        <v>800</v>
      </c>
      <c r="B40" s="94">
        <v>6</v>
      </c>
      <c r="C40" s="94">
        <v>4</v>
      </c>
      <c r="D40" s="94">
        <v>10</v>
      </c>
      <c r="E40" s="122">
        <v>9.5822154082023765E-4</v>
      </c>
      <c r="F40" s="97">
        <v>91961</v>
      </c>
      <c r="G40" s="97">
        <v>5518</v>
      </c>
      <c r="H40" s="123">
        <v>1.1037931196442129E-4</v>
      </c>
    </row>
    <row r="41" spans="1:8">
      <c r="A41" s="4"/>
      <c r="B41" s="4"/>
      <c r="C41" s="4"/>
      <c r="D41" s="8"/>
      <c r="E41" s="8"/>
      <c r="F41" s="96"/>
      <c r="G41" s="97"/>
      <c r="H41" s="128"/>
    </row>
    <row r="42" spans="1:8" ht="15">
      <c r="A42" s="120" t="s">
        <v>759</v>
      </c>
      <c r="B42" s="120"/>
      <c r="C42" s="120"/>
      <c r="D42" s="8"/>
      <c r="E42" s="8"/>
      <c r="F42" s="96"/>
      <c r="G42" s="96"/>
      <c r="H42" s="128"/>
    </row>
    <row r="43" spans="1:8">
      <c r="A43" s="4" t="s">
        <v>791</v>
      </c>
      <c r="B43" s="94">
        <v>64</v>
      </c>
      <c r="C43" s="94">
        <v>77</v>
      </c>
      <c r="D43" s="94">
        <v>141</v>
      </c>
      <c r="E43" s="122">
        <v>1.351092372556535E-2</v>
      </c>
      <c r="F43" s="97">
        <v>103380357</v>
      </c>
      <c r="G43" s="97">
        <v>6202821</v>
      </c>
      <c r="H43" s="122">
        <v>0.12407812870939899</v>
      </c>
    </row>
    <row r="44" spans="1:8">
      <c r="A44" s="4" t="s">
        <v>793</v>
      </c>
      <c r="B44" s="94" t="s">
        <v>234</v>
      </c>
      <c r="C44" s="94" t="s">
        <v>234</v>
      </c>
      <c r="D44" s="94" t="s">
        <v>234</v>
      </c>
      <c r="E44" s="122" t="s">
        <v>234</v>
      </c>
      <c r="F44" s="97" t="s">
        <v>234</v>
      </c>
      <c r="G44" s="97" t="s">
        <v>234</v>
      </c>
      <c r="H44" s="122" t="s">
        <v>234</v>
      </c>
    </row>
    <row r="45" spans="1:8">
      <c r="A45" s="4" t="s">
        <v>760</v>
      </c>
      <c r="B45" s="94" t="s">
        <v>234</v>
      </c>
      <c r="C45" s="94" t="s">
        <v>234</v>
      </c>
      <c r="D45" s="94" t="s">
        <v>234</v>
      </c>
      <c r="E45" s="122" t="s">
        <v>234</v>
      </c>
      <c r="F45" s="97" t="s">
        <v>234</v>
      </c>
      <c r="G45" s="97" t="s">
        <v>234</v>
      </c>
      <c r="H45" s="122" t="s">
        <v>234</v>
      </c>
    </row>
    <row r="46" spans="1:8">
      <c r="A46" s="4" t="s">
        <v>761</v>
      </c>
      <c r="B46" s="94">
        <v>28</v>
      </c>
      <c r="C46" s="94">
        <v>256</v>
      </c>
      <c r="D46" s="94">
        <v>284</v>
      </c>
      <c r="E46" s="122">
        <v>2.7213491759294748E-2</v>
      </c>
      <c r="F46" s="97">
        <v>50137466</v>
      </c>
      <c r="G46" s="97">
        <v>5565567</v>
      </c>
      <c r="H46" s="122">
        <v>0.11133081843999426</v>
      </c>
    </row>
    <row r="47" spans="1:8">
      <c r="A47" s="4" t="s">
        <v>794</v>
      </c>
      <c r="B47" s="94">
        <v>7</v>
      </c>
      <c r="C47" s="94">
        <v>58</v>
      </c>
      <c r="D47" s="94">
        <v>65</v>
      </c>
      <c r="E47" s="122">
        <v>6.2284400153315451E-3</v>
      </c>
      <c r="F47" s="97">
        <v>550804</v>
      </c>
      <c r="G47" s="97">
        <v>1121820</v>
      </c>
      <c r="H47" s="122">
        <v>2.2440326159464861E-2</v>
      </c>
    </row>
    <row r="48" spans="1:8">
      <c r="A48" s="4" t="s">
        <v>762</v>
      </c>
      <c r="B48" s="94">
        <v>22</v>
      </c>
      <c r="C48" s="94">
        <v>117</v>
      </c>
      <c r="D48" s="94">
        <v>139</v>
      </c>
      <c r="E48" s="122">
        <v>1.3319279417401303E-2</v>
      </c>
      <c r="F48" s="97">
        <v>2643884</v>
      </c>
      <c r="G48" s="97">
        <v>158633</v>
      </c>
      <c r="H48" s="122">
        <v>3.173215185728895E-3</v>
      </c>
    </row>
    <row r="49" spans="1:8">
      <c r="A49" s="4" t="s">
        <v>763</v>
      </c>
      <c r="B49" s="94">
        <v>68</v>
      </c>
      <c r="C49" s="94">
        <v>195</v>
      </c>
      <c r="D49" s="94">
        <v>263</v>
      </c>
      <c r="E49" s="122">
        <v>2.5201226523572248E-2</v>
      </c>
      <c r="F49" s="97">
        <v>10145231</v>
      </c>
      <c r="G49" s="97">
        <v>3292262</v>
      </c>
      <c r="H49" s="122">
        <v>6.5856762299131857E-2</v>
      </c>
    </row>
    <row r="50" spans="1:8">
      <c r="A50" s="4" t="s">
        <v>764</v>
      </c>
      <c r="B50" s="94" t="s">
        <v>234</v>
      </c>
      <c r="C50" s="94" t="s">
        <v>234</v>
      </c>
      <c r="D50" s="94" t="s">
        <v>234</v>
      </c>
      <c r="E50" s="122" t="s">
        <v>234</v>
      </c>
      <c r="F50" s="97" t="s">
        <v>234</v>
      </c>
      <c r="G50" s="97" t="s">
        <v>234</v>
      </c>
      <c r="H50" s="122" t="s">
        <v>234</v>
      </c>
    </row>
    <row r="51" spans="1:8">
      <c r="A51" s="4" t="s">
        <v>765</v>
      </c>
      <c r="B51" s="94">
        <v>32</v>
      </c>
      <c r="C51" s="94">
        <v>129</v>
      </c>
      <c r="D51" s="94">
        <v>161</v>
      </c>
      <c r="E51" s="122">
        <v>1.5427366807205826E-2</v>
      </c>
      <c r="F51" s="97">
        <v>8628693</v>
      </c>
      <c r="G51" s="97">
        <v>1492405</v>
      </c>
      <c r="H51" s="122">
        <v>2.9853323137416121E-2</v>
      </c>
    </row>
    <row r="52" spans="1:8">
      <c r="A52" s="4" t="s">
        <v>803</v>
      </c>
      <c r="B52" s="94">
        <v>53</v>
      </c>
      <c r="C52" s="94">
        <v>172</v>
      </c>
      <c r="D52" s="94">
        <v>225</v>
      </c>
      <c r="E52" s="122">
        <v>2.1559984668455347E-2</v>
      </c>
      <c r="F52" s="97">
        <v>8783024</v>
      </c>
      <c r="G52" s="97">
        <v>2675328</v>
      </c>
      <c r="H52" s="122">
        <v>5.3515923145913608E-2</v>
      </c>
    </row>
    <row r="53" spans="1:8">
      <c r="A53" s="4" t="s">
        <v>766</v>
      </c>
      <c r="B53" s="94">
        <v>41</v>
      </c>
      <c r="C53" s="94">
        <v>87</v>
      </c>
      <c r="D53" s="94">
        <v>128</v>
      </c>
      <c r="E53" s="122">
        <v>1.2265235722499043E-2</v>
      </c>
      <c r="F53" s="97">
        <v>1361287</v>
      </c>
      <c r="G53" s="97">
        <v>81677</v>
      </c>
      <c r="H53" s="122">
        <v>1.6338258541714458E-3</v>
      </c>
    </row>
    <row r="54" spans="1:8">
      <c r="A54" s="4" t="s">
        <v>767</v>
      </c>
      <c r="B54" s="94" t="s">
        <v>234</v>
      </c>
      <c r="C54" s="94" t="s">
        <v>234</v>
      </c>
      <c r="D54" s="94" t="s">
        <v>234</v>
      </c>
      <c r="E54" s="122" t="s">
        <v>234</v>
      </c>
      <c r="F54" s="97" t="s">
        <v>234</v>
      </c>
      <c r="G54" s="97" t="s">
        <v>234</v>
      </c>
      <c r="H54" s="122" t="s">
        <v>234</v>
      </c>
    </row>
    <row r="55" spans="1:8">
      <c r="A55" s="4" t="s">
        <v>795</v>
      </c>
      <c r="B55" s="94">
        <v>8</v>
      </c>
      <c r="C55" s="94">
        <v>30</v>
      </c>
      <c r="D55" s="94">
        <v>38</v>
      </c>
      <c r="E55" s="122">
        <v>3.641241855116903E-3</v>
      </c>
      <c r="F55" s="97">
        <v>1262230</v>
      </c>
      <c r="G55" s="97">
        <v>75734</v>
      </c>
      <c r="H55" s="122">
        <v>1.5149450547867855E-3</v>
      </c>
    </row>
    <row r="56" spans="1:8">
      <c r="A56" s="4" t="s">
        <v>804</v>
      </c>
      <c r="B56" s="94" t="s">
        <v>234</v>
      </c>
      <c r="C56" s="94" t="s">
        <v>234</v>
      </c>
      <c r="D56" s="94" t="s">
        <v>234</v>
      </c>
      <c r="E56" s="122" t="s">
        <v>234</v>
      </c>
      <c r="F56" s="97" t="s">
        <v>234</v>
      </c>
      <c r="G56" s="97" t="s">
        <v>234</v>
      </c>
      <c r="H56" s="122" t="s">
        <v>234</v>
      </c>
    </row>
    <row r="57" spans="1:8">
      <c r="A57" s="4" t="s">
        <v>805</v>
      </c>
      <c r="B57" s="124">
        <v>1120</v>
      </c>
      <c r="C57" s="124">
        <v>3513</v>
      </c>
      <c r="D57" s="124">
        <v>4633</v>
      </c>
      <c r="E57" s="125">
        <v>0.44394403986201608</v>
      </c>
      <c r="F57" s="126">
        <v>199036749</v>
      </c>
      <c r="G57" s="126">
        <v>18158598</v>
      </c>
      <c r="H57" s="125">
        <v>0.36323551168512441</v>
      </c>
    </row>
    <row r="58" spans="1:8">
      <c r="A58" s="4" t="s">
        <v>800</v>
      </c>
      <c r="B58" s="94">
        <v>1480</v>
      </c>
      <c r="C58" s="94">
        <v>4683</v>
      </c>
      <c r="D58" s="94">
        <v>6163</v>
      </c>
      <c r="E58" s="122">
        <v>0.5905519356075124</v>
      </c>
      <c r="F58" s="97">
        <v>386648569</v>
      </c>
      <c r="G58" s="97">
        <v>41652320</v>
      </c>
      <c r="H58" s="123">
        <v>0.83319217530299106</v>
      </c>
    </row>
    <row r="59" spans="1:8" ht="13.5" customHeight="1">
      <c r="A59" s="4"/>
      <c r="B59" s="4"/>
      <c r="C59" s="4"/>
      <c r="D59" s="8"/>
      <c r="E59" s="8"/>
      <c r="F59" s="96"/>
      <c r="G59" s="96"/>
      <c r="H59" s="128"/>
    </row>
    <row r="60" spans="1:8" ht="15">
      <c r="A60" s="120" t="s">
        <v>768</v>
      </c>
      <c r="B60" s="120"/>
      <c r="C60" s="120"/>
      <c r="D60" s="8"/>
      <c r="E60" s="8"/>
      <c r="F60" s="96"/>
      <c r="G60" s="96"/>
      <c r="H60" s="128"/>
    </row>
    <row r="61" spans="1:8">
      <c r="A61" s="4" t="s">
        <v>0</v>
      </c>
      <c r="B61" s="94" t="s">
        <v>234</v>
      </c>
      <c r="C61" s="94" t="s">
        <v>234</v>
      </c>
      <c r="D61" s="94" t="s">
        <v>234</v>
      </c>
      <c r="E61" s="122" t="s">
        <v>234</v>
      </c>
      <c r="F61" s="97" t="s">
        <v>234</v>
      </c>
      <c r="G61" s="97" t="s">
        <v>234</v>
      </c>
      <c r="H61" s="122" t="s">
        <v>234</v>
      </c>
    </row>
    <row r="62" spans="1:8">
      <c r="A62" s="4" t="s">
        <v>1</v>
      </c>
      <c r="B62" s="94" t="s">
        <v>234</v>
      </c>
      <c r="C62" s="94" t="s">
        <v>234</v>
      </c>
      <c r="D62" s="94" t="s">
        <v>234</v>
      </c>
      <c r="E62" s="122" t="s">
        <v>234</v>
      </c>
      <c r="F62" s="97" t="s">
        <v>234</v>
      </c>
      <c r="G62" s="97" t="s">
        <v>234</v>
      </c>
      <c r="H62" s="122" t="s">
        <v>234</v>
      </c>
    </row>
    <row r="63" spans="1:8">
      <c r="A63" s="4" t="s">
        <v>2</v>
      </c>
      <c r="B63" s="124" t="s">
        <v>234</v>
      </c>
      <c r="C63" s="124" t="s">
        <v>234</v>
      </c>
      <c r="D63" s="124" t="s">
        <v>234</v>
      </c>
      <c r="E63" s="125" t="s">
        <v>234</v>
      </c>
      <c r="F63" s="126" t="s">
        <v>234</v>
      </c>
      <c r="G63" s="126" t="s">
        <v>234</v>
      </c>
      <c r="H63" s="125" t="s">
        <v>234</v>
      </c>
    </row>
    <row r="64" spans="1:8">
      <c r="A64" s="4" t="s">
        <v>800</v>
      </c>
      <c r="B64" s="94">
        <v>11</v>
      </c>
      <c r="C64" s="94">
        <v>0</v>
      </c>
      <c r="D64" s="94">
        <v>11</v>
      </c>
      <c r="E64" s="122">
        <v>1.0540436949022613E-3</v>
      </c>
      <c r="F64" s="97">
        <v>0</v>
      </c>
      <c r="G64" s="97">
        <v>0</v>
      </c>
      <c r="H64" s="123">
        <v>0</v>
      </c>
    </row>
    <row r="65" spans="1:8">
      <c r="A65" s="4"/>
      <c r="B65" s="4"/>
      <c r="C65" s="4"/>
      <c r="D65" s="8"/>
      <c r="E65" s="8"/>
      <c r="F65" s="96"/>
      <c r="G65" s="96"/>
      <c r="H65" s="128"/>
    </row>
    <row r="66" spans="1:8" ht="9.9499999999999993" customHeight="1">
      <c r="A66" s="120" t="s">
        <v>769</v>
      </c>
      <c r="B66" s="120"/>
      <c r="C66" s="120"/>
      <c r="D66" s="8"/>
      <c r="E66" s="8"/>
      <c r="F66" s="96"/>
      <c r="G66" s="96"/>
      <c r="H66" s="128"/>
    </row>
    <row r="67" spans="1:8">
      <c r="A67" s="4" t="s">
        <v>3</v>
      </c>
      <c r="B67" s="94" t="s">
        <v>234</v>
      </c>
      <c r="C67" s="94" t="s">
        <v>234</v>
      </c>
      <c r="D67" s="94" t="s">
        <v>234</v>
      </c>
      <c r="E67" s="122" t="s">
        <v>234</v>
      </c>
      <c r="F67" s="97" t="s">
        <v>234</v>
      </c>
      <c r="G67" s="97" t="s">
        <v>234</v>
      </c>
      <c r="H67" s="122" t="s">
        <v>234</v>
      </c>
    </row>
    <row r="68" spans="1:8">
      <c r="A68" s="4" t="s">
        <v>4</v>
      </c>
      <c r="B68" s="94" t="s">
        <v>234</v>
      </c>
      <c r="C68" s="94" t="s">
        <v>234</v>
      </c>
      <c r="D68" s="94" t="s">
        <v>234</v>
      </c>
      <c r="E68" s="122" t="s">
        <v>234</v>
      </c>
      <c r="F68" s="97" t="s">
        <v>234</v>
      </c>
      <c r="G68" s="97" t="s">
        <v>234</v>
      </c>
      <c r="H68" s="122" t="s">
        <v>234</v>
      </c>
    </row>
    <row r="69" spans="1:8">
      <c r="A69" s="4" t="s">
        <v>770</v>
      </c>
      <c r="B69" s="94">
        <v>42</v>
      </c>
      <c r="C69" s="94">
        <v>47</v>
      </c>
      <c r="D69" s="94">
        <v>89</v>
      </c>
      <c r="E69" s="122">
        <v>8.5281717133001145E-3</v>
      </c>
      <c r="F69" s="97">
        <v>1785340</v>
      </c>
      <c r="G69" s="97">
        <v>1725994</v>
      </c>
      <c r="H69" s="122">
        <v>3.4525920655077813E-2</v>
      </c>
    </row>
    <row r="70" spans="1:8">
      <c r="A70" s="4" t="s">
        <v>806</v>
      </c>
      <c r="B70" s="94">
        <v>7</v>
      </c>
      <c r="C70" s="94">
        <v>23</v>
      </c>
      <c r="D70" s="94">
        <v>30</v>
      </c>
      <c r="E70" s="122">
        <v>2.874664622460713E-3</v>
      </c>
      <c r="F70" s="97">
        <v>55509</v>
      </c>
      <c r="G70" s="97">
        <v>3331</v>
      </c>
      <c r="H70" s="122">
        <v>6.6631657874861785E-5</v>
      </c>
    </row>
    <row r="71" spans="1:8">
      <c r="A71" s="4" t="s">
        <v>5</v>
      </c>
      <c r="B71" s="94" t="s">
        <v>234</v>
      </c>
      <c r="C71" s="94" t="s">
        <v>234</v>
      </c>
      <c r="D71" s="94" t="s">
        <v>234</v>
      </c>
      <c r="E71" s="122" t="s">
        <v>234</v>
      </c>
      <c r="F71" s="97" t="s">
        <v>234</v>
      </c>
      <c r="G71" s="97" t="s">
        <v>234</v>
      </c>
      <c r="H71" s="122" t="s">
        <v>234</v>
      </c>
    </row>
    <row r="72" spans="1:8">
      <c r="A72" s="4" t="s">
        <v>6</v>
      </c>
      <c r="B72" s="94" t="s">
        <v>234</v>
      </c>
      <c r="C72" s="94" t="s">
        <v>234</v>
      </c>
      <c r="D72" s="94" t="s">
        <v>234</v>
      </c>
      <c r="E72" s="122" t="s">
        <v>234</v>
      </c>
      <c r="F72" s="97" t="s">
        <v>234</v>
      </c>
      <c r="G72" s="97" t="s">
        <v>234</v>
      </c>
      <c r="H72" s="122" t="s">
        <v>234</v>
      </c>
    </row>
    <row r="73" spans="1:8">
      <c r="A73" s="4" t="s">
        <v>771</v>
      </c>
      <c r="B73" s="94">
        <v>8</v>
      </c>
      <c r="C73" s="94">
        <v>18</v>
      </c>
      <c r="D73" s="94">
        <v>26</v>
      </c>
      <c r="E73" s="122">
        <v>2.4913760061326179E-3</v>
      </c>
      <c r="F73" s="97">
        <v>3281328</v>
      </c>
      <c r="G73" s="97">
        <v>196880</v>
      </c>
      <c r="H73" s="122">
        <v>3.9382890430509718E-3</v>
      </c>
    </row>
    <row r="74" spans="1:8">
      <c r="A74" s="4" t="s">
        <v>807</v>
      </c>
      <c r="B74" s="94">
        <v>60</v>
      </c>
      <c r="C74" s="94">
        <v>213</v>
      </c>
      <c r="D74" s="94">
        <v>273</v>
      </c>
      <c r="E74" s="122">
        <v>2.6159448064392486E-2</v>
      </c>
      <c r="F74" s="97">
        <v>26868657</v>
      </c>
      <c r="G74" s="97">
        <v>1612119</v>
      </c>
      <c r="H74" s="122">
        <v>3.224802211394906E-2</v>
      </c>
    </row>
    <row r="75" spans="1:8">
      <c r="A75" s="4" t="s">
        <v>23</v>
      </c>
      <c r="B75" s="94" t="s">
        <v>234</v>
      </c>
      <c r="C75" s="94" t="s">
        <v>234</v>
      </c>
      <c r="D75" s="94" t="s">
        <v>234</v>
      </c>
      <c r="E75" s="122" t="s">
        <v>234</v>
      </c>
      <c r="F75" s="97" t="s">
        <v>234</v>
      </c>
      <c r="G75" s="97" t="s">
        <v>234</v>
      </c>
      <c r="H75" s="122" t="s">
        <v>234</v>
      </c>
    </row>
    <row r="76" spans="1:8">
      <c r="A76" s="4" t="s">
        <v>7</v>
      </c>
      <c r="B76" s="94" t="s">
        <v>234</v>
      </c>
      <c r="C76" s="94" t="s">
        <v>234</v>
      </c>
      <c r="D76" s="94" t="s">
        <v>234</v>
      </c>
      <c r="E76" s="122" t="s">
        <v>234</v>
      </c>
      <c r="F76" s="97" t="s">
        <v>234</v>
      </c>
      <c r="G76" s="97" t="s">
        <v>234</v>
      </c>
      <c r="H76" s="122" t="s">
        <v>234</v>
      </c>
    </row>
    <row r="77" spans="1:8">
      <c r="A77" s="4" t="s">
        <v>8</v>
      </c>
      <c r="B77" s="94" t="s">
        <v>234</v>
      </c>
      <c r="C77" s="94" t="s">
        <v>234</v>
      </c>
      <c r="D77" s="94" t="s">
        <v>234</v>
      </c>
      <c r="E77" s="122" t="s">
        <v>234</v>
      </c>
      <c r="F77" s="97" t="s">
        <v>234</v>
      </c>
      <c r="G77" s="97" t="s">
        <v>234</v>
      </c>
      <c r="H77" s="122" t="s">
        <v>234</v>
      </c>
    </row>
    <row r="78" spans="1:8">
      <c r="A78" s="4" t="s">
        <v>9</v>
      </c>
      <c r="B78" s="94" t="s">
        <v>234</v>
      </c>
      <c r="C78" s="94" t="s">
        <v>234</v>
      </c>
      <c r="D78" s="94" t="s">
        <v>234</v>
      </c>
      <c r="E78" s="122" t="s">
        <v>234</v>
      </c>
      <c r="F78" s="97" t="s">
        <v>234</v>
      </c>
      <c r="G78" s="97" t="s">
        <v>234</v>
      </c>
      <c r="H78" s="122" t="s">
        <v>234</v>
      </c>
    </row>
    <row r="79" spans="1:8">
      <c r="A79" s="4" t="s">
        <v>772</v>
      </c>
      <c r="B79" s="94" t="s">
        <v>234</v>
      </c>
      <c r="C79" s="94" t="s">
        <v>234</v>
      </c>
      <c r="D79" s="94" t="s">
        <v>234</v>
      </c>
      <c r="E79" s="122" t="s">
        <v>234</v>
      </c>
      <c r="F79" s="97" t="s">
        <v>234</v>
      </c>
      <c r="G79" s="97" t="s">
        <v>234</v>
      </c>
      <c r="H79" s="122" t="s">
        <v>234</v>
      </c>
    </row>
    <row r="80" spans="1:8">
      <c r="A80" s="4" t="s">
        <v>10</v>
      </c>
      <c r="B80" s="94" t="s">
        <v>234</v>
      </c>
      <c r="C80" s="94" t="s">
        <v>234</v>
      </c>
      <c r="D80" s="94" t="s">
        <v>234</v>
      </c>
      <c r="E80" s="122" t="s">
        <v>234</v>
      </c>
      <c r="F80" s="97" t="s">
        <v>234</v>
      </c>
      <c r="G80" s="97" t="s">
        <v>234</v>
      </c>
      <c r="H80" s="122" t="s">
        <v>234</v>
      </c>
    </row>
    <row r="81" spans="1:8">
      <c r="A81" s="4" t="s">
        <v>773</v>
      </c>
      <c r="B81" s="94">
        <v>350</v>
      </c>
      <c r="C81" s="94">
        <v>540</v>
      </c>
      <c r="D81" s="94">
        <v>890</v>
      </c>
      <c r="E81" s="122">
        <v>8.5281717133001145E-2</v>
      </c>
      <c r="F81" s="97">
        <v>12417917</v>
      </c>
      <c r="G81" s="97">
        <v>745075</v>
      </c>
      <c r="H81" s="122">
        <v>1.4904107622669662E-2</v>
      </c>
    </row>
    <row r="82" spans="1:8">
      <c r="A82" s="4" t="s">
        <v>774</v>
      </c>
      <c r="B82" s="94" t="s">
        <v>234</v>
      </c>
      <c r="C82" s="94" t="s">
        <v>234</v>
      </c>
      <c r="D82" s="94" t="s">
        <v>234</v>
      </c>
      <c r="E82" s="122" t="s">
        <v>234</v>
      </c>
      <c r="F82" s="97" t="s">
        <v>234</v>
      </c>
      <c r="G82" s="97" t="s">
        <v>234</v>
      </c>
      <c r="H82" s="122" t="s">
        <v>234</v>
      </c>
    </row>
    <row r="83" spans="1:8">
      <c r="A83" s="4" t="s">
        <v>775</v>
      </c>
      <c r="B83" s="94">
        <v>286</v>
      </c>
      <c r="C83" s="94">
        <v>937</v>
      </c>
      <c r="D83" s="94">
        <v>1223</v>
      </c>
      <c r="E83" s="122">
        <v>0.11719049444231507</v>
      </c>
      <c r="F83" s="97">
        <v>15455311</v>
      </c>
      <c r="G83" s="97">
        <v>927319</v>
      </c>
      <c r="H83" s="122">
        <v>1.8549625442467414E-2</v>
      </c>
    </row>
    <row r="84" spans="1:8">
      <c r="A84" s="4" t="s">
        <v>776</v>
      </c>
      <c r="B84" s="94" t="s">
        <v>234</v>
      </c>
      <c r="C84" s="94" t="s">
        <v>234</v>
      </c>
      <c r="D84" s="94" t="s">
        <v>234</v>
      </c>
      <c r="E84" s="122" t="s">
        <v>234</v>
      </c>
      <c r="F84" s="97" t="s">
        <v>234</v>
      </c>
      <c r="G84" s="97" t="s">
        <v>234</v>
      </c>
      <c r="H84" s="122" t="s">
        <v>234</v>
      </c>
    </row>
    <row r="85" spans="1:8">
      <c r="A85" s="4" t="s">
        <v>11</v>
      </c>
      <c r="B85" s="94" t="s">
        <v>234</v>
      </c>
      <c r="C85" s="94" t="s">
        <v>234</v>
      </c>
      <c r="D85" s="94" t="s">
        <v>234</v>
      </c>
      <c r="E85" s="122" t="s">
        <v>234</v>
      </c>
      <c r="F85" s="97" t="s">
        <v>234</v>
      </c>
      <c r="G85" s="97" t="s">
        <v>234</v>
      </c>
      <c r="H85" s="122" t="s">
        <v>234</v>
      </c>
    </row>
    <row r="86" spans="1:8">
      <c r="A86" s="4" t="s">
        <v>808</v>
      </c>
      <c r="B86" s="124" t="s">
        <v>234</v>
      </c>
      <c r="C86" s="124" t="s">
        <v>234</v>
      </c>
      <c r="D86" s="124" t="s">
        <v>234</v>
      </c>
      <c r="E86" s="125" t="s">
        <v>234</v>
      </c>
      <c r="F86" s="126" t="s">
        <v>234</v>
      </c>
      <c r="G86" s="126" t="s">
        <v>234</v>
      </c>
      <c r="H86" s="125" t="s">
        <v>234</v>
      </c>
    </row>
    <row r="87" spans="1:8">
      <c r="A87" s="4" t="s">
        <v>800</v>
      </c>
      <c r="B87" s="94">
        <v>901</v>
      </c>
      <c r="C87" s="94">
        <v>1835</v>
      </c>
      <c r="D87" s="94">
        <v>2736</v>
      </c>
      <c r="E87" s="122">
        <v>0.262169413568417</v>
      </c>
      <c r="F87" s="97">
        <v>60968462</v>
      </c>
      <c r="G87" s="97">
        <v>5276981</v>
      </c>
      <c r="H87" s="123">
        <v>0.10555808844315401</v>
      </c>
    </row>
    <row r="88" spans="1:8" ht="15.75" customHeight="1">
      <c r="A88" s="4"/>
      <c r="B88" s="8"/>
      <c r="C88" s="8"/>
      <c r="D88" s="8"/>
      <c r="E88" s="8"/>
      <c r="F88" s="96"/>
      <c r="G88" s="96"/>
      <c r="H88" s="128"/>
    </row>
    <row r="89" spans="1:8" ht="15">
      <c r="A89" s="120" t="s">
        <v>777</v>
      </c>
      <c r="B89" s="8"/>
      <c r="C89" s="8"/>
      <c r="D89" s="8"/>
      <c r="E89" s="8"/>
      <c r="F89" s="96"/>
      <c r="G89" s="96"/>
      <c r="H89" s="128"/>
    </row>
    <row r="90" spans="1:8">
      <c r="A90" s="4" t="s">
        <v>818</v>
      </c>
      <c r="B90" s="94" t="s">
        <v>234</v>
      </c>
      <c r="C90" s="94" t="s">
        <v>234</v>
      </c>
      <c r="D90" s="94" t="s">
        <v>234</v>
      </c>
      <c r="E90" s="122" t="s">
        <v>234</v>
      </c>
      <c r="F90" s="97" t="s">
        <v>234</v>
      </c>
      <c r="G90" s="97" t="s">
        <v>234</v>
      </c>
      <c r="H90" s="122" t="s">
        <v>234</v>
      </c>
    </row>
    <row r="91" spans="1:8">
      <c r="A91" s="4" t="s">
        <v>12</v>
      </c>
      <c r="B91" s="94" t="s">
        <v>234</v>
      </c>
      <c r="C91" s="94" t="s">
        <v>234</v>
      </c>
      <c r="D91" s="94" t="s">
        <v>234</v>
      </c>
      <c r="E91" s="122" t="s">
        <v>234</v>
      </c>
      <c r="F91" s="97" t="s">
        <v>234</v>
      </c>
      <c r="G91" s="97" t="s">
        <v>234</v>
      </c>
      <c r="H91" s="122" t="s">
        <v>234</v>
      </c>
    </row>
    <row r="92" spans="1:8">
      <c r="A92" s="4" t="s">
        <v>778</v>
      </c>
      <c r="B92" s="94" t="s">
        <v>234</v>
      </c>
      <c r="C92" s="94" t="s">
        <v>234</v>
      </c>
      <c r="D92" s="94" t="s">
        <v>234</v>
      </c>
      <c r="E92" s="122" t="s">
        <v>234</v>
      </c>
      <c r="F92" s="97" t="s">
        <v>234</v>
      </c>
      <c r="G92" s="97" t="s">
        <v>234</v>
      </c>
      <c r="H92" s="122" t="s">
        <v>234</v>
      </c>
    </row>
    <row r="93" spans="1:8">
      <c r="A93" s="4" t="s">
        <v>13</v>
      </c>
      <c r="B93" s="94" t="s">
        <v>234</v>
      </c>
      <c r="C93" s="94" t="s">
        <v>234</v>
      </c>
      <c r="D93" s="94" t="s">
        <v>234</v>
      </c>
      <c r="E93" s="122" t="s">
        <v>234</v>
      </c>
      <c r="F93" s="97" t="s">
        <v>234</v>
      </c>
      <c r="G93" s="97" t="s">
        <v>234</v>
      </c>
      <c r="H93" s="122" t="s">
        <v>234</v>
      </c>
    </row>
    <row r="94" spans="1:8">
      <c r="A94" s="4" t="s">
        <v>779</v>
      </c>
      <c r="B94" s="94" t="s">
        <v>234</v>
      </c>
      <c r="C94" s="94" t="s">
        <v>234</v>
      </c>
      <c r="D94" s="94" t="s">
        <v>234</v>
      </c>
      <c r="E94" s="122" t="s">
        <v>234</v>
      </c>
      <c r="F94" s="97" t="s">
        <v>234</v>
      </c>
      <c r="G94" s="97" t="s">
        <v>234</v>
      </c>
      <c r="H94" s="122" t="s">
        <v>234</v>
      </c>
    </row>
    <row r="95" spans="1:8">
      <c r="A95" s="4" t="s">
        <v>14</v>
      </c>
      <c r="B95" s="94" t="s">
        <v>234</v>
      </c>
      <c r="C95" s="94" t="s">
        <v>234</v>
      </c>
      <c r="D95" s="94" t="s">
        <v>234</v>
      </c>
      <c r="E95" s="122" t="s">
        <v>234</v>
      </c>
      <c r="F95" s="97" t="s">
        <v>234</v>
      </c>
      <c r="G95" s="97" t="s">
        <v>234</v>
      </c>
      <c r="H95" s="122" t="s">
        <v>234</v>
      </c>
    </row>
    <row r="96" spans="1:8">
      <c r="A96" s="4" t="s">
        <v>809</v>
      </c>
      <c r="B96" s="94" t="s">
        <v>234</v>
      </c>
      <c r="C96" s="94" t="s">
        <v>234</v>
      </c>
      <c r="D96" s="94" t="s">
        <v>234</v>
      </c>
      <c r="E96" s="122" t="s">
        <v>234</v>
      </c>
      <c r="F96" s="97" t="s">
        <v>234</v>
      </c>
      <c r="G96" s="97" t="s">
        <v>234</v>
      </c>
      <c r="H96" s="122" t="s">
        <v>234</v>
      </c>
    </row>
    <row r="97" spans="1:8">
      <c r="A97" s="4" t="s">
        <v>810</v>
      </c>
      <c r="B97" s="94" t="s">
        <v>234</v>
      </c>
      <c r="C97" s="94" t="s">
        <v>234</v>
      </c>
      <c r="D97" s="94" t="s">
        <v>234</v>
      </c>
      <c r="E97" s="122" t="s">
        <v>234</v>
      </c>
      <c r="F97" s="97" t="s">
        <v>234</v>
      </c>
      <c r="G97" s="97" t="s">
        <v>234</v>
      </c>
      <c r="H97" s="122" t="s">
        <v>234</v>
      </c>
    </row>
    <row r="98" spans="1:8">
      <c r="A98" s="4" t="s">
        <v>780</v>
      </c>
      <c r="B98" s="94" t="s">
        <v>234</v>
      </c>
      <c r="C98" s="94" t="s">
        <v>234</v>
      </c>
      <c r="D98" s="94" t="s">
        <v>234</v>
      </c>
      <c r="E98" s="122" t="s">
        <v>234</v>
      </c>
      <c r="F98" s="97" t="s">
        <v>234</v>
      </c>
      <c r="G98" s="97" t="s">
        <v>234</v>
      </c>
      <c r="H98" s="122" t="s">
        <v>234</v>
      </c>
    </row>
    <row r="99" spans="1:8">
      <c r="A99" s="4" t="s">
        <v>811</v>
      </c>
      <c r="B99" s="94">
        <v>69</v>
      </c>
      <c r="C99" s="94">
        <v>127</v>
      </c>
      <c r="D99" s="94">
        <v>196</v>
      </c>
      <c r="E99" s="122">
        <v>1.8781142200076657E-2</v>
      </c>
      <c r="F99" s="97">
        <v>2174226</v>
      </c>
      <c r="G99" s="97">
        <v>130454</v>
      </c>
      <c r="H99" s="122">
        <v>2.6095365645173278E-3</v>
      </c>
    </row>
    <row r="100" spans="1:8">
      <c r="A100" s="4" t="s">
        <v>812</v>
      </c>
      <c r="B100" s="94" t="s">
        <v>234</v>
      </c>
      <c r="C100" s="94" t="s">
        <v>234</v>
      </c>
      <c r="D100" s="94" t="s">
        <v>234</v>
      </c>
      <c r="E100" s="122" t="s">
        <v>234</v>
      </c>
      <c r="F100" s="97" t="s">
        <v>234</v>
      </c>
      <c r="G100" s="97" t="s">
        <v>234</v>
      </c>
      <c r="H100" s="122" t="s">
        <v>234</v>
      </c>
    </row>
    <row r="101" spans="1:8">
      <c r="A101" s="4" t="s">
        <v>813</v>
      </c>
      <c r="B101" s="94" t="s">
        <v>234</v>
      </c>
      <c r="C101" s="94" t="s">
        <v>234</v>
      </c>
      <c r="D101" s="94" t="s">
        <v>234</v>
      </c>
      <c r="E101" s="122" t="s">
        <v>234</v>
      </c>
      <c r="F101" s="97" t="s">
        <v>234</v>
      </c>
      <c r="G101" s="97" t="s">
        <v>234</v>
      </c>
      <c r="H101" s="122" t="s">
        <v>234</v>
      </c>
    </row>
    <row r="102" spans="1:8">
      <c r="A102" s="4" t="s">
        <v>781</v>
      </c>
      <c r="B102" s="94" t="s">
        <v>234</v>
      </c>
      <c r="C102" s="94" t="s">
        <v>234</v>
      </c>
      <c r="D102" s="94" t="s">
        <v>234</v>
      </c>
      <c r="E102" s="122" t="s">
        <v>234</v>
      </c>
      <c r="F102" s="97" t="s">
        <v>234</v>
      </c>
      <c r="G102" s="97" t="s">
        <v>234</v>
      </c>
      <c r="H102" s="122" t="s">
        <v>234</v>
      </c>
    </row>
    <row r="103" spans="1:8">
      <c r="A103" s="4" t="s">
        <v>782</v>
      </c>
      <c r="B103" s="124" t="s">
        <v>234</v>
      </c>
      <c r="C103" s="124" t="s">
        <v>234</v>
      </c>
      <c r="D103" s="124" t="s">
        <v>234</v>
      </c>
      <c r="E103" s="125" t="s">
        <v>234</v>
      </c>
      <c r="F103" s="126" t="s">
        <v>234</v>
      </c>
      <c r="G103" s="126" t="s">
        <v>234</v>
      </c>
      <c r="H103" s="125" t="s">
        <v>234</v>
      </c>
    </row>
    <row r="104" spans="1:8">
      <c r="A104" s="4" t="s">
        <v>800</v>
      </c>
      <c r="B104" s="94">
        <v>184</v>
      </c>
      <c r="C104" s="94">
        <v>159</v>
      </c>
      <c r="D104" s="94">
        <v>343</v>
      </c>
      <c r="E104" s="122">
        <v>3.2866998850134152E-2</v>
      </c>
      <c r="F104" s="97">
        <v>13910166</v>
      </c>
      <c r="G104" s="97">
        <v>834610</v>
      </c>
      <c r="H104" s="131">
        <v>1.6695120978366375E-2</v>
      </c>
    </row>
    <row r="105" spans="1:8">
      <c r="A105" s="4"/>
      <c r="B105" s="8"/>
      <c r="C105" s="8"/>
      <c r="D105" s="8"/>
      <c r="E105" s="8"/>
      <c r="F105" s="96"/>
      <c r="G105" s="96"/>
      <c r="H105" s="129"/>
    </row>
    <row r="106" spans="1:8" ht="15">
      <c r="A106" s="120" t="s">
        <v>21</v>
      </c>
      <c r="B106" s="8"/>
      <c r="C106" s="8"/>
      <c r="D106" s="8"/>
      <c r="E106" s="8"/>
      <c r="F106" s="96"/>
      <c r="G106" s="96"/>
      <c r="H106" s="128"/>
    </row>
    <row r="107" spans="1:8">
      <c r="A107" s="4" t="s">
        <v>783</v>
      </c>
      <c r="B107" s="94" t="s">
        <v>234</v>
      </c>
      <c r="C107" s="94" t="s">
        <v>234</v>
      </c>
      <c r="D107" s="94" t="s">
        <v>234</v>
      </c>
      <c r="E107" s="122" t="s">
        <v>234</v>
      </c>
      <c r="F107" s="97" t="s">
        <v>234</v>
      </c>
      <c r="G107" s="97" t="s">
        <v>234</v>
      </c>
      <c r="H107" s="122" t="s">
        <v>234</v>
      </c>
    </row>
    <row r="108" spans="1:8">
      <c r="A108" s="4" t="s">
        <v>15</v>
      </c>
      <c r="B108" s="94">
        <v>1</v>
      </c>
      <c r="C108" s="94">
        <v>61</v>
      </c>
      <c r="D108" s="94">
        <v>62</v>
      </c>
      <c r="E108" s="122">
        <v>5.9409735530854737E-3</v>
      </c>
      <c r="F108" s="97">
        <v>2035047</v>
      </c>
      <c r="G108" s="97">
        <v>122103</v>
      </c>
      <c r="H108" s="122">
        <v>2.4424873375845837E-3</v>
      </c>
    </row>
    <row r="109" spans="1:8">
      <c r="A109" s="4" t="s">
        <v>788</v>
      </c>
      <c r="B109" s="94">
        <v>75</v>
      </c>
      <c r="C109" s="94">
        <v>175</v>
      </c>
      <c r="D109" s="94">
        <v>250</v>
      </c>
      <c r="E109" s="122">
        <v>2.3955538520505942E-2</v>
      </c>
      <c r="F109" s="97">
        <v>5432639</v>
      </c>
      <c r="G109" s="97">
        <v>325958</v>
      </c>
      <c r="H109" s="122">
        <v>6.5203007918265381E-3</v>
      </c>
    </row>
    <row r="110" spans="1:8">
      <c r="A110" s="4" t="s">
        <v>16</v>
      </c>
      <c r="B110" s="124" t="s">
        <v>234</v>
      </c>
      <c r="C110" s="124" t="s">
        <v>234</v>
      </c>
      <c r="D110" s="124" t="s">
        <v>234</v>
      </c>
      <c r="E110" s="125" t="s">
        <v>234</v>
      </c>
      <c r="F110" s="126" t="s">
        <v>234</v>
      </c>
      <c r="G110" s="126" t="s">
        <v>234</v>
      </c>
      <c r="H110" s="125" t="s">
        <v>234</v>
      </c>
    </row>
    <row r="111" spans="1:8">
      <c r="A111" s="4" t="s">
        <v>800</v>
      </c>
      <c r="B111" s="94">
        <v>84</v>
      </c>
      <c r="C111" s="94">
        <v>236</v>
      </c>
      <c r="D111" s="94">
        <v>320</v>
      </c>
      <c r="E111" s="122">
        <v>3.0663089306247605E-2</v>
      </c>
      <c r="F111" s="97">
        <v>7467686</v>
      </c>
      <c r="G111" s="97">
        <v>448061</v>
      </c>
      <c r="H111" s="123">
        <v>8.9627881294111218E-3</v>
      </c>
    </row>
    <row r="112" spans="1:8">
      <c r="A112" s="4"/>
      <c r="B112" s="4"/>
      <c r="C112" s="4"/>
      <c r="D112" s="8"/>
      <c r="E112" s="8"/>
      <c r="F112" s="96"/>
      <c r="G112" s="96"/>
      <c r="H112" s="128"/>
    </row>
    <row r="113" spans="1:8" ht="15">
      <c r="A113" s="120" t="s">
        <v>784</v>
      </c>
      <c r="B113" s="120"/>
      <c r="C113" s="120"/>
      <c r="D113" s="8"/>
      <c r="E113" s="8"/>
      <c r="F113" s="96"/>
      <c r="G113" s="96"/>
      <c r="H113" s="128"/>
    </row>
    <row r="114" spans="1:8">
      <c r="A114" s="36" t="s">
        <v>814</v>
      </c>
      <c r="B114" s="94" t="s">
        <v>234</v>
      </c>
      <c r="C114" s="94" t="s">
        <v>234</v>
      </c>
      <c r="D114" s="94" t="s">
        <v>234</v>
      </c>
      <c r="E114" s="122" t="s">
        <v>234</v>
      </c>
      <c r="F114" s="97" t="s">
        <v>234</v>
      </c>
      <c r="G114" s="97" t="s">
        <v>234</v>
      </c>
      <c r="H114" s="122" t="s">
        <v>234</v>
      </c>
    </row>
    <row r="115" spans="1:8">
      <c r="A115" s="36" t="s">
        <v>785</v>
      </c>
      <c r="B115" s="94">
        <v>12</v>
      </c>
      <c r="C115" s="94">
        <v>6</v>
      </c>
      <c r="D115" s="94">
        <v>18</v>
      </c>
      <c r="E115" s="122">
        <v>1.7247987734764277E-3</v>
      </c>
      <c r="F115" s="97">
        <v>90381</v>
      </c>
      <c r="G115" s="97">
        <v>5423</v>
      </c>
      <c r="H115" s="122">
        <v>1.0847897948225022E-4</v>
      </c>
    </row>
    <row r="116" spans="1:8">
      <c r="A116" s="36" t="s">
        <v>17</v>
      </c>
      <c r="B116" s="94" t="s">
        <v>234</v>
      </c>
      <c r="C116" s="94" t="s">
        <v>234</v>
      </c>
      <c r="D116" s="94" t="s">
        <v>234</v>
      </c>
      <c r="E116" s="122" t="s">
        <v>234</v>
      </c>
      <c r="F116" s="97" t="s">
        <v>234</v>
      </c>
      <c r="G116" s="97" t="s">
        <v>234</v>
      </c>
      <c r="H116" s="122" t="s">
        <v>234</v>
      </c>
    </row>
    <row r="117" spans="1:8">
      <c r="A117" s="36" t="s">
        <v>18</v>
      </c>
      <c r="B117" s="94" t="s">
        <v>234</v>
      </c>
      <c r="C117" s="94" t="s">
        <v>234</v>
      </c>
      <c r="D117" s="94" t="s">
        <v>234</v>
      </c>
      <c r="E117" s="122" t="s">
        <v>234</v>
      </c>
      <c r="F117" s="97" t="s">
        <v>234</v>
      </c>
      <c r="G117" s="97" t="s">
        <v>234</v>
      </c>
      <c r="H117" s="122" t="s">
        <v>234</v>
      </c>
    </row>
    <row r="118" spans="1:8">
      <c r="A118" s="36" t="s">
        <v>19</v>
      </c>
      <c r="B118" s="94" t="s">
        <v>234</v>
      </c>
      <c r="C118" s="94" t="s">
        <v>234</v>
      </c>
      <c r="D118" s="94" t="s">
        <v>234</v>
      </c>
      <c r="E118" s="122" t="s">
        <v>234</v>
      </c>
      <c r="F118" s="97" t="s">
        <v>234</v>
      </c>
      <c r="G118" s="97" t="s">
        <v>234</v>
      </c>
      <c r="H118" s="122" t="s">
        <v>234</v>
      </c>
    </row>
    <row r="119" spans="1:8">
      <c r="A119" s="36" t="s">
        <v>786</v>
      </c>
      <c r="B119" s="94">
        <v>3</v>
      </c>
      <c r="C119" s="94">
        <v>17</v>
      </c>
      <c r="D119" s="94">
        <v>20</v>
      </c>
      <c r="E119" s="122">
        <v>1.9164430816404753E-3</v>
      </c>
      <c r="F119" s="97">
        <v>778547</v>
      </c>
      <c r="G119" s="97">
        <v>46713</v>
      </c>
      <c r="H119" s="122">
        <v>9.3442348673323887E-4</v>
      </c>
    </row>
    <row r="120" spans="1:8">
      <c r="A120" s="36" t="s">
        <v>787</v>
      </c>
      <c r="B120" s="94">
        <v>86</v>
      </c>
      <c r="C120" s="94">
        <v>66</v>
      </c>
      <c r="D120" s="94">
        <v>152</v>
      </c>
      <c r="E120" s="122">
        <v>1.4564967420467612E-2</v>
      </c>
      <c r="F120" s="97">
        <v>7587296</v>
      </c>
      <c r="G120" s="97">
        <v>455238</v>
      </c>
      <c r="H120" s="122">
        <v>9.1063532475641942E-3</v>
      </c>
    </row>
    <row r="121" spans="1:8">
      <c r="A121" s="36" t="s">
        <v>20</v>
      </c>
      <c r="B121" s="124" t="s">
        <v>234</v>
      </c>
      <c r="C121" s="124" t="s">
        <v>234</v>
      </c>
      <c r="D121" s="124" t="s">
        <v>234</v>
      </c>
      <c r="E121" s="125" t="s">
        <v>234</v>
      </c>
      <c r="F121" s="126" t="s">
        <v>234</v>
      </c>
      <c r="G121" s="126" t="s">
        <v>234</v>
      </c>
      <c r="H121" s="125" t="s">
        <v>234</v>
      </c>
    </row>
    <row r="122" spans="1:8">
      <c r="A122" s="36" t="s">
        <v>800</v>
      </c>
      <c r="B122" s="94">
        <v>173</v>
      </c>
      <c r="C122" s="94">
        <v>144</v>
      </c>
      <c r="D122" s="94">
        <v>317</v>
      </c>
      <c r="E122" s="122">
        <v>3.0375622844001533E-2</v>
      </c>
      <c r="F122" s="97">
        <v>9551775</v>
      </c>
      <c r="G122" s="97">
        <v>573106</v>
      </c>
      <c r="H122" s="123">
        <v>1.1464125763443573E-2</v>
      </c>
    </row>
    <row r="123" spans="1:8">
      <c r="A123" s="4"/>
      <c r="B123" s="8"/>
      <c r="C123" s="8"/>
      <c r="D123" s="8"/>
      <c r="E123" s="8"/>
      <c r="F123" s="96"/>
      <c r="G123" s="96"/>
      <c r="H123" s="128"/>
    </row>
    <row r="124" spans="1:8" ht="12.75" customHeight="1">
      <c r="A124" s="4" t="s">
        <v>247</v>
      </c>
      <c r="B124" s="94">
        <f t="shared" ref="B124:C124" si="0">B122+B111+B104+B87+B64+B58+B40+B34+B28+B22+B18+B10</f>
        <v>3233</v>
      </c>
      <c r="C124" s="94">
        <f t="shared" si="0"/>
        <v>7203</v>
      </c>
      <c r="D124" s="94">
        <f>D122+D111+D104+D87+D64+D58+D40+D34+D28+D22+D18+D10</f>
        <v>10436</v>
      </c>
      <c r="E124" s="95"/>
      <c r="F124" s="96">
        <f>F122+F111+F104+F87+F64+F58+F40+F34+F28+F22+F18+F10</f>
        <v>498649541</v>
      </c>
      <c r="G124" s="96">
        <f>G122+G111+G104+G87+G64+G58+G40+G34+G28+G22+G18+G10</f>
        <v>49991252</v>
      </c>
      <c r="H124" s="123"/>
    </row>
    <row r="125" spans="1:8">
      <c r="A125" s="6"/>
      <c r="B125" s="12"/>
      <c r="C125" s="12"/>
      <c r="D125" s="12"/>
      <c r="E125" s="12"/>
      <c r="F125" s="12"/>
    </row>
    <row r="126" spans="1:8" ht="29.25" customHeight="1">
      <c r="A126" s="136" t="s">
        <v>892</v>
      </c>
      <c r="B126" s="136"/>
      <c r="C126" s="136"/>
      <c r="D126" s="136"/>
      <c r="E126" s="136"/>
      <c r="F126" s="136"/>
      <c r="G126" s="136"/>
      <c r="H126" s="136"/>
    </row>
    <row r="127" spans="1:8">
      <c r="A127" s="11" t="s">
        <v>797</v>
      </c>
    </row>
  </sheetData>
  <mergeCells count="4">
    <mergeCell ref="A126:H126"/>
    <mergeCell ref="A1:H1"/>
    <mergeCell ref="A2:H2"/>
    <mergeCell ref="A3:H3"/>
  </mergeCells>
  <pageMargins left="0.5" right="0.5" top="0.75" bottom="0.75" header="0.5" footer="0.5"/>
  <pageSetup scale="68" orientation="portrait" r:id="rId1"/>
  <headerFooter alignWithMargins="0"/>
  <rowBreaks count="1" manualBreakCount="1">
    <brk id="6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8C8B-59E8-4098-8709-38A8A3B27826}">
  <sheetPr>
    <tabColor theme="6" tint="0.59999389629810485"/>
  </sheetPr>
  <dimension ref="A1:R122"/>
  <sheetViews>
    <sheetView zoomScaleNormal="100" workbookViewId="0">
      <pane xSplit="1" ySplit="5" topLeftCell="B85" activePane="bottomRight" state="frozen"/>
      <selection activeCell="K231" sqref="K231"/>
      <selection pane="topRight" activeCell="K231" sqref="K231"/>
      <selection pane="bottomLeft" activeCell="K231" sqref="K231"/>
      <selection pane="bottomRight" activeCell="F110" sqref="F110"/>
    </sheetView>
  </sheetViews>
  <sheetFormatPr defaultColWidth="9.140625" defaultRowHeight="15"/>
  <cols>
    <col min="1" max="1" width="14.42578125" style="4" bestFit="1" customWidth="1"/>
    <col min="2" max="2" width="9.140625" style="4" bestFit="1" customWidth="1"/>
    <col min="3" max="3" width="11.5703125" style="4" bestFit="1" customWidth="1"/>
    <col min="4" max="5" width="9.140625" style="100" bestFit="1" customWidth="1"/>
    <col min="6" max="6" width="9.140625" style="100" customWidth="1"/>
    <col min="7" max="7" width="11.28515625" style="100" bestFit="1" customWidth="1"/>
    <col min="8" max="8" width="9" style="100" bestFit="1" customWidth="1"/>
    <col min="9" max="9" width="15.42578125" style="70" bestFit="1" customWidth="1"/>
    <col min="10" max="10" width="13.7109375" style="88" bestFit="1" customWidth="1"/>
    <col min="11" max="11" width="9" style="4" bestFit="1" customWidth="1"/>
    <col min="12" max="13" width="9.140625" style="4"/>
    <col min="14" max="14" width="12.85546875" style="4" bestFit="1" customWidth="1"/>
    <col min="15" max="16" width="12.42578125" style="4" bestFit="1" customWidth="1"/>
    <col min="17" max="17" width="18.42578125" style="4" bestFit="1" customWidth="1"/>
    <col min="18" max="18" width="12" style="4" bestFit="1" customWidth="1"/>
    <col min="19" max="16384" width="9.140625" style="4"/>
  </cols>
  <sheetData>
    <row r="1" spans="1:18">
      <c r="A1" s="134" t="s">
        <v>855</v>
      </c>
      <c r="B1" s="134"/>
      <c r="C1" s="134"/>
      <c r="D1" s="134"/>
      <c r="E1" s="134"/>
      <c r="F1" s="134"/>
      <c r="G1" s="134"/>
      <c r="H1" s="134"/>
      <c r="I1" s="134"/>
      <c r="J1" s="134"/>
      <c r="K1" s="134"/>
    </row>
    <row r="2" spans="1:18">
      <c r="A2" s="134" t="s">
        <v>819</v>
      </c>
      <c r="B2" s="134"/>
      <c r="C2" s="134"/>
      <c r="D2" s="134"/>
      <c r="E2" s="134"/>
      <c r="F2" s="134"/>
      <c r="G2" s="134"/>
      <c r="H2" s="134"/>
      <c r="I2" s="134"/>
      <c r="J2" s="134"/>
      <c r="K2" s="134"/>
    </row>
    <row r="3" spans="1:18">
      <c r="A3" s="134" t="s">
        <v>905</v>
      </c>
      <c r="B3" s="134"/>
      <c r="C3" s="134"/>
      <c r="D3" s="134"/>
      <c r="E3" s="134"/>
      <c r="F3" s="134"/>
      <c r="G3" s="134"/>
      <c r="H3" s="134"/>
      <c r="I3" s="134"/>
      <c r="J3" s="134"/>
      <c r="K3" s="134"/>
      <c r="L3" s="85"/>
    </row>
    <row r="4" spans="1:18" ht="14.1" customHeight="1">
      <c r="A4" s="86"/>
      <c r="B4" s="86"/>
      <c r="C4" s="86"/>
      <c r="D4" s="87"/>
      <c r="E4" s="87"/>
      <c r="F4" s="87"/>
      <c r="G4" s="87"/>
      <c r="H4" s="87"/>
      <c r="I4" s="88"/>
    </row>
    <row r="5" spans="1:18" ht="46.5" customHeight="1">
      <c r="A5" s="86" t="s">
        <v>815</v>
      </c>
      <c r="B5" s="89" t="s">
        <v>889</v>
      </c>
      <c r="C5" s="89" t="s">
        <v>890</v>
      </c>
      <c r="D5" s="89" t="s">
        <v>891</v>
      </c>
      <c r="E5" s="34" t="s">
        <v>796</v>
      </c>
      <c r="F5" s="89" t="s">
        <v>894</v>
      </c>
      <c r="G5" s="89" t="s">
        <v>895</v>
      </c>
      <c r="H5" s="90" t="s">
        <v>896</v>
      </c>
      <c r="I5" s="91" t="s">
        <v>147</v>
      </c>
      <c r="J5" s="91" t="s">
        <v>148</v>
      </c>
      <c r="K5" s="92" t="s">
        <v>249</v>
      </c>
      <c r="N5" s="93"/>
      <c r="O5" s="93"/>
      <c r="P5" s="93"/>
      <c r="Q5" s="93"/>
    </row>
    <row r="6" spans="1:18" ht="14.25">
      <c r="A6" s="4" t="s">
        <v>24</v>
      </c>
      <c r="B6" s="8">
        <v>12</v>
      </c>
      <c r="C6" s="8">
        <v>3</v>
      </c>
      <c r="D6" s="94">
        <v>15</v>
      </c>
      <c r="E6" s="95">
        <v>1.5370427297878881E-3</v>
      </c>
      <c r="F6" s="8">
        <v>1</v>
      </c>
      <c r="G6" s="8">
        <v>2</v>
      </c>
      <c r="H6" s="94">
        <v>3</v>
      </c>
      <c r="I6" s="96">
        <v>4163</v>
      </c>
      <c r="J6" s="96">
        <v>250</v>
      </c>
      <c r="K6" s="95">
        <v>6.1470208045673251E-6</v>
      </c>
      <c r="N6" s="93"/>
      <c r="O6" s="93"/>
      <c r="P6" s="93"/>
      <c r="Q6" s="93"/>
      <c r="R6" s="93"/>
    </row>
    <row r="7" spans="1:18" ht="14.25">
      <c r="A7" s="4" t="s">
        <v>150</v>
      </c>
      <c r="B7" s="8">
        <v>4</v>
      </c>
      <c r="C7" s="8">
        <v>15</v>
      </c>
      <c r="D7" s="94">
        <v>19</v>
      </c>
      <c r="E7" s="95">
        <v>1.9469207910646582E-3</v>
      </c>
      <c r="F7" s="8">
        <v>1</v>
      </c>
      <c r="G7" s="8">
        <v>4</v>
      </c>
      <c r="H7" s="94">
        <v>5</v>
      </c>
      <c r="I7" s="96">
        <v>877968</v>
      </c>
      <c r="J7" s="96">
        <v>52678</v>
      </c>
      <c r="K7" s="95">
        <v>1.2952510477719902E-3</v>
      </c>
      <c r="N7" s="93"/>
      <c r="O7" s="93"/>
      <c r="P7" s="93"/>
      <c r="Q7" s="93"/>
      <c r="R7" s="93"/>
    </row>
    <row r="8" spans="1:18" ht="14.25">
      <c r="A8" s="4" t="s">
        <v>152</v>
      </c>
      <c r="B8" s="8">
        <v>2</v>
      </c>
      <c r="C8" s="8">
        <v>41</v>
      </c>
      <c r="D8" s="94">
        <v>43</v>
      </c>
      <c r="E8" s="95">
        <v>4.406189158725279E-3</v>
      </c>
      <c r="F8" s="8">
        <v>2</v>
      </c>
      <c r="G8" s="8">
        <v>8</v>
      </c>
      <c r="H8" s="94">
        <v>10</v>
      </c>
      <c r="I8" s="96">
        <v>389585</v>
      </c>
      <c r="J8" s="96">
        <v>23375</v>
      </c>
      <c r="K8" s="95">
        <v>5.747464452270449E-4</v>
      </c>
      <c r="N8" s="93"/>
      <c r="O8" s="93"/>
      <c r="P8" s="93"/>
      <c r="Q8" s="93"/>
      <c r="R8" s="93"/>
    </row>
    <row r="9" spans="1:18" ht="14.25">
      <c r="A9" s="4" t="s">
        <v>153</v>
      </c>
      <c r="B9" s="8">
        <v>6</v>
      </c>
      <c r="C9" s="8">
        <v>13</v>
      </c>
      <c r="D9" s="94">
        <v>19</v>
      </c>
      <c r="E9" s="95">
        <v>1.9469207910646582E-3</v>
      </c>
      <c r="F9" s="8">
        <v>5</v>
      </c>
      <c r="G9" s="8">
        <v>5</v>
      </c>
      <c r="H9" s="94">
        <v>10</v>
      </c>
      <c r="I9" s="96">
        <v>23858</v>
      </c>
      <c r="J9" s="96">
        <v>1432</v>
      </c>
      <c r="K9" s="95">
        <v>3.5210135168561636E-5</v>
      </c>
      <c r="N9" s="93"/>
      <c r="O9" s="93"/>
      <c r="P9" s="93"/>
      <c r="Q9" s="93"/>
      <c r="R9" s="93"/>
    </row>
    <row r="10" spans="1:18" ht="14.25">
      <c r="A10" s="4" t="s">
        <v>155</v>
      </c>
      <c r="B10" s="8">
        <v>19</v>
      </c>
      <c r="C10" s="8">
        <v>25</v>
      </c>
      <c r="D10" s="94">
        <v>44</v>
      </c>
      <c r="E10" s="95">
        <v>4.5086586740444717E-3</v>
      </c>
      <c r="F10" s="8">
        <v>3</v>
      </c>
      <c r="G10" s="8">
        <v>3</v>
      </c>
      <c r="H10" s="94">
        <v>6</v>
      </c>
      <c r="I10" s="96">
        <v>817098</v>
      </c>
      <c r="J10" s="96">
        <v>49026</v>
      </c>
      <c r="K10" s="95">
        <v>1.2054553678588708E-3</v>
      </c>
      <c r="N10" s="93"/>
      <c r="O10" s="93"/>
      <c r="P10" s="93"/>
      <c r="Q10" s="93"/>
      <c r="R10" s="93"/>
    </row>
    <row r="11" spans="1:18" ht="14.25">
      <c r="A11" s="4" t="s">
        <v>157</v>
      </c>
      <c r="B11" s="8">
        <v>8</v>
      </c>
      <c r="C11" s="8">
        <v>20</v>
      </c>
      <c r="D11" s="94">
        <v>28</v>
      </c>
      <c r="E11" s="95">
        <v>2.8691464289373912E-3</v>
      </c>
      <c r="F11" s="8">
        <v>8</v>
      </c>
      <c r="G11" s="8">
        <v>8</v>
      </c>
      <c r="H11" s="94">
        <v>16</v>
      </c>
      <c r="I11" s="96">
        <v>167498</v>
      </c>
      <c r="J11" s="96">
        <v>10050</v>
      </c>
      <c r="K11" s="95">
        <v>2.4711023634360645E-4</v>
      </c>
      <c r="N11" s="93"/>
      <c r="O11" s="93"/>
      <c r="P11" s="93"/>
      <c r="Q11" s="93"/>
      <c r="R11" s="93"/>
    </row>
    <row r="12" spans="1:18" ht="14.25">
      <c r="A12" s="4" t="s">
        <v>159</v>
      </c>
      <c r="B12" s="8">
        <v>113</v>
      </c>
      <c r="C12" s="8">
        <v>305</v>
      </c>
      <c r="D12" s="94">
        <v>418</v>
      </c>
      <c r="E12" s="95">
        <v>4.2832257403422482E-2</v>
      </c>
      <c r="F12" s="8">
        <v>69</v>
      </c>
      <c r="G12" s="8">
        <v>52</v>
      </c>
      <c r="H12" s="94">
        <v>121</v>
      </c>
      <c r="I12" s="96">
        <v>30776237</v>
      </c>
      <c r="J12" s="96">
        <v>2381755</v>
      </c>
      <c r="K12" s="95">
        <v>5.8562790145528995E-2</v>
      </c>
      <c r="N12" s="93"/>
      <c r="O12" s="93"/>
      <c r="P12" s="93"/>
      <c r="Q12" s="93"/>
      <c r="R12" s="93"/>
    </row>
    <row r="13" spans="1:18" ht="14.25">
      <c r="A13" s="4" t="s">
        <v>36</v>
      </c>
      <c r="B13" s="8">
        <v>29</v>
      </c>
      <c r="C13" s="8">
        <v>28</v>
      </c>
      <c r="D13" s="94">
        <v>57</v>
      </c>
      <c r="E13" s="95">
        <v>5.8407623731939751E-3</v>
      </c>
      <c r="F13" s="8">
        <v>11</v>
      </c>
      <c r="G13" s="8">
        <v>6</v>
      </c>
      <c r="H13" s="94">
        <v>17</v>
      </c>
      <c r="I13" s="96">
        <v>6214102</v>
      </c>
      <c r="J13" s="96">
        <v>372846</v>
      </c>
      <c r="K13" s="95">
        <v>9.1675684755988356E-3</v>
      </c>
      <c r="N13" s="93"/>
      <c r="O13" s="93"/>
      <c r="P13" s="93"/>
      <c r="Q13" s="93"/>
      <c r="R13" s="93"/>
    </row>
    <row r="14" spans="1:18" ht="14.25">
      <c r="A14" s="4" t="s">
        <v>162</v>
      </c>
      <c r="B14" s="8">
        <v>11</v>
      </c>
      <c r="C14" s="8">
        <v>39</v>
      </c>
      <c r="D14" s="94">
        <v>50</v>
      </c>
      <c r="E14" s="95">
        <v>5.1234757659596271E-3</v>
      </c>
      <c r="F14" s="8">
        <v>6</v>
      </c>
      <c r="G14" s="8">
        <v>5</v>
      </c>
      <c r="H14" s="94">
        <v>11</v>
      </c>
      <c r="I14" s="96">
        <v>363090</v>
      </c>
      <c r="J14" s="96">
        <v>21785</v>
      </c>
      <c r="K14" s="95">
        <v>5.3565139290999669E-4</v>
      </c>
      <c r="N14" s="93"/>
      <c r="O14" s="93"/>
      <c r="P14" s="93"/>
      <c r="Q14" s="93"/>
      <c r="R14" s="93"/>
    </row>
    <row r="15" spans="1:18" ht="14.25">
      <c r="A15" s="4" t="s">
        <v>164</v>
      </c>
      <c r="B15" s="8">
        <v>9</v>
      </c>
      <c r="C15" s="8">
        <v>16</v>
      </c>
      <c r="D15" s="94">
        <v>25</v>
      </c>
      <c r="E15" s="95">
        <v>2.5617378829798135E-3</v>
      </c>
      <c r="F15" s="8">
        <v>4</v>
      </c>
      <c r="G15" s="8">
        <v>2</v>
      </c>
      <c r="H15" s="94">
        <v>6</v>
      </c>
      <c r="I15" s="96">
        <v>280845</v>
      </c>
      <c r="J15" s="96">
        <v>114268</v>
      </c>
      <c r="K15" s="95">
        <v>2.8096310931851965E-3</v>
      </c>
      <c r="N15" s="93"/>
      <c r="O15" s="93"/>
      <c r="P15" s="93"/>
      <c r="Q15" s="93"/>
      <c r="R15" s="93"/>
    </row>
    <row r="16" spans="1:18" ht="14.25">
      <c r="A16" s="4" t="s">
        <v>166</v>
      </c>
      <c r="B16" s="8">
        <v>4</v>
      </c>
      <c r="C16" s="8">
        <v>29</v>
      </c>
      <c r="D16" s="94">
        <v>33</v>
      </c>
      <c r="E16" s="95">
        <v>3.3814940055333538E-3</v>
      </c>
      <c r="F16" s="8">
        <v>4</v>
      </c>
      <c r="G16" s="8">
        <v>6</v>
      </c>
      <c r="H16" s="94">
        <v>10</v>
      </c>
      <c r="I16" s="96">
        <v>7040985</v>
      </c>
      <c r="J16" s="96">
        <v>422459</v>
      </c>
      <c r="K16" s="95">
        <v>1.038745704830683E-2</v>
      </c>
      <c r="N16" s="93"/>
      <c r="O16" s="93"/>
      <c r="P16" s="93"/>
      <c r="Q16" s="93"/>
      <c r="R16" s="93"/>
    </row>
    <row r="17" spans="1:18" ht="14.25">
      <c r="A17" s="4" t="s">
        <v>168</v>
      </c>
      <c r="B17" s="8">
        <v>5</v>
      </c>
      <c r="C17" s="8">
        <v>18</v>
      </c>
      <c r="D17" s="94">
        <v>23</v>
      </c>
      <c r="E17" s="95">
        <v>2.3567988523414286E-3</v>
      </c>
      <c r="F17" s="8">
        <v>5</v>
      </c>
      <c r="G17" s="8">
        <v>3</v>
      </c>
      <c r="H17" s="94">
        <v>8</v>
      </c>
      <c r="I17" s="96">
        <v>561834</v>
      </c>
      <c r="J17" s="96">
        <v>33710</v>
      </c>
      <c r="K17" s="95">
        <v>8.2886428528785813E-4</v>
      </c>
      <c r="N17" s="93"/>
      <c r="O17" s="93"/>
      <c r="P17" s="93"/>
      <c r="Q17" s="93"/>
      <c r="R17" s="93"/>
    </row>
    <row r="18" spans="1:18" ht="14.25">
      <c r="A18" s="4" t="s">
        <v>169</v>
      </c>
      <c r="B18" s="8">
        <v>1</v>
      </c>
      <c r="C18" s="8">
        <v>3</v>
      </c>
      <c r="D18" s="94">
        <v>4</v>
      </c>
      <c r="E18" s="95">
        <v>4.0987806127677014E-4</v>
      </c>
      <c r="F18" s="8">
        <v>1</v>
      </c>
      <c r="G18" s="8">
        <v>2</v>
      </c>
      <c r="H18" s="94">
        <v>3</v>
      </c>
      <c r="I18" s="96">
        <v>18059</v>
      </c>
      <c r="J18" s="96">
        <v>1084</v>
      </c>
      <c r="K18" s="95">
        <v>2.6653482208603922E-5</v>
      </c>
      <c r="N18" s="93"/>
      <c r="O18" s="93"/>
      <c r="P18" s="93"/>
      <c r="Q18" s="93"/>
      <c r="R18" s="93"/>
    </row>
    <row r="19" spans="1:18" ht="14.25">
      <c r="A19" s="4" t="s">
        <v>40</v>
      </c>
      <c r="B19" s="8">
        <v>14</v>
      </c>
      <c r="C19" s="8">
        <v>41</v>
      </c>
      <c r="D19" s="94">
        <v>55</v>
      </c>
      <c r="E19" s="95">
        <v>5.6358233425555897E-3</v>
      </c>
      <c r="F19" s="8">
        <v>7</v>
      </c>
      <c r="G19" s="8">
        <v>8</v>
      </c>
      <c r="H19" s="94">
        <v>15</v>
      </c>
      <c r="I19" s="96">
        <v>913638</v>
      </c>
      <c r="J19" s="96">
        <v>54818</v>
      </c>
      <c r="K19" s="95">
        <v>1.3478695458590865E-3</v>
      </c>
      <c r="N19" s="93"/>
      <c r="O19" s="93"/>
      <c r="P19" s="93"/>
      <c r="Q19" s="93"/>
      <c r="R19" s="93"/>
    </row>
    <row r="20" spans="1:18" ht="14.25">
      <c r="A20" s="4" t="s">
        <v>172</v>
      </c>
      <c r="B20" s="8">
        <v>7</v>
      </c>
      <c r="C20" s="8">
        <v>38</v>
      </c>
      <c r="D20" s="94">
        <v>45</v>
      </c>
      <c r="E20" s="95">
        <v>4.6111281893636644E-3</v>
      </c>
      <c r="F20" s="8">
        <v>7</v>
      </c>
      <c r="G20" s="8">
        <v>7</v>
      </c>
      <c r="H20" s="94">
        <v>14</v>
      </c>
      <c r="I20" s="96">
        <v>3927674</v>
      </c>
      <c r="J20" s="96">
        <v>398862</v>
      </c>
      <c r="K20" s="95">
        <v>9.8072520486053288E-3</v>
      </c>
      <c r="N20" s="93"/>
      <c r="O20" s="93"/>
      <c r="P20" s="93"/>
      <c r="Q20" s="93"/>
      <c r="R20" s="93"/>
    </row>
    <row r="21" spans="1:18" ht="14.25">
      <c r="A21" s="4" t="s">
        <v>174</v>
      </c>
      <c r="B21" s="8">
        <v>14</v>
      </c>
      <c r="C21" s="8">
        <v>42</v>
      </c>
      <c r="D21" s="94">
        <v>56</v>
      </c>
      <c r="E21" s="95">
        <v>5.7382928578747824E-3</v>
      </c>
      <c r="F21" s="8">
        <v>3</v>
      </c>
      <c r="G21" s="8">
        <v>8</v>
      </c>
      <c r="H21" s="94">
        <v>11</v>
      </c>
      <c r="I21" s="96">
        <v>67833</v>
      </c>
      <c r="J21" s="96">
        <v>4070</v>
      </c>
      <c r="K21" s="95">
        <v>1.0007349869835605E-4</v>
      </c>
      <c r="N21" s="93"/>
      <c r="O21" s="93"/>
      <c r="P21" s="93"/>
      <c r="Q21" s="93"/>
      <c r="R21" s="93"/>
    </row>
    <row r="22" spans="1:18" ht="14.25">
      <c r="A22" s="4" t="s">
        <v>176</v>
      </c>
      <c r="B22" s="8">
        <v>48</v>
      </c>
      <c r="C22" s="8">
        <v>81</v>
      </c>
      <c r="D22" s="94">
        <v>129</v>
      </c>
      <c r="E22" s="95">
        <v>1.3218567476175837E-2</v>
      </c>
      <c r="F22" s="8">
        <v>32</v>
      </c>
      <c r="G22" s="8">
        <v>24</v>
      </c>
      <c r="H22" s="94">
        <v>56</v>
      </c>
      <c r="I22" s="96">
        <v>1055644</v>
      </c>
      <c r="J22" s="96">
        <v>302460</v>
      </c>
      <c r="K22" s="95">
        <v>7.4369116501977325E-3</v>
      </c>
      <c r="N22" s="93"/>
      <c r="O22" s="93"/>
      <c r="P22" s="93"/>
      <c r="Q22" s="93"/>
      <c r="R22" s="93"/>
    </row>
    <row r="23" spans="1:18" ht="14.25">
      <c r="A23" s="4" t="s">
        <v>47</v>
      </c>
      <c r="B23" s="8">
        <v>8</v>
      </c>
      <c r="C23" s="8">
        <v>25</v>
      </c>
      <c r="D23" s="94">
        <v>33</v>
      </c>
      <c r="E23" s="95">
        <v>3.3814940055333538E-3</v>
      </c>
      <c r="F23" s="8">
        <v>6</v>
      </c>
      <c r="G23" s="8">
        <v>3</v>
      </c>
      <c r="H23" s="94">
        <v>9</v>
      </c>
      <c r="I23" s="96">
        <v>2107000</v>
      </c>
      <c r="J23" s="96">
        <v>126420</v>
      </c>
      <c r="K23" s="95">
        <v>3.108425480453605E-3</v>
      </c>
      <c r="N23" s="93"/>
      <c r="O23" s="93"/>
      <c r="P23" s="93"/>
      <c r="Q23" s="93"/>
      <c r="R23" s="93"/>
    </row>
    <row r="24" spans="1:18" ht="14.25">
      <c r="A24" s="4" t="s">
        <v>179</v>
      </c>
      <c r="B24" s="8">
        <v>21</v>
      </c>
      <c r="C24" s="8">
        <v>27</v>
      </c>
      <c r="D24" s="94">
        <v>48</v>
      </c>
      <c r="E24" s="95">
        <v>4.9185367353212417E-3</v>
      </c>
      <c r="F24" s="8">
        <v>5</v>
      </c>
      <c r="G24" s="8">
        <v>5</v>
      </c>
      <c r="H24" s="94">
        <v>10</v>
      </c>
      <c r="I24" s="96">
        <v>192543</v>
      </c>
      <c r="J24" s="96">
        <v>11553</v>
      </c>
      <c r="K24" s="95">
        <v>2.840661254206652E-4</v>
      </c>
      <c r="N24" s="93"/>
      <c r="O24" s="93"/>
      <c r="P24" s="93"/>
      <c r="Q24" s="93"/>
      <c r="R24" s="93"/>
    </row>
    <row r="25" spans="1:18" ht="14.25">
      <c r="A25" s="4" t="s">
        <v>180</v>
      </c>
      <c r="B25" s="8">
        <v>6</v>
      </c>
      <c r="C25" s="8">
        <v>27</v>
      </c>
      <c r="D25" s="94">
        <v>33</v>
      </c>
      <c r="E25" s="95">
        <v>3.3814940055333538E-3</v>
      </c>
      <c r="F25" s="8">
        <v>6</v>
      </c>
      <c r="G25" s="8">
        <v>5</v>
      </c>
      <c r="H25" s="94">
        <v>11</v>
      </c>
      <c r="I25" s="96">
        <v>1417084</v>
      </c>
      <c r="J25" s="96">
        <v>85025</v>
      </c>
      <c r="K25" s="95">
        <v>2.0906017756333471E-3</v>
      </c>
      <c r="N25" s="93"/>
      <c r="O25" s="93"/>
      <c r="P25" s="93"/>
      <c r="Q25" s="93"/>
      <c r="R25" s="93"/>
    </row>
    <row r="26" spans="1:18" ht="14.25">
      <c r="A26" s="4" t="s">
        <v>182</v>
      </c>
      <c r="B26" s="8">
        <v>17</v>
      </c>
      <c r="C26" s="8">
        <v>20</v>
      </c>
      <c r="D26" s="94">
        <v>37</v>
      </c>
      <c r="E26" s="95">
        <v>3.7913720668101242E-3</v>
      </c>
      <c r="F26" s="8">
        <v>12</v>
      </c>
      <c r="G26" s="8">
        <v>12</v>
      </c>
      <c r="H26" s="94">
        <v>24</v>
      </c>
      <c r="I26" s="96">
        <v>73021</v>
      </c>
      <c r="J26" s="96">
        <v>4381</v>
      </c>
      <c r="K26" s="95">
        <v>1.077203925792378E-4</v>
      </c>
      <c r="N26" s="93"/>
      <c r="O26" s="93"/>
      <c r="P26" s="93"/>
      <c r="Q26" s="93"/>
      <c r="R26" s="93"/>
    </row>
    <row r="27" spans="1:18" ht="14.25">
      <c r="A27" s="4" t="s">
        <v>183</v>
      </c>
      <c r="B27" s="8">
        <v>9</v>
      </c>
      <c r="C27" s="8">
        <v>6</v>
      </c>
      <c r="D27" s="94">
        <v>15</v>
      </c>
      <c r="E27" s="95">
        <v>1.5370427297878881E-3</v>
      </c>
      <c r="F27" s="8">
        <v>9</v>
      </c>
      <c r="G27" s="8">
        <v>2</v>
      </c>
      <c r="H27" s="94">
        <v>11</v>
      </c>
      <c r="I27" s="96">
        <v>16511</v>
      </c>
      <c r="J27" s="96">
        <v>991</v>
      </c>
      <c r="K27" s="95">
        <v>2.4366790469304877E-5</v>
      </c>
      <c r="N27" s="93"/>
      <c r="O27" s="93"/>
      <c r="P27" s="93"/>
      <c r="Q27" s="93"/>
      <c r="R27" s="93"/>
    </row>
    <row r="28" spans="1:18" ht="14.25">
      <c r="A28" s="4" t="s">
        <v>50</v>
      </c>
      <c r="B28" s="8">
        <v>35</v>
      </c>
      <c r="C28" s="8">
        <v>66</v>
      </c>
      <c r="D28" s="94">
        <v>101</v>
      </c>
      <c r="E28" s="95">
        <v>1.0349421047238447E-2</v>
      </c>
      <c r="F28" s="8">
        <v>18</v>
      </c>
      <c r="G28" s="8">
        <v>21</v>
      </c>
      <c r="H28" s="94">
        <v>39</v>
      </c>
      <c r="I28" s="96">
        <v>20514230</v>
      </c>
      <c r="J28" s="96">
        <v>2496257</v>
      </c>
      <c r="K28" s="95">
        <v>6.1378174850187268E-2</v>
      </c>
      <c r="N28" s="93"/>
      <c r="O28" s="93"/>
      <c r="P28" s="93"/>
      <c r="Q28" s="93"/>
      <c r="R28" s="93"/>
    </row>
    <row r="29" spans="1:18" ht="14.25">
      <c r="A29" s="4" t="s">
        <v>186</v>
      </c>
      <c r="B29" s="8">
        <v>6</v>
      </c>
      <c r="C29" s="8">
        <v>38</v>
      </c>
      <c r="D29" s="94">
        <v>44</v>
      </c>
      <c r="E29" s="95">
        <v>4.5086586740444717E-3</v>
      </c>
      <c r="F29" s="8">
        <v>5</v>
      </c>
      <c r="G29" s="8">
        <v>4</v>
      </c>
      <c r="H29" s="94">
        <v>9</v>
      </c>
      <c r="I29" s="96">
        <v>647107</v>
      </c>
      <c r="J29" s="96">
        <v>38826</v>
      </c>
      <c r="K29" s="95">
        <v>9.5465691903252382E-4</v>
      </c>
      <c r="N29" s="93"/>
      <c r="O29" s="93"/>
      <c r="P29" s="93"/>
      <c r="Q29" s="93"/>
      <c r="R29" s="93"/>
    </row>
    <row r="30" spans="1:18" ht="14.25">
      <c r="A30" s="4" t="s">
        <v>188</v>
      </c>
      <c r="B30" s="8">
        <v>69</v>
      </c>
      <c r="C30" s="8">
        <v>219</v>
      </c>
      <c r="D30" s="94">
        <v>288</v>
      </c>
      <c r="E30" s="95">
        <v>2.9511220411927452E-2</v>
      </c>
      <c r="F30" s="8">
        <v>31</v>
      </c>
      <c r="G30" s="8">
        <v>29</v>
      </c>
      <c r="H30" s="94">
        <v>60</v>
      </c>
      <c r="I30" s="96">
        <v>4379697</v>
      </c>
      <c r="J30" s="96">
        <v>262782</v>
      </c>
      <c r="K30" s="95">
        <v>6.4613056842632429E-3</v>
      </c>
      <c r="N30" s="93"/>
      <c r="O30" s="93"/>
      <c r="P30" s="93"/>
      <c r="Q30" s="93"/>
      <c r="R30" s="93"/>
    </row>
    <row r="31" spans="1:18" ht="14.25">
      <c r="A31" s="4" t="s">
        <v>189</v>
      </c>
      <c r="B31" s="8">
        <v>4</v>
      </c>
      <c r="C31" s="8">
        <v>1</v>
      </c>
      <c r="D31" s="94">
        <v>5</v>
      </c>
      <c r="E31" s="95">
        <v>5.1234757659596273E-4</v>
      </c>
      <c r="F31" s="8">
        <v>3</v>
      </c>
      <c r="G31" s="8">
        <v>1</v>
      </c>
      <c r="H31" s="94">
        <v>4</v>
      </c>
      <c r="I31" s="96">
        <v>400</v>
      </c>
      <c r="J31" s="96">
        <v>24</v>
      </c>
      <c r="K31" s="95">
        <v>5.901139972384632E-7</v>
      </c>
      <c r="N31" s="93"/>
      <c r="O31" s="93"/>
      <c r="P31" s="93"/>
      <c r="Q31" s="93"/>
      <c r="R31" s="93"/>
    </row>
    <row r="32" spans="1:18" ht="14.25">
      <c r="A32" s="4" t="s">
        <v>191</v>
      </c>
      <c r="B32" s="8">
        <v>0</v>
      </c>
      <c r="C32" s="8">
        <v>3</v>
      </c>
      <c r="D32" s="94">
        <v>3</v>
      </c>
      <c r="E32" s="95">
        <v>3.074085459575776E-4</v>
      </c>
      <c r="F32" s="8">
        <v>0</v>
      </c>
      <c r="G32" s="8">
        <v>2</v>
      </c>
      <c r="H32" s="94">
        <v>2</v>
      </c>
      <c r="I32" s="96">
        <v>3062</v>
      </c>
      <c r="J32" s="96">
        <v>184</v>
      </c>
      <c r="K32" s="95">
        <v>4.5242073121615513E-6</v>
      </c>
      <c r="N32" s="93"/>
      <c r="O32" s="93"/>
      <c r="P32" s="93"/>
      <c r="Q32" s="93"/>
      <c r="R32" s="93"/>
    </row>
    <row r="33" spans="1:18" ht="14.25">
      <c r="A33" s="4" t="s">
        <v>193</v>
      </c>
      <c r="B33" s="8">
        <v>9</v>
      </c>
      <c r="C33" s="8">
        <v>25</v>
      </c>
      <c r="D33" s="94">
        <v>34</v>
      </c>
      <c r="E33" s="95">
        <v>3.4839635208525465E-3</v>
      </c>
      <c r="F33" s="8">
        <v>8</v>
      </c>
      <c r="G33" s="8">
        <v>9</v>
      </c>
      <c r="H33" s="94">
        <v>17</v>
      </c>
      <c r="I33" s="96">
        <v>178150</v>
      </c>
      <c r="J33" s="96">
        <v>10689</v>
      </c>
      <c r="K33" s="95">
        <v>2.6282202152008054E-4</v>
      </c>
      <c r="N33" s="93"/>
      <c r="O33" s="93"/>
      <c r="P33" s="93"/>
      <c r="Q33" s="93"/>
      <c r="R33" s="93"/>
    </row>
    <row r="34" spans="1:18" ht="14.25">
      <c r="A34" s="4" t="s">
        <v>60</v>
      </c>
      <c r="B34" s="8">
        <v>56</v>
      </c>
      <c r="C34" s="8">
        <v>76</v>
      </c>
      <c r="D34" s="94">
        <v>132</v>
      </c>
      <c r="E34" s="95">
        <v>1.3525976022133415E-2</v>
      </c>
      <c r="F34" s="8">
        <v>21</v>
      </c>
      <c r="G34" s="8">
        <v>21</v>
      </c>
      <c r="H34" s="94">
        <v>42</v>
      </c>
      <c r="I34" s="96">
        <v>2284713</v>
      </c>
      <c r="J34" s="96">
        <v>535384</v>
      </c>
      <c r="K34" s="95">
        <v>1.3164066345729891E-2</v>
      </c>
      <c r="N34" s="93"/>
      <c r="O34" s="93"/>
      <c r="P34" s="93"/>
      <c r="Q34" s="93"/>
      <c r="R34" s="93"/>
    </row>
    <row r="35" spans="1:18" ht="14.25">
      <c r="A35" s="4" t="s">
        <v>196</v>
      </c>
      <c r="B35" s="8">
        <v>5</v>
      </c>
      <c r="C35" s="8">
        <v>55</v>
      </c>
      <c r="D35" s="94">
        <v>60</v>
      </c>
      <c r="E35" s="95">
        <v>6.1481709191515523E-3</v>
      </c>
      <c r="F35" s="8">
        <v>4</v>
      </c>
      <c r="G35" s="8">
        <v>9</v>
      </c>
      <c r="H35" s="94">
        <v>13</v>
      </c>
      <c r="I35" s="96">
        <v>788588</v>
      </c>
      <c r="J35" s="96">
        <v>47315</v>
      </c>
      <c r="K35" s="95">
        <v>1.1633851574724119E-3</v>
      </c>
      <c r="N35" s="93"/>
      <c r="O35" s="93"/>
      <c r="P35" s="93"/>
      <c r="Q35" s="93"/>
      <c r="R35" s="93"/>
    </row>
    <row r="36" spans="1:18" ht="14.25">
      <c r="A36" s="4" t="s">
        <v>62</v>
      </c>
      <c r="B36" s="8">
        <v>103</v>
      </c>
      <c r="C36" s="8">
        <v>325</v>
      </c>
      <c r="D36" s="94">
        <v>428</v>
      </c>
      <c r="E36" s="95">
        <v>4.3856952556614405E-2</v>
      </c>
      <c r="F36" s="8">
        <v>55</v>
      </c>
      <c r="G36" s="8">
        <v>60</v>
      </c>
      <c r="H36" s="94">
        <v>115</v>
      </c>
      <c r="I36" s="96">
        <v>9921375</v>
      </c>
      <c r="J36" s="96">
        <v>595283</v>
      </c>
      <c r="K36" s="95">
        <v>1.4636867942421004E-2</v>
      </c>
      <c r="N36" s="93"/>
      <c r="O36" s="93"/>
      <c r="P36" s="93"/>
      <c r="Q36" s="93"/>
      <c r="R36" s="93"/>
    </row>
    <row r="37" spans="1:18" ht="14.25">
      <c r="A37" s="4" t="s">
        <v>199</v>
      </c>
      <c r="B37" s="8">
        <v>8</v>
      </c>
      <c r="C37" s="8">
        <v>62</v>
      </c>
      <c r="D37" s="94">
        <v>70</v>
      </c>
      <c r="E37" s="95">
        <v>7.1728660723434775E-3</v>
      </c>
      <c r="F37" s="8">
        <v>7</v>
      </c>
      <c r="G37" s="8">
        <v>7</v>
      </c>
      <c r="H37" s="94">
        <v>14</v>
      </c>
      <c r="I37" s="96">
        <v>967100</v>
      </c>
      <c r="J37" s="96">
        <v>58026</v>
      </c>
      <c r="K37" s="95">
        <v>1.4267481168232943E-3</v>
      </c>
      <c r="N37" s="93"/>
      <c r="O37" s="93"/>
      <c r="P37" s="93"/>
      <c r="Q37" s="93"/>
      <c r="R37" s="93"/>
    </row>
    <row r="38" spans="1:18" ht="14.25">
      <c r="A38" s="4" t="s">
        <v>200</v>
      </c>
      <c r="B38" s="8">
        <v>11</v>
      </c>
      <c r="C38" s="8">
        <v>23</v>
      </c>
      <c r="D38" s="94">
        <v>34</v>
      </c>
      <c r="E38" s="95">
        <v>3.4839635208525465E-3</v>
      </c>
      <c r="F38" s="8">
        <v>5</v>
      </c>
      <c r="G38" s="8">
        <v>8</v>
      </c>
      <c r="H38" s="94">
        <v>13</v>
      </c>
      <c r="I38" s="96">
        <v>79477</v>
      </c>
      <c r="J38" s="96">
        <v>4769</v>
      </c>
      <c r="K38" s="95">
        <v>1.1726056886792629E-4</v>
      </c>
      <c r="N38" s="93"/>
      <c r="O38" s="93"/>
      <c r="P38" s="93"/>
      <c r="Q38" s="93"/>
      <c r="R38" s="93"/>
    </row>
    <row r="39" spans="1:18" ht="14.25">
      <c r="A39" s="4" t="s">
        <v>202</v>
      </c>
      <c r="B39" s="8">
        <v>15</v>
      </c>
      <c r="C39" s="8">
        <v>83</v>
      </c>
      <c r="D39" s="94">
        <v>98</v>
      </c>
      <c r="E39" s="95">
        <v>1.0042012501280869E-2</v>
      </c>
      <c r="F39" s="8">
        <v>12</v>
      </c>
      <c r="G39" s="8">
        <v>13</v>
      </c>
      <c r="H39" s="94">
        <v>25</v>
      </c>
      <c r="I39" s="96">
        <v>13224531</v>
      </c>
      <c r="J39" s="96">
        <v>1852863</v>
      </c>
      <c r="K39" s="95">
        <v>4.5558349636052112E-2</v>
      </c>
      <c r="N39" s="93"/>
      <c r="O39" s="93"/>
      <c r="P39" s="93"/>
      <c r="Q39" s="93"/>
      <c r="R39" s="93"/>
    </row>
    <row r="40" spans="1:18" ht="14.25">
      <c r="A40" s="4" t="s">
        <v>204</v>
      </c>
      <c r="B40" s="8">
        <v>6</v>
      </c>
      <c r="C40" s="8">
        <v>15</v>
      </c>
      <c r="D40" s="94">
        <v>21</v>
      </c>
      <c r="E40" s="95">
        <v>2.1518598217030432E-3</v>
      </c>
      <c r="F40" s="8">
        <v>5</v>
      </c>
      <c r="G40" s="8">
        <v>5</v>
      </c>
      <c r="H40" s="94">
        <v>10</v>
      </c>
      <c r="I40" s="96">
        <v>24406</v>
      </c>
      <c r="J40" s="96">
        <v>1464</v>
      </c>
      <c r="K40" s="95">
        <v>3.5996953831546257E-5</v>
      </c>
      <c r="N40" s="93"/>
      <c r="O40" s="93"/>
      <c r="P40" s="93"/>
      <c r="Q40" s="93"/>
      <c r="R40" s="93"/>
    </row>
    <row r="41" spans="1:18" ht="14.25">
      <c r="A41" s="4" t="s">
        <v>206</v>
      </c>
      <c r="B41" s="8">
        <v>15</v>
      </c>
      <c r="C41" s="8">
        <v>7</v>
      </c>
      <c r="D41" s="94">
        <v>22</v>
      </c>
      <c r="E41" s="95">
        <v>2.2543293370222359E-3</v>
      </c>
      <c r="F41" s="8">
        <v>4</v>
      </c>
      <c r="G41" s="8">
        <v>1</v>
      </c>
      <c r="H41" s="94">
        <v>5</v>
      </c>
      <c r="I41" s="96">
        <v>68274</v>
      </c>
      <c r="J41" s="96">
        <v>4096</v>
      </c>
      <c r="K41" s="95">
        <v>1.0071278886203106E-4</v>
      </c>
      <c r="N41" s="93"/>
      <c r="O41" s="93"/>
      <c r="P41" s="93"/>
      <c r="Q41" s="93"/>
      <c r="R41" s="93"/>
    </row>
    <row r="42" spans="1:18" ht="14.25">
      <c r="A42" s="4" t="s">
        <v>208</v>
      </c>
      <c r="B42" s="8">
        <v>6</v>
      </c>
      <c r="C42" s="8">
        <v>15</v>
      </c>
      <c r="D42" s="94">
        <v>21</v>
      </c>
      <c r="E42" s="95">
        <v>2.1518598217030432E-3</v>
      </c>
      <c r="F42" s="8">
        <v>4</v>
      </c>
      <c r="G42" s="8">
        <v>3</v>
      </c>
      <c r="H42" s="94">
        <v>7</v>
      </c>
      <c r="I42" s="96">
        <v>43754</v>
      </c>
      <c r="J42" s="96">
        <v>2625</v>
      </c>
      <c r="K42" s="95">
        <v>6.4543718447956911E-5</v>
      </c>
      <c r="N42" s="93"/>
      <c r="O42" s="93"/>
      <c r="P42" s="93"/>
      <c r="Q42" s="93"/>
      <c r="R42" s="93"/>
    </row>
    <row r="43" spans="1:18" ht="14.25">
      <c r="A43" s="4" t="s">
        <v>210</v>
      </c>
      <c r="B43" s="8">
        <v>6</v>
      </c>
      <c r="C43" s="8">
        <v>12</v>
      </c>
      <c r="D43" s="94">
        <v>18</v>
      </c>
      <c r="E43" s="95">
        <v>1.8444512757454657E-3</v>
      </c>
      <c r="F43" s="8">
        <v>5</v>
      </c>
      <c r="G43" s="8">
        <v>2</v>
      </c>
      <c r="H43" s="94">
        <v>7</v>
      </c>
      <c r="I43" s="96">
        <v>145021</v>
      </c>
      <c r="J43" s="96">
        <v>8701</v>
      </c>
      <c r="K43" s="95">
        <v>2.1394091208216118E-4</v>
      </c>
      <c r="N43" s="93"/>
      <c r="O43" s="93"/>
      <c r="P43" s="93"/>
      <c r="Q43" s="93"/>
      <c r="R43" s="93"/>
    </row>
    <row r="44" spans="1:18" ht="14.25">
      <c r="A44" s="4" t="s">
        <v>212</v>
      </c>
      <c r="B44" s="8">
        <v>3</v>
      </c>
      <c r="C44" s="8">
        <v>16</v>
      </c>
      <c r="D44" s="94">
        <v>19</v>
      </c>
      <c r="E44" s="95">
        <v>1.9469207910646582E-3</v>
      </c>
      <c r="F44" s="8">
        <v>3</v>
      </c>
      <c r="G44" s="8">
        <v>5</v>
      </c>
      <c r="H44" s="94">
        <v>8</v>
      </c>
      <c r="I44" s="96">
        <v>2490560</v>
      </c>
      <c r="J44" s="96">
        <v>149434</v>
      </c>
      <c r="K44" s="95">
        <v>3.6742956276388547E-3</v>
      </c>
      <c r="N44" s="93"/>
      <c r="O44" s="93"/>
      <c r="P44" s="93"/>
      <c r="Q44" s="93"/>
      <c r="R44" s="93"/>
    </row>
    <row r="45" spans="1:18" ht="14.25">
      <c r="A45" s="4" t="s">
        <v>214</v>
      </c>
      <c r="B45" s="8">
        <v>6</v>
      </c>
      <c r="C45" s="8">
        <v>17</v>
      </c>
      <c r="D45" s="94">
        <v>23</v>
      </c>
      <c r="E45" s="95">
        <v>2.3567988523414286E-3</v>
      </c>
      <c r="F45" s="8">
        <v>6</v>
      </c>
      <c r="G45" s="8">
        <v>6</v>
      </c>
      <c r="H45" s="94">
        <v>12</v>
      </c>
      <c r="I45" s="96">
        <v>1286695</v>
      </c>
      <c r="J45" s="96">
        <v>77202</v>
      </c>
      <c r="K45" s="95">
        <v>1.8982492006168264E-3</v>
      </c>
      <c r="N45" s="93"/>
      <c r="O45" s="93"/>
      <c r="P45" s="93"/>
      <c r="Q45" s="93"/>
      <c r="R45" s="93"/>
    </row>
    <row r="46" spans="1:18" ht="14.25">
      <c r="A46" s="4" t="s">
        <v>216</v>
      </c>
      <c r="B46" s="8">
        <v>10</v>
      </c>
      <c r="C46" s="8">
        <v>31</v>
      </c>
      <c r="D46" s="94">
        <v>41</v>
      </c>
      <c r="E46" s="95">
        <v>4.2012501280868945E-3</v>
      </c>
      <c r="F46" s="8">
        <v>7</v>
      </c>
      <c r="G46" s="8">
        <v>6</v>
      </c>
      <c r="H46" s="94">
        <v>13</v>
      </c>
      <c r="I46" s="96">
        <v>953761</v>
      </c>
      <c r="J46" s="96">
        <v>57226</v>
      </c>
      <c r="K46" s="95">
        <v>1.407077650248679E-3</v>
      </c>
      <c r="N46" s="93"/>
      <c r="O46" s="93"/>
      <c r="P46" s="93"/>
      <c r="Q46" s="93"/>
      <c r="R46" s="93"/>
    </row>
    <row r="47" spans="1:18" ht="14.25">
      <c r="A47" s="4" t="s">
        <v>218</v>
      </c>
      <c r="B47" s="8">
        <v>16</v>
      </c>
      <c r="C47" s="8">
        <v>50</v>
      </c>
      <c r="D47" s="94">
        <v>66</v>
      </c>
      <c r="E47" s="95">
        <v>6.7629880110667076E-3</v>
      </c>
      <c r="F47" s="8">
        <v>9</v>
      </c>
      <c r="G47" s="8">
        <v>9</v>
      </c>
      <c r="H47" s="94">
        <v>18</v>
      </c>
      <c r="I47" s="96">
        <v>2600408</v>
      </c>
      <c r="J47" s="96">
        <v>156024</v>
      </c>
      <c r="K47" s="95">
        <v>3.8363310960472493E-3</v>
      </c>
      <c r="N47" s="93"/>
      <c r="O47" s="93"/>
      <c r="P47" s="93"/>
      <c r="Q47" s="93"/>
      <c r="R47" s="93"/>
    </row>
    <row r="48" spans="1:18" ht="14.25">
      <c r="A48" s="4" t="s">
        <v>220</v>
      </c>
      <c r="B48" s="8">
        <v>7</v>
      </c>
      <c r="C48" s="8">
        <v>3</v>
      </c>
      <c r="D48" s="94">
        <v>10</v>
      </c>
      <c r="E48" s="95">
        <v>1.0246951531919255E-3</v>
      </c>
      <c r="F48" s="8">
        <v>6</v>
      </c>
      <c r="G48" s="8">
        <v>2</v>
      </c>
      <c r="H48" s="94">
        <v>8</v>
      </c>
      <c r="I48" s="96">
        <v>4308</v>
      </c>
      <c r="J48" s="96">
        <v>258</v>
      </c>
      <c r="K48" s="95">
        <v>6.3437254703134795E-6</v>
      </c>
      <c r="N48" s="93"/>
      <c r="O48" s="93"/>
      <c r="P48" s="93"/>
      <c r="Q48" s="93"/>
      <c r="R48" s="93"/>
    </row>
    <row r="49" spans="1:18" ht="14.25">
      <c r="A49" s="4" t="s">
        <v>222</v>
      </c>
      <c r="B49" s="8">
        <v>8</v>
      </c>
      <c r="C49" s="8">
        <v>43</v>
      </c>
      <c r="D49" s="94">
        <v>51</v>
      </c>
      <c r="E49" s="95">
        <v>5.2259452812788197E-3</v>
      </c>
      <c r="F49" s="8">
        <v>6</v>
      </c>
      <c r="G49" s="8">
        <v>8</v>
      </c>
      <c r="H49" s="94">
        <v>14</v>
      </c>
      <c r="I49" s="96">
        <v>1790693</v>
      </c>
      <c r="J49" s="96">
        <v>107442</v>
      </c>
      <c r="K49" s="95">
        <v>2.6417928371372901E-3</v>
      </c>
      <c r="N49" s="93"/>
      <c r="O49" s="93"/>
      <c r="P49" s="93"/>
      <c r="Q49" s="93"/>
      <c r="R49" s="93"/>
    </row>
    <row r="50" spans="1:18" ht="14.25">
      <c r="A50" s="4" t="s">
        <v>224</v>
      </c>
      <c r="B50" s="8">
        <v>6</v>
      </c>
      <c r="C50" s="8">
        <v>12</v>
      </c>
      <c r="D50" s="94">
        <v>18</v>
      </c>
      <c r="E50" s="95">
        <v>1.8444512757454657E-3</v>
      </c>
      <c r="F50" s="8">
        <v>5</v>
      </c>
      <c r="G50" s="8">
        <v>1</v>
      </c>
      <c r="H50" s="94">
        <v>6</v>
      </c>
      <c r="I50" s="96">
        <v>51465</v>
      </c>
      <c r="J50" s="96">
        <v>3088</v>
      </c>
      <c r="K50" s="95">
        <v>7.5928000978015597E-5</v>
      </c>
      <c r="N50" s="93"/>
      <c r="O50" s="93"/>
      <c r="P50" s="93"/>
      <c r="Q50" s="93"/>
      <c r="R50" s="93"/>
    </row>
    <row r="51" spans="1:18" ht="14.25">
      <c r="A51" s="4" t="s">
        <v>226</v>
      </c>
      <c r="B51" s="8">
        <v>5</v>
      </c>
      <c r="C51" s="8">
        <v>33</v>
      </c>
      <c r="D51" s="94">
        <v>38</v>
      </c>
      <c r="E51" s="95">
        <v>3.8938415821293164E-3</v>
      </c>
      <c r="F51" s="8">
        <v>4</v>
      </c>
      <c r="G51" s="8">
        <v>4</v>
      </c>
      <c r="H51" s="94">
        <v>8</v>
      </c>
      <c r="I51" s="96">
        <v>50021</v>
      </c>
      <c r="J51" s="96">
        <v>3001</v>
      </c>
      <c r="K51" s="95">
        <v>7.3788837738026172E-5</v>
      </c>
      <c r="N51" s="93"/>
      <c r="O51" s="93"/>
      <c r="P51" s="93"/>
      <c r="Q51" s="93"/>
      <c r="R51" s="93"/>
    </row>
    <row r="52" spans="1:18" ht="14.25">
      <c r="A52" s="4" t="s">
        <v>228</v>
      </c>
      <c r="B52" s="8">
        <v>1</v>
      </c>
      <c r="C52" s="8">
        <v>36</v>
      </c>
      <c r="D52" s="94">
        <v>37</v>
      </c>
      <c r="E52" s="95">
        <v>3.7913720668101242E-3</v>
      </c>
      <c r="F52" s="8">
        <v>1</v>
      </c>
      <c r="G52" s="8">
        <v>3</v>
      </c>
      <c r="H52" s="94">
        <v>4</v>
      </c>
      <c r="I52" s="96">
        <v>3583505</v>
      </c>
      <c r="J52" s="96">
        <v>215010</v>
      </c>
      <c r="K52" s="95">
        <v>5.286683772760082E-3</v>
      </c>
      <c r="N52" s="93"/>
      <c r="O52" s="93"/>
      <c r="P52" s="93"/>
      <c r="Q52" s="93"/>
      <c r="R52" s="93"/>
    </row>
    <row r="53" spans="1:18" ht="14.25">
      <c r="A53" s="4" t="s">
        <v>230</v>
      </c>
      <c r="B53" s="8">
        <v>29</v>
      </c>
      <c r="C53" s="8">
        <v>26</v>
      </c>
      <c r="D53" s="94">
        <v>55</v>
      </c>
      <c r="E53" s="95">
        <v>5.6358233425555897E-3</v>
      </c>
      <c r="F53" s="8">
        <v>9</v>
      </c>
      <c r="G53" s="8">
        <v>4</v>
      </c>
      <c r="H53" s="94">
        <v>13</v>
      </c>
      <c r="I53" s="96">
        <v>121854</v>
      </c>
      <c r="J53" s="96">
        <v>7311</v>
      </c>
      <c r="K53" s="95">
        <v>1.7976347640876684E-4</v>
      </c>
      <c r="N53" s="93"/>
      <c r="O53" s="93"/>
      <c r="P53" s="93"/>
      <c r="Q53" s="93"/>
      <c r="R53" s="93"/>
    </row>
    <row r="54" spans="1:18" ht="14.25">
      <c r="A54" s="4" t="s">
        <v>232</v>
      </c>
      <c r="B54" s="8">
        <v>28</v>
      </c>
      <c r="C54" s="8">
        <v>44</v>
      </c>
      <c r="D54" s="94">
        <v>72</v>
      </c>
      <c r="E54" s="95">
        <v>7.3778051029818629E-3</v>
      </c>
      <c r="F54" s="8">
        <v>16</v>
      </c>
      <c r="G54" s="8">
        <v>10</v>
      </c>
      <c r="H54" s="94">
        <v>26</v>
      </c>
      <c r="I54" s="96">
        <v>2957814</v>
      </c>
      <c r="J54" s="96">
        <v>177469</v>
      </c>
      <c r="K54" s="95">
        <v>4.3636225406630345E-3</v>
      </c>
      <c r="N54" s="93"/>
      <c r="O54" s="93"/>
      <c r="P54" s="93"/>
      <c r="Q54" s="93"/>
      <c r="R54" s="93"/>
    </row>
    <row r="55" spans="1:18" ht="14.25">
      <c r="A55" s="4" t="s">
        <v>233</v>
      </c>
      <c r="B55" s="8">
        <v>17</v>
      </c>
      <c r="C55" s="8">
        <v>29</v>
      </c>
      <c r="D55" s="94">
        <v>46</v>
      </c>
      <c r="E55" s="95">
        <v>4.7135977046828571E-3</v>
      </c>
      <c r="F55" s="8">
        <v>6</v>
      </c>
      <c r="G55" s="8">
        <v>6</v>
      </c>
      <c r="H55" s="94">
        <v>12</v>
      </c>
      <c r="I55" s="96">
        <v>1897227</v>
      </c>
      <c r="J55" s="96">
        <v>113834</v>
      </c>
      <c r="K55" s="95">
        <v>2.7989598650684675E-3</v>
      </c>
      <c r="N55" s="93"/>
      <c r="O55" s="93"/>
      <c r="P55" s="93"/>
      <c r="Q55" s="93"/>
      <c r="R55" s="93"/>
    </row>
    <row r="56" spans="1:18" ht="14.25">
      <c r="A56" s="4" t="s">
        <v>83</v>
      </c>
      <c r="B56" s="8">
        <v>41</v>
      </c>
      <c r="C56" s="8">
        <v>44</v>
      </c>
      <c r="D56" s="94">
        <v>85</v>
      </c>
      <c r="E56" s="95">
        <v>8.7099088021313654E-3</v>
      </c>
      <c r="F56" s="8">
        <v>7</v>
      </c>
      <c r="G56" s="8">
        <v>9</v>
      </c>
      <c r="H56" s="94">
        <v>16</v>
      </c>
      <c r="I56" s="96">
        <v>4073523</v>
      </c>
      <c r="J56" s="96">
        <v>244411</v>
      </c>
      <c r="K56" s="95">
        <v>6.0095980074604182E-3</v>
      </c>
      <c r="N56" s="93"/>
      <c r="O56" s="93"/>
      <c r="P56" s="93"/>
      <c r="Q56" s="93"/>
      <c r="R56" s="93"/>
    </row>
    <row r="57" spans="1:18" ht="14.25">
      <c r="A57" s="4" t="s">
        <v>149</v>
      </c>
      <c r="B57" s="8">
        <v>123</v>
      </c>
      <c r="C57" s="8">
        <v>218</v>
      </c>
      <c r="D57" s="94">
        <v>341</v>
      </c>
      <c r="E57" s="95">
        <v>3.4942104723844659E-2</v>
      </c>
      <c r="F57" s="8">
        <v>62</v>
      </c>
      <c r="G57" s="8">
        <v>47</v>
      </c>
      <c r="H57" s="94">
        <v>109</v>
      </c>
      <c r="I57" s="96">
        <v>13798601</v>
      </c>
      <c r="J57" s="96">
        <v>827916</v>
      </c>
      <c r="K57" s="95">
        <v>2.0356867505736644E-2</v>
      </c>
      <c r="N57" s="93"/>
      <c r="O57" s="93"/>
      <c r="P57" s="93"/>
      <c r="Q57" s="93"/>
      <c r="R57" s="93"/>
    </row>
    <row r="58" spans="1:18" ht="14.25">
      <c r="A58" s="4" t="s">
        <v>151</v>
      </c>
      <c r="B58" s="8">
        <v>20</v>
      </c>
      <c r="C58" s="8">
        <v>12</v>
      </c>
      <c r="D58" s="94">
        <v>32</v>
      </c>
      <c r="E58" s="95">
        <v>3.2790244902141611E-3</v>
      </c>
      <c r="F58" s="8">
        <v>12</v>
      </c>
      <c r="G58" s="8">
        <v>1</v>
      </c>
      <c r="H58" s="94">
        <v>13</v>
      </c>
      <c r="I58" s="96">
        <v>367889</v>
      </c>
      <c r="J58" s="96">
        <v>22073</v>
      </c>
      <c r="K58" s="95">
        <v>5.4273276087685824E-4</v>
      </c>
      <c r="N58" s="93"/>
      <c r="O58" s="93"/>
      <c r="P58" s="93"/>
      <c r="Q58" s="93"/>
      <c r="R58" s="93"/>
    </row>
    <row r="59" spans="1:18" ht="14.25">
      <c r="A59" s="4" t="s">
        <v>85</v>
      </c>
      <c r="B59" s="8">
        <v>20</v>
      </c>
      <c r="C59" s="8">
        <v>13</v>
      </c>
      <c r="D59" s="94">
        <v>33</v>
      </c>
      <c r="E59" s="95">
        <v>3.3814940055333538E-3</v>
      </c>
      <c r="F59" s="8">
        <v>3</v>
      </c>
      <c r="G59" s="8">
        <v>2</v>
      </c>
      <c r="H59" s="94">
        <v>5</v>
      </c>
      <c r="I59" s="96">
        <v>27220</v>
      </c>
      <c r="J59" s="96">
        <v>1633</v>
      </c>
      <c r="K59" s="95">
        <v>4.0152339895433764E-5</v>
      </c>
      <c r="N59" s="93"/>
      <c r="O59" s="93"/>
      <c r="P59" s="93"/>
      <c r="Q59" s="93"/>
      <c r="R59" s="93"/>
    </row>
    <row r="60" spans="1:18" ht="14.25">
      <c r="A60" s="4" t="s">
        <v>154</v>
      </c>
      <c r="B60" s="8">
        <v>6</v>
      </c>
      <c r="C60" s="8">
        <v>62</v>
      </c>
      <c r="D60" s="94">
        <v>68</v>
      </c>
      <c r="E60" s="95">
        <v>6.967927041705093E-3</v>
      </c>
      <c r="F60" s="8">
        <v>3</v>
      </c>
      <c r="G60" s="8">
        <v>7</v>
      </c>
      <c r="H60" s="94">
        <v>10</v>
      </c>
      <c r="I60" s="96">
        <v>1832473</v>
      </c>
      <c r="J60" s="96">
        <v>109948</v>
      </c>
      <c r="K60" s="95">
        <v>2.703410573682273E-3</v>
      </c>
      <c r="N60" s="93"/>
      <c r="O60" s="93"/>
      <c r="P60" s="93"/>
      <c r="Q60" s="93"/>
      <c r="R60" s="93"/>
    </row>
    <row r="61" spans="1:18" ht="14.25">
      <c r="A61" s="4" t="s">
        <v>156</v>
      </c>
      <c r="B61" s="8">
        <v>20</v>
      </c>
      <c r="C61" s="8">
        <v>122</v>
      </c>
      <c r="D61" s="94">
        <v>142</v>
      </c>
      <c r="E61" s="95">
        <v>1.455067117532534E-2</v>
      </c>
      <c r="F61" s="8">
        <v>19</v>
      </c>
      <c r="G61" s="8">
        <v>19</v>
      </c>
      <c r="H61" s="94">
        <v>38</v>
      </c>
      <c r="I61" s="96">
        <v>11172177</v>
      </c>
      <c r="J61" s="96">
        <v>811571</v>
      </c>
      <c r="K61" s="95">
        <v>1.9954975285534034E-2</v>
      </c>
      <c r="N61" s="93"/>
      <c r="O61" s="93"/>
      <c r="P61" s="93"/>
      <c r="Q61" s="93"/>
      <c r="R61" s="93"/>
    </row>
    <row r="62" spans="1:18" ht="14.25">
      <c r="A62" s="4" t="s">
        <v>158</v>
      </c>
      <c r="B62" s="8">
        <v>283</v>
      </c>
      <c r="C62" s="8">
        <v>626</v>
      </c>
      <c r="D62" s="94">
        <v>909</v>
      </c>
      <c r="E62" s="95">
        <v>9.3144789425146021E-2</v>
      </c>
      <c r="F62" s="8">
        <v>146</v>
      </c>
      <c r="G62" s="8">
        <v>110</v>
      </c>
      <c r="H62" s="94">
        <v>256</v>
      </c>
      <c r="I62" s="96">
        <v>42010297</v>
      </c>
      <c r="J62" s="96">
        <v>5120813</v>
      </c>
      <c r="K62" s="95">
        <v>0.12591097618919528</v>
      </c>
      <c r="N62" s="93"/>
      <c r="O62" s="93"/>
      <c r="P62" s="93"/>
      <c r="Q62" s="93"/>
      <c r="R62" s="93"/>
    </row>
    <row r="63" spans="1:18" ht="14.25">
      <c r="A63" s="4" t="s">
        <v>160</v>
      </c>
      <c r="B63" s="8">
        <v>1</v>
      </c>
      <c r="C63" s="8">
        <v>14</v>
      </c>
      <c r="D63" s="94">
        <v>15</v>
      </c>
      <c r="E63" s="95">
        <v>1.5370427297878881E-3</v>
      </c>
      <c r="F63" s="8">
        <v>1</v>
      </c>
      <c r="G63" s="8">
        <v>3</v>
      </c>
      <c r="H63" s="94">
        <v>4</v>
      </c>
      <c r="I63" s="96">
        <v>48495</v>
      </c>
      <c r="J63" s="96">
        <v>2910</v>
      </c>
      <c r="K63" s="95">
        <v>7.1551322165163667E-5</v>
      </c>
      <c r="N63" s="93"/>
      <c r="O63" s="93"/>
      <c r="P63" s="93"/>
      <c r="Q63" s="93"/>
      <c r="R63" s="93"/>
    </row>
    <row r="64" spans="1:18" ht="14.25">
      <c r="A64" s="4" t="s">
        <v>161</v>
      </c>
      <c r="B64" s="8">
        <v>4</v>
      </c>
      <c r="C64" s="8">
        <v>15</v>
      </c>
      <c r="D64" s="94">
        <v>19</v>
      </c>
      <c r="E64" s="95">
        <v>1.9469207910646582E-3</v>
      </c>
      <c r="F64" s="8">
        <v>3</v>
      </c>
      <c r="G64" s="8">
        <v>4</v>
      </c>
      <c r="H64" s="94">
        <v>7</v>
      </c>
      <c r="I64" s="96">
        <v>16246462</v>
      </c>
      <c r="J64" s="96">
        <v>974788</v>
      </c>
      <c r="K64" s="95">
        <v>2.3968168464170294E-2</v>
      </c>
      <c r="N64" s="93"/>
      <c r="O64" s="93"/>
      <c r="P64" s="93"/>
      <c r="Q64" s="93"/>
      <c r="R64" s="93"/>
    </row>
    <row r="65" spans="1:18" ht="14.25">
      <c r="A65" s="4" t="s">
        <v>163</v>
      </c>
      <c r="B65" s="8">
        <v>5</v>
      </c>
      <c r="C65" s="8">
        <v>36</v>
      </c>
      <c r="D65" s="94">
        <v>41</v>
      </c>
      <c r="E65" s="95">
        <v>4.2012501280868945E-3</v>
      </c>
      <c r="F65" s="8">
        <v>5</v>
      </c>
      <c r="G65" s="8">
        <v>8</v>
      </c>
      <c r="H65" s="94">
        <v>13</v>
      </c>
      <c r="I65" s="96">
        <v>4512735</v>
      </c>
      <c r="J65" s="96">
        <v>583915</v>
      </c>
      <c r="K65" s="95">
        <v>1.4357350612395719E-2</v>
      </c>
      <c r="N65" s="93"/>
      <c r="O65" s="93"/>
      <c r="P65" s="93"/>
      <c r="Q65" s="93"/>
      <c r="R65" s="93"/>
    </row>
    <row r="66" spans="1:18" ht="14.25">
      <c r="A66" s="4" t="s">
        <v>165</v>
      </c>
      <c r="B66" s="8">
        <v>3</v>
      </c>
      <c r="C66" s="8">
        <v>14</v>
      </c>
      <c r="D66" s="94">
        <v>17</v>
      </c>
      <c r="E66" s="95">
        <v>1.7419817604262732E-3</v>
      </c>
      <c r="F66" s="8">
        <v>3</v>
      </c>
      <c r="G66" s="8">
        <v>2</v>
      </c>
      <c r="H66" s="94">
        <v>5</v>
      </c>
      <c r="I66" s="96">
        <v>941588</v>
      </c>
      <c r="J66" s="96">
        <v>56495</v>
      </c>
      <c r="K66" s="95">
        <v>1.3891037614161242E-3</v>
      </c>
      <c r="N66" s="93"/>
      <c r="O66" s="93"/>
      <c r="P66" s="93"/>
      <c r="Q66" s="93"/>
      <c r="R66" s="93"/>
    </row>
    <row r="67" spans="1:18" ht="14.25">
      <c r="A67" s="4" t="s">
        <v>167</v>
      </c>
      <c r="B67" s="8">
        <v>10</v>
      </c>
      <c r="C67" s="8">
        <v>3</v>
      </c>
      <c r="D67" s="94">
        <v>13</v>
      </c>
      <c r="E67" s="95">
        <v>1.3321036991495031E-3</v>
      </c>
      <c r="F67" s="8">
        <v>9</v>
      </c>
      <c r="G67" s="8">
        <v>3</v>
      </c>
      <c r="H67" s="94">
        <v>12</v>
      </c>
      <c r="I67" s="96">
        <v>15712</v>
      </c>
      <c r="J67" s="96">
        <v>943</v>
      </c>
      <c r="K67" s="95">
        <v>2.3186562474827949E-5</v>
      </c>
      <c r="N67" s="93"/>
      <c r="O67" s="93"/>
      <c r="P67" s="93"/>
      <c r="Q67" s="93"/>
      <c r="R67" s="93"/>
    </row>
    <row r="68" spans="1:18" ht="14.25">
      <c r="A68" s="4" t="s">
        <v>93</v>
      </c>
      <c r="B68" s="8">
        <v>32</v>
      </c>
      <c r="C68" s="8">
        <v>59</v>
      </c>
      <c r="D68" s="94">
        <v>91</v>
      </c>
      <c r="E68" s="95">
        <v>9.3247258940465216E-3</v>
      </c>
      <c r="F68" s="8">
        <v>15</v>
      </c>
      <c r="G68" s="8">
        <v>11</v>
      </c>
      <c r="H68" s="94">
        <v>26</v>
      </c>
      <c r="I68" s="96">
        <v>2336619</v>
      </c>
      <c r="J68" s="96">
        <v>1114880</v>
      </c>
      <c r="K68" s="95">
        <v>2.7412762218384078E-2</v>
      </c>
      <c r="N68" s="93"/>
      <c r="O68" s="93"/>
      <c r="P68" s="93"/>
      <c r="Q68" s="93"/>
      <c r="R68" s="93"/>
    </row>
    <row r="69" spans="1:18" ht="14.25">
      <c r="A69" s="4" t="s">
        <v>170</v>
      </c>
      <c r="B69" s="8">
        <v>27</v>
      </c>
      <c r="C69" s="8">
        <v>26</v>
      </c>
      <c r="D69" s="94">
        <v>53</v>
      </c>
      <c r="E69" s="95">
        <v>5.4308843119172043E-3</v>
      </c>
      <c r="F69" s="8">
        <v>20</v>
      </c>
      <c r="G69" s="8">
        <v>7</v>
      </c>
      <c r="H69" s="94">
        <v>27</v>
      </c>
      <c r="I69" s="96">
        <v>184326</v>
      </c>
      <c r="J69" s="96">
        <v>11060</v>
      </c>
      <c r="K69" s="95">
        <v>2.7194420039405848E-4</v>
      </c>
      <c r="N69" s="93"/>
      <c r="O69" s="93"/>
      <c r="P69" s="93"/>
      <c r="Q69" s="93"/>
      <c r="R69" s="93"/>
    </row>
    <row r="70" spans="1:18" ht="14.25">
      <c r="A70" s="4" t="s">
        <v>171</v>
      </c>
      <c r="B70" s="8">
        <v>15</v>
      </c>
      <c r="C70" s="8">
        <v>1</v>
      </c>
      <c r="D70" s="94">
        <v>16</v>
      </c>
      <c r="E70" s="95">
        <v>1.6395122451070806E-3</v>
      </c>
      <c r="F70" s="8">
        <v>8</v>
      </c>
      <c r="G70" s="8">
        <v>1</v>
      </c>
      <c r="H70" s="94">
        <v>9</v>
      </c>
      <c r="I70" s="96">
        <v>862</v>
      </c>
      <c r="J70" s="96">
        <v>52</v>
      </c>
      <c r="K70" s="95">
        <v>1.2785803273500036E-6</v>
      </c>
      <c r="N70" s="93"/>
      <c r="O70" s="93"/>
      <c r="P70" s="93"/>
      <c r="Q70" s="93"/>
      <c r="R70" s="93"/>
    </row>
    <row r="71" spans="1:18" ht="14.25">
      <c r="A71" s="4" t="s">
        <v>173</v>
      </c>
      <c r="B71" s="8">
        <v>15</v>
      </c>
      <c r="C71" s="8">
        <v>3</v>
      </c>
      <c r="D71" s="94">
        <v>18</v>
      </c>
      <c r="E71" s="95">
        <v>1.8444512757454657E-3</v>
      </c>
      <c r="F71" s="8">
        <v>11</v>
      </c>
      <c r="G71" s="8">
        <v>2</v>
      </c>
      <c r="H71" s="94">
        <v>13</v>
      </c>
      <c r="I71" s="96">
        <v>19449</v>
      </c>
      <c r="J71" s="96">
        <v>1167</v>
      </c>
      <c r="K71" s="95">
        <v>2.8694293115720274E-5</v>
      </c>
      <c r="N71" s="93"/>
      <c r="O71" s="93"/>
      <c r="P71" s="93"/>
      <c r="Q71" s="93"/>
      <c r="R71" s="93"/>
    </row>
    <row r="72" spans="1:18" ht="14.25">
      <c r="A72" s="4" t="s">
        <v>175</v>
      </c>
      <c r="B72" s="8">
        <v>4</v>
      </c>
      <c r="C72" s="8">
        <v>27</v>
      </c>
      <c r="D72" s="94">
        <v>31</v>
      </c>
      <c r="E72" s="95">
        <v>3.1765549748949688E-3</v>
      </c>
      <c r="F72" s="8">
        <v>3</v>
      </c>
      <c r="G72" s="8">
        <v>5</v>
      </c>
      <c r="H72" s="94">
        <v>8</v>
      </c>
      <c r="I72" s="96">
        <v>544134</v>
      </c>
      <c r="J72" s="96">
        <v>32648</v>
      </c>
      <c r="K72" s="95">
        <v>8.0275174091005606E-4</v>
      </c>
      <c r="N72" s="93"/>
      <c r="O72" s="93"/>
      <c r="P72" s="93"/>
      <c r="Q72" s="93"/>
      <c r="R72" s="93"/>
    </row>
    <row r="73" spans="1:18" ht="14.25">
      <c r="A73" s="4" t="s">
        <v>177</v>
      </c>
      <c r="B73" s="8">
        <v>5</v>
      </c>
      <c r="C73" s="8">
        <v>4</v>
      </c>
      <c r="D73" s="94">
        <v>9</v>
      </c>
      <c r="E73" s="95">
        <v>9.2222563787273287E-4</v>
      </c>
      <c r="F73" s="8">
        <v>5</v>
      </c>
      <c r="G73" s="8">
        <v>4</v>
      </c>
      <c r="H73" s="94">
        <v>9</v>
      </c>
      <c r="I73" s="96">
        <v>10671</v>
      </c>
      <c r="J73" s="96">
        <v>640</v>
      </c>
      <c r="K73" s="95">
        <v>1.5736373259692353E-5</v>
      </c>
      <c r="N73" s="93"/>
      <c r="O73" s="93"/>
      <c r="P73" s="93"/>
      <c r="Q73" s="93"/>
      <c r="R73" s="93"/>
    </row>
    <row r="74" spans="1:18" ht="14.25">
      <c r="A74" s="4" t="s">
        <v>178</v>
      </c>
      <c r="B74" s="8">
        <v>4</v>
      </c>
      <c r="C74" s="8">
        <v>37</v>
      </c>
      <c r="D74" s="94">
        <v>41</v>
      </c>
      <c r="E74" s="95">
        <v>4.2012501280868945E-3</v>
      </c>
      <c r="F74" s="8">
        <v>3</v>
      </c>
      <c r="G74" s="8">
        <v>8</v>
      </c>
      <c r="H74" s="94">
        <v>11</v>
      </c>
      <c r="I74" s="96">
        <v>373945</v>
      </c>
      <c r="J74" s="96">
        <v>22437</v>
      </c>
      <c r="K74" s="95">
        <v>5.5168282316830832E-4</v>
      </c>
      <c r="N74" s="93"/>
      <c r="O74" s="93"/>
      <c r="P74" s="93"/>
      <c r="Q74" s="93"/>
      <c r="R74" s="93"/>
    </row>
    <row r="75" spans="1:18" ht="14.25">
      <c r="A75" s="4" t="s">
        <v>101</v>
      </c>
      <c r="B75" s="8">
        <v>48</v>
      </c>
      <c r="C75" s="8">
        <v>24</v>
      </c>
      <c r="D75" s="94">
        <v>72</v>
      </c>
      <c r="E75" s="95">
        <v>7.3778051029818629E-3</v>
      </c>
      <c r="F75" s="8">
        <v>23</v>
      </c>
      <c r="G75" s="8">
        <v>6</v>
      </c>
      <c r="H75" s="94">
        <v>29</v>
      </c>
      <c r="I75" s="96">
        <v>81238</v>
      </c>
      <c r="J75" s="96">
        <v>304602</v>
      </c>
      <c r="K75" s="95">
        <v>7.489579324451265E-3</v>
      </c>
      <c r="N75" s="93"/>
      <c r="O75" s="93"/>
      <c r="P75" s="93"/>
      <c r="Q75" s="93"/>
      <c r="R75" s="93"/>
    </row>
    <row r="76" spans="1:18" ht="14.25">
      <c r="A76" s="4" t="s">
        <v>181</v>
      </c>
      <c r="B76" s="8">
        <v>12</v>
      </c>
      <c r="C76" s="8">
        <v>20</v>
      </c>
      <c r="D76" s="94">
        <v>32</v>
      </c>
      <c r="E76" s="95">
        <v>3.2790244902141611E-3</v>
      </c>
      <c r="F76" s="8">
        <v>4</v>
      </c>
      <c r="G76" s="8">
        <v>8</v>
      </c>
      <c r="H76" s="94">
        <v>12</v>
      </c>
      <c r="I76" s="96">
        <v>40541</v>
      </c>
      <c r="J76" s="96">
        <v>2432</v>
      </c>
      <c r="K76" s="95">
        <v>5.9798218386830937E-5</v>
      </c>
      <c r="N76" s="93"/>
      <c r="O76" s="93"/>
      <c r="P76" s="93"/>
      <c r="Q76" s="93"/>
      <c r="R76" s="93"/>
    </row>
    <row r="77" spans="1:18" ht="14.25">
      <c r="A77" s="4" t="s">
        <v>110</v>
      </c>
      <c r="B77" s="8">
        <v>2</v>
      </c>
      <c r="C77" s="8">
        <v>33</v>
      </c>
      <c r="D77" s="94">
        <v>35</v>
      </c>
      <c r="E77" s="95">
        <v>3.5864330361717388E-3</v>
      </c>
      <c r="F77" s="8">
        <v>2</v>
      </c>
      <c r="G77" s="8">
        <v>10</v>
      </c>
      <c r="H77" s="94">
        <v>12</v>
      </c>
      <c r="I77" s="96">
        <v>1365137</v>
      </c>
      <c r="J77" s="96">
        <v>81908</v>
      </c>
      <c r="K77" s="95">
        <v>2.0139607202420019E-3</v>
      </c>
      <c r="N77" s="93"/>
      <c r="O77" s="93"/>
      <c r="P77" s="93"/>
      <c r="Q77" s="93"/>
      <c r="R77" s="93"/>
    </row>
    <row r="78" spans="1:18" ht="14.25">
      <c r="A78" s="4" t="s">
        <v>184</v>
      </c>
      <c r="B78" s="8">
        <v>4</v>
      </c>
      <c r="C78" s="8">
        <v>45</v>
      </c>
      <c r="D78" s="94">
        <v>49</v>
      </c>
      <c r="E78" s="95">
        <v>5.0210062506404344E-3</v>
      </c>
      <c r="F78" s="8">
        <v>4</v>
      </c>
      <c r="G78" s="8">
        <v>6</v>
      </c>
      <c r="H78" s="94">
        <v>10</v>
      </c>
      <c r="I78" s="96">
        <v>153873</v>
      </c>
      <c r="J78" s="96">
        <v>194761</v>
      </c>
      <c r="K78" s="95">
        <v>4.788799675673347E-3</v>
      </c>
      <c r="N78" s="93"/>
      <c r="O78" s="93"/>
      <c r="P78" s="93"/>
      <c r="Q78" s="93"/>
      <c r="R78" s="93"/>
    </row>
    <row r="79" spans="1:18" ht="14.25">
      <c r="A79" s="4" t="s">
        <v>185</v>
      </c>
      <c r="B79" s="8">
        <v>1</v>
      </c>
      <c r="C79" s="8">
        <v>15</v>
      </c>
      <c r="D79" s="94">
        <v>16</v>
      </c>
      <c r="E79" s="95">
        <v>1.6395122451070806E-3</v>
      </c>
      <c r="F79" s="8">
        <v>1</v>
      </c>
      <c r="G79" s="8">
        <v>4</v>
      </c>
      <c r="H79" s="94">
        <v>5</v>
      </c>
      <c r="I79" s="96">
        <v>349082</v>
      </c>
      <c r="J79" s="96">
        <v>20945</v>
      </c>
      <c r="K79" s="95">
        <v>5.1499740300665051E-4</v>
      </c>
      <c r="N79" s="93"/>
      <c r="O79" s="93"/>
      <c r="P79" s="93"/>
      <c r="Q79" s="93"/>
      <c r="R79" s="93"/>
    </row>
    <row r="80" spans="1:18" ht="14.25">
      <c r="A80" s="4" t="s">
        <v>187</v>
      </c>
      <c r="B80" s="8">
        <v>41</v>
      </c>
      <c r="C80" s="8">
        <v>43</v>
      </c>
      <c r="D80" s="94">
        <v>84</v>
      </c>
      <c r="E80" s="95">
        <v>8.6074392868121727E-3</v>
      </c>
      <c r="F80" s="8">
        <v>17</v>
      </c>
      <c r="G80" s="8">
        <v>9</v>
      </c>
      <c r="H80" s="94">
        <v>26</v>
      </c>
      <c r="I80" s="96">
        <v>5083938</v>
      </c>
      <c r="J80" s="96">
        <v>305036</v>
      </c>
      <c r="K80" s="95">
        <v>7.5002505525679939E-3</v>
      </c>
      <c r="N80" s="93"/>
      <c r="O80" s="93"/>
      <c r="P80" s="93"/>
      <c r="Q80" s="93"/>
      <c r="R80" s="93"/>
    </row>
    <row r="81" spans="1:18" ht="14.25">
      <c r="A81" s="4" t="s">
        <v>116</v>
      </c>
      <c r="B81" s="8">
        <v>3</v>
      </c>
      <c r="C81" s="8">
        <v>13</v>
      </c>
      <c r="D81" s="94">
        <v>16</v>
      </c>
      <c r="E81" s="95">
        <v>1.6395122451070806E-3</v>
      </c>
      <c r="F81" s="8">
        <v>3</v>
      </c>
      <c r="G81" s="8">
        <v>2</v>
      </c>
      <c r="H81" s="94">
        <v>5</v>
      </c>
      <c r="I81" s="96">
        <v>1903085</v>
      </c>
      <c r="J81" s="96">
        <v>114185</v>
      </c>
      <c r="K81" s="95">
        <v>2.8075902822780798E-3</v>
      </c>
      <c r="N81" s="93"/>
      <c r="O81" s="93"/>
      <c r="P81" s="93"/>
      <c r="Q81" s="93"/>
      <c r="R81" s="93"/>
    </row>
    <row r="82" spans="1:18" ht="14.25">
      <c r="A82" s="4" t="s">
        <v>190</v>
      </c>
      <c r="B82" s="8">
        <v>707</v>
      </c>
      <c r="C82" s="8">
        <v>1341</v>
      </c>
      <c r="D82" s="94">
        <v>2048</v>
      </c>
      <c r="E82" s="95">
        <v>0.20985756737370631</v>
      </c>
      <c r="F82" s="8">
        <v>267</v>
      </c>
      <c r="G82" s="8">
        <v>265</v>
      </c>
      <c r="H82" s="94">
        <v>532</v>
      </c>
      <c r="I82" s="96">
        <v>63724783</v>
      </c>
      <c r="J82" s="96">
        <v>5632869</v>
      </c>
      <c r="K82" s="95">
        <v>0.13850145172960937</v>
      </c>
      <c r="N82" s="93"/>
      <c r="O82" s="93"/>
      <c r="P82" s="93"/>
      <c r="Q82" s="93"/>
      <c r="R82" s="93"/>
    </row>
    <row r="83" spans="1:18" ht="14.25">
      <c r="A83" s="4" t="s">
        <v>192</v>
      </c>
      <c r="B83" s="8">
        <v>123</v>
      </c>
      <c r="C83" s="8">
        <v>210</v>
      </c>
      <c r="D83" s="94">
        <v>333</v>
      </c>
      <c r="E83" s="95">
        <v>3.4122348601291118E-2</v>
      </c>
      <c r="F83" s="8">
        <v>43</v>
      </c>
      <c r="G83" s="8">
        <v>38</v>
      </c>
      <c r="H83" s="94">
        <v>81</v>
      </c>
      <c r="I83" s="96">
        <v>8408546</v>
      </c>
      <c r="J83" s="96">
        <v>3317710</v>
      </c>
      <c r="K83" s="95">
        <v>8.1576129574084236E-2</v>
      </c>
      <c r="N83" s="93"/>
      <c r="O83" s="93"/>
      <c r="P83" s="93"/>
      <c r="Q83" s="93"/>
      <c r="R83" s="93"/>
    </row>
    <row r="84" spans="1:18" ht="14.25">
      <c r="A84" s="4" t="s">
        <v>194</v>
      </c>
      <c r="B84" s="8">
        <v>34</v>
      </c>
      <c r="C84" s="8">
        <v>13</v>
      </c>
      <c r="D84" s="94">
        <v>47</v>
      </c>
      <c r="E84" s="95">
        <v>4.816067220002049E-3</v>
      </c>
      <c r="F84" s="8">
        <v>9</v>
      </c>
      <c r="G84" s="8">
        <v>10</v>
      </c>
      <c r="H84" s="94">
        <v>19</v>
      </c>
      <c r="I84" s="96">
        <v>21176</v>
      </c>
      <c r="J84" s="96">
        <v>1271</v>
      </c>
      <c r="K84" s="95">
        <v>3.1251453770420283E-5</v>
      </c>
      <c r="N84" s="93"/>
      <c r="O84" s="93"/>
      <c r="P84" s="93"/>
      <c r="Q84" s="93"/>
      <c r="R84" s="93"/>
    </row>
    <row r="85" spans="1:18" ht="14.25">
      <c r="A85" s="4" t="s">
        <v>195</v>
      </c>
      <c r="B85" s="8">
        <v>5</v>
      </c>
      <c r="C85" s="8">
        <v>16</v>
      </c>
      <c r="D85" s="94">
        <v>21</v>
      </c>
      <c r="E85" s="95">
        <v>2.1518598217030432E-3</v>
      </c>
      <c r="F85" s="8">
        <v>4</v>
      </c>
      <c r="G85" s="8">
        <v>2</v>
      </c>
      <c r="H85" s="94">
        <v>6</v>
      </c>
      <c r="I85" s="96">
        <v>87936</v>
      </c>
      <c r="J85" s="96">
        <v>919667</v>
      </c>
      <c r="K85" s="95">
        <v>2.2612848729096073E-2</v>
      </c>
      <c r="N85" s="93"/>
      <c r="O85" s="93"/>
      <c r="P85" s="93"/>
      <c r="Q85" s="93"/>
      <c r="R85" s="93"/>
    </row>
    <row r="86" spans="1:18" ht="14.25">
      <c r="A86" s="4" t="s">
        <v>197</v>
      </c>
      <c r="B86" s="8">
        <v>6</v>
      </c>
      <c r="C86" s="8">
        <v>3</v>
      </c>
      <c r="D86" s="94">
        <v>9</v>
      </c>
      <c r="E86" s="95">
        <v>9.2222563787273287E-4</v>
      </c>
      <c r="F86" s="8">
        <v>5</v>
      </c>
      <c r="G86" s="8">
        <v>3</v>
      </c>
      <c r="H86" s="94">
        <v>8</v>
      </c>
      <c r="I86" s="96">
        <v>108480</v>
      </c>
      <c r="J86" s="96">
        <v>6509</v>
      </c>
      <c r="K86" s="95">
        <v>1.6004383366771487E-4</v>
      </c>
      <c r="N86" s="93"/>
      <c r="O86" s="93"/>
      <c r="P86" s="93"/>
      <c r="Q86" s="93"/>
      <c r="R86" s="93"/>
    </row>
    <row r="87" spans="1:18" ht="14.25">
      <c r="A87" s="4" t="s">
        <v>198</v>
      </c>
      <c r="B87" s="8">
        <v>175</v>
      </c>
      <c r="C87" s="8">
        <v>430</v>
      </c>
      <c r="D87" s="94">
        <v>605</v>
      </c>
      <c r="E87" s="95">
        <v>6.199405676811149E-2</v>
      </c>
      <c r="F87" s="8">
        <v>97</v>
      </c>
      <c r="G87" s="8">
        <v>94</v>
      </c>
      <c r="H87" s="94">
        <v>191</v>
      </c>
      <c r="I87" s="96">
        <v>23314552</v>
      </c>
      <c r="J87" s="96">
        <v>4004001</v>
      </c>
      <c r="K87" s="95">
        <v>9.8450709794033489E-2</v>
      </c>
      <c r="N87" s="93"/>
      <c r="O87" s="93"/>
      <c r="P87" s="93"/>
      <c r="Q87" s="93"/>
      <c r="R87" s="93"/>
    </row>
    <row r="88" spans="1:18" ht="14.25">
      <c r="A88" s="4" t="s">
        <v>119</v>
      </c>
      <c r="B88" s="8">
        <v>8</v>
      </c>
      <c r="C88" s="8">
        <v>24</v>
      </c>
      <c r="D88" s="94">
        <v>32</v>
      </c>
      <c r="E88" s="95">
        <v>3.2790244902141611E-3</v>
      </c>
      <c r="F88" s="8">
        <v>7</v>
      </c>
      <c r="G88" s="8">
        <v>2</v>
      </c>
      <c r="H88" s="94">
        <v>9</v>
      </c>
      <c r="I88" s="96">
        <v>819660</v>
      </c>
      <c r="J88" s="96">
        <v>49180</v>
      </c>
      <c r="K88" s="95">
        <v>1.2092419326744841E-3</v>
      </c>
      <c r="N88" s="93"/>
      <c r="O88" s="93"/>
      <c r="P88" s="93"/>
      <c r="Q88" s="93"/>
      <c r="R88" s="93"/>
    </row>
    <row r="89" spans="1:18" ht="14.25">
      <c r="A89" s="4" t="s">
        <v>201</v>
      </c>
      <c r="B89" s="8">
        <v>59</v>
      </c>
      <c r="C89" s="8">
        <v>131</v>
      </c>
      <c r="D89" s="94">
        <v>190</v>
      </c>
      <c r="E89" s="95">
        <v>1.9469207910646581E-2</v>
      </c>
      <c r="F89" s="8">
        <v>18</v>
      </c>
      <c r="G89" s="8">
        <v>20</v>
      </c>
      <c r="H89" s="94">
        <v>38</v>
      </c>
      <c r="I89" s="96">
        <v>4226027</v>
      </c>
      <c r="J89" s="96">
        <v>253562</v>
      </c>
      <c r="K89" s="95">
        <v>6.2346035569907999E-3</v>
      </c>
      <c r="N89" s="93"/>
      <c r="O89" s="93"/>
      <c r="P89" s="93"/>
      <c r="Q89" s="93"/>
      <c r="R89" s="93"/>
    </row>
    <row r="90" spans="1:18" ht="14.25">
      <c r="A90" s="4" t="s">
        <v>203</v>
      </c>
      <c r="B90" s="8">
        <v>67</v>
      </c>
      <c r="C90" s="8">
        <v>120</v>
      </c>
      <c r="D90" s="94">
        <v>187</v>
      </c>
      <c r="E90" s="95">
        <v>1.9161799364689005E-2</v>
      </c>
      <c r="F90" s="8">
        <v>39</v>
      </c>
      <c r="G90" s="8">
        <v>35</v>
      </c>
      <c r="H90" s="94">
        <v>74</v>
      </c>
      <c r="I90" s="96">
        <v>5488970</v>
      </c>
      <c r="J90" s="96">
        <v>527141</v>
      </c>
      <c r="K90" s="95">
        <v>1.2961386775761696E-2</v>
      </c>
      <c r="N90" s="93"/>
      <c r="O90" s="93"/>
      <c r="P90" s="93"/>
      <c r="Q90" s="93"/>
      <c r="R90" s="93"/>
    </row>
    <row r="91" spans="1:18" ht="14.25">
      <c r="A91" s="4" t="s">
        <v>205</v>
      </c>
      <c r="B91" s="8">
        <v>7</v>
      </c>
      <c r="C91" s="8">
        <v>27</v>
      </c>
      <c r="D91" s="94">
        <v>34</v>
      </c>
      <c r="E91" s="95">
        <v>3.4839635208525465E-3</v>
      </c>
      <c r="F91" s="8">
        <v>6</v>
      </c>
      <c r="G91" s="8">
        <v>5</v>
      </c>
      <c r="H91" s="94">
        <v>11</v>
      </c>
      <c r="I91" s="96">
        <v>397561</v>
      </c>
      <c r="J91" s="96">
        <v>23854</v>
      </c>
      <c r="K91" s="95">
        <v>5.8652413708859584E-4</v>
      </c>
      <c r="N91" s="93"/>
      <c r="O91" s="93"/>
      <c r="P91" s="93"/>
      <c r="Q91" s="93"/>
      <c r="R91" s="93"/>
    </row>
    <row r="92" spans="1:18" ht="14.25">
      <c r="A92" s="4" t="s">
        <v>207</v>
      </c>
      <c r="B92" s="8">
        <v>1</v>
      </c>
      <c r="C92" s="8">
        <v>13</v>
      </c>
      <c r="D92" s="94">
        <v>14</v>
      </c>
      <c r="E92" s="95">
        <v>1.4345732144686956E-3</v>
      </c>
      <c r="F92" s="8">
        <v>1</v>
      </c>
      <c r="G92" s="8">
        <v>2</v>
      </c>
      <c r="H92" s="94">
        <v>3</v>
      </c>
      <c r="I92" s="96">
        <v>35414</v>
      </c>
      <c r="J92" s="96">
        <v>2125</v>
      </c>
      <c r="K92" s="95">
        <v>5.224967683882226E-5</v>
      </c>
      <c r="N92" s="93"/>
      <c r="O92" s="93"/>
      <c r="P92" s="93"/>
      <c r="Q92" s="93"/>
      <c r="R92" s="93"/>
    </row>
    <row r="93" spans="1:18" ht="14.25">
      <c r="A93" s="4" t="s">
        <v>209</v>
      </c>
      <c r="B93" s="8">
        <v>2</v>
      </c>
      <c r="C93" s="8">
        <v>4</v>
      </c>
      <c r="D93" s="94">
        <v>6</v>
      </c>
      <c r="E93" s="95">
        <v>6.1481709191515521E-4</v>
      </c>
      <c r="F93" s="8">
        <v>2</v>
      </c>
      <c r="G93" s="8">
        <v>4</v>
      </c>
      <c r="H93" s="94">
        <v>6</v>
      </c>
      <c r="I93" s="96">
        <v>140792</v>
      </c>
      <c r="J93" s="96">
        <v>8448</v>
      </c>
      <c r="K93" s="95">
        <v>2.0772012702793905E-4</v>
      </c>
      <c r="N93" s="93"/>
      <c r="O93" s="93"/>
      <c r="P93" s="93"/>
      <c r="Q93" s="93"/>
      <c r="R93" s="93"/>
    </row>
    <row r="94" spans="1:18" ht="14.25">
      <c r="A94" s="4" t="s">
        <v>211</v>
      </c>
      <c r="B94" s="8">
        <v>2</v>
      </c>
      <c r="C94" s="8">
        <v>12</v>
      </c>
      <c r="D94" s="94">
        <v>14</v>
      </c>
      <c r="E94" s="95">
        <v>1.4345732144686956E-3</v>
      </c>
      <c r="F94" s="8">
        <v>2</v>
      </c>
      <c r="G94" s="8">
        <v>1</v>
      </c>
      <c r="H94" s="94">
        <v>3</v>
      </c>
      <c r="I94" s="96">
        <v>4800</v>
      </c>
      <c r="J94" s="96">
        <v>288</v>
      </c>
      <c r="K94" s="95">
        <v>7.0813679668615584E-6</v>
      </c>
      <c r="N94" s="93"/>
      <c r="O94" s="93"/>
      <c r="P94" s="93"/>
      <c r="Q94" s="93"/>
      <c r="R94" s="93"/>
    </row>
    <row r="95" spans="1:18" ht="14.25">
      <c r="A95" s="4" t="s">
        <v>213</v>
      </c>
      <c r="B95" s="8">
        <v>18</v>
      </c>
      <c r="C95" s="8">
        <v>42</v>
      </c>
      <c r="D95" s="94">
        <v>60</v>
      </c>
      <c r="E95" s="95">
        <v>6.1481709191515523E-3</v>
      </c>
      <c r="F95" s="8">
        <v>16</v>
      </c>
      <c r="G95" s="8">
        <v>9</v>
      </c>
      <c r="H95" s="94">
        <v>25</v>
      </c>
      <c r="I95" s="96">
        <v>727824</v>
      </c>
      <c r="J95" s="96">
        <v>43669</v>
      </c>
      <c r="K95" s="95">
        <v>1.0737370060586021E-3</v>
      </c>
      <c r="N95" s="93"/>
      <c r="O95" s="93"/>
      <c r="P95" s="93"/>
      <c r="Q95" s="93"/>
      <c r="R95" s="93"/>
    </row>
    <row r="96" spans="1:18" ht="14.25">
      <c r="A96" s="4" t="s">
        <v>215</v>
      </c>
      <c r="B96" s="8">
        <v>7</v>
      </c>
      <c r="C96" s="8">
        <v>68</v>
      </c>
      <c r="D96" s="94">
        <v>75</v>
      </c>
      <c r="E96" s="95">
        <v>7.6852136489394401E-3</v>
      </c>
      <c r="F96" s="8">
        <v>7</v>
      </c>
      <c r="G96" s="8">
        <v>13</v>
      </c>
      <c r="H96" s="94">
        <v>20</v>
      </c>
      <c r="I96" s="96">
        <v>2125697</v>
      </c>
      <c r="J96" s="96">
        <v>127542</v>
      </c>
      <c r="K96" s="95">
        <v>3.1360133098245029E-3</v>
      </c>
      <c r="N96" s="93"/>
      <c r="O96" s="93"/>
      <c r="P96" s="93"/>
      <c r="Q96" s="93"/>
      <c r="R96" s="93"/>
    </row>
    <row r="97" spans="1:18" ht="14.25">
      <c r="A97" s="4" t="s">
        <v>217</v>
      </c>
      <c r="B97" s="8">
        <v>21</v>
      </c>
      <c r="C97" s="8">
        <v>6</v>
      </c>
      <c r="D97" s="94">
        <v>27</v>
      </c>
      <c r="E97" s="95">
        <v>2.7666769136181985E-3</v>
      </c>
      <c r="F97" s="8">
        <v>8</v>
      </c>
      <c r="G97" s="8">
        <v>6</v>
      </c>
      <c r="H97" s="94">
        <v>14</v>
      </c>
      <c r="I97" s="96">
        <v>6866600</v>
      </c>
      <c r="J97" s="96">
        <v>411996</v>
      </c>
      <c r="K97" s="95">
        <v>1.0130191933594079E-2</v>
      </c>
      <c r="N97" s="93"/>
      <c r="O97" s="93"/>
      <c r="P97" s="93"/>
      <c r="Q97" s="93"/>
      <c r="R97" s="93"/>
    </row>
    <row r="98" spans="1:18" ht="14.25">
      <c r="A98" s="4" t="s">
        <v>219</v>
      </c>
      <c r="B98" s="8">
        <v>1</v>
      </c>
      <c r="C98" s="8">
        <v>13</v>
      </c>
      <c r="D98" s="94">
        <v>14</v>
      </c>
      <c r="E98" s="95">
        <v>1.4345732144686956E-3</v>
      </c>
      <c r="F98" s="8">
        <v>1</v>
      </c>
      <c r="G98" s="8">
        <v>2</v>
      </c>
      <c r="H98" s="94">
        <v>3</v>
      </c>
      <c r="I98" s="96">
        <v>165535</v>
      </c>
      <c r="J98" s="96">
        <v>9932</v>
      </c>
      <c r="K98" s="95">
        <v>2.442088425238507E-4</v>
      </c>
      <c r="N98" s="93"/>
      <c r="O98" s="93"/>
      <c r="P98" s="93"/>
      <c r="Q98" s="93"/>
      <c r="R98" s="93"/>
    </row>
    <row r="99" spans="1:18" ht="14.25">
      <c r="A99" s="4" t="s">
        <v>221</v>
      </c>
      <c r="B99" s="8">
        <v>30</v>
      </c>
      <c r="C99" s="8">
        <v>84</v>
      </c>
      <c r="D99" s="94">
        <v>114</v>
      </c>
      <c r="E99" s="95">
        <v>1.168152474638795E-2</v>
      </c>
      <c r="F99" s="8">
        <v>17</v>
      </c>
      <c r="G99" s="8">
        <v>14</v>
      </c>
      <c r="H99" s="94">
        <v>31</v>
      </c>
      <c r="I99" s="96">
        <v>1180612</v>
      </c>
      <c r="J99" s="96">
        <v>70837</v>
      </c>
      <c r="K99" s="95">
        <v>1.7417460509325424E-3</v>
      </c>
      <c r="N99" s="93"/>
      <c r="O99" s="93"/>
      <c r="P99" s="93"/>
      <c r="Q99" s="93"/>
      <c r="R99" s="93"/>
    </row>
    <row r="100" spans="1:18" ht="14.25">
      <c r="A100" s="4" t="s">
        <v>223</v>
      </c>
      <c r="B100" s="8">
        <v>6</v>
      </c>
      <c r="C100" s="8">
        <v>24</v>
      </c>
      <c r="D100" s="94">
        <v>30</v>
      </c>
      <c r="E100" s="95">
        <v>3.0740854595757761E-3</v>
      </c>
      <c r="F100" s="8">
        <v>3</v>
      </c>
      <c r="G100" s="8">
        <v>10</v>
      </c>
      <c r="H100" s="94">
        <v>13</v>
      </c>
      <c r="I100" s="96">
        <v>262780</v>
      </c>
      <c r="J100" s="96">
        <v>15767</v>
      </c>
      <c r="K100" s="95">
        <v>3.8768030810245203E-4</v>
      </c>
      <c r="N100" s="93"/>
      <c r="O100" s="93"/>
      <c r="P100" s="93"/>
      <c r="Q100" s="93"/>
      <c r="R100" s="93"/>
    </row>
    <row r="101" spans="1:18" ht="14.25">
      <c r="A101" s="4" t="s">
        <v>225</v>
      </c>
      <c r="B101" s="8">
        <v>9</v>
      </c>
      <c r="C101" s="8">
        <v>75</v>
      </c>
      <c r="D101" s="94">
        <v>84</v>
      </c>
      <c r="E101" s="95">
        <v>8.6074392868121727E-3</v>
      </c>
      <c r="F101" s="8">
        <v>8</v>
      </c>
      <c r="G101" s="8">
        <v>12</v>
      </c>
      <c r="H101" s="94">
        <v>20</v>
      </c>
      <c r="I101" s="96">
        <v>953251</v>
      </c>
      <c r="J101" s="96">
        <v>57195</v>
      </c>
      <c r="K101" s="95">
        <v>1.4063154196689127E-3</v>
      </c>
      <c r="N101" s="93"/>
      <c r="O101" s="93"/>
      <c r="P101" s="93"/>
      <c r="Q101" s="93"/>
      <c r="R101" s="93"/>
    </row>
    <row r="102" spans="1:18" ht="14.25">
      <c r="A102" s="4" t="s">
        <v>227</v>
      </c>
      <c r="B102" s="8">
        <v>127</v>
      </c>
      <c r="C102" s="8">
        <v>238</v>
      </c>
      <c r="D102" s="94">
        <v>365</v>
      </c>
      <c r="E102" s="95">
        <v>3.7401373091505277E-2</v>
      </c>
      <c r="F102" s="8">
        <v>72</v>
      </c>
      <c r="G102" s="8">
        <v>56</v>
      </c>
      <c r="H102" s="94">
        <v>128</v>
      </c>
      <c r="I102" s="96">
        <v>10178891</v>
      </c>
      <c r="J102" s="96">
        <v>2592519</v>
      </c>
      <c r="K102" s="95">
        <v>6.3745072916944312E-2</v>
      </c>
      <c r="N102" s="93"/>
      <c r="O102" s="93"/>
      <c r="P102" s="93"/>
      <c r="Q102" s="93"/>
      <c r="R102" s="93"/>
    </row>
    <row r="103" spans="1:18" ht="14.25">
      <c r="A103" s="4" t="s">
        <v>229</v>
      </c>
      <c r="B103" s="8">
        <v>4</v>
      </c>
      <c r="C103" s="8">
        <v>29</v>
      </c>
      <c r="D103" s="94">
        <v>33</v>
      </c>
      <c r="E103" s="95">
        <v>3.3814940055333538E-3</v>
      </c>
      <c r="F103" s="8">
        <v>3</v>
      </c>
      <c r="G103" s="8">
        <v>6</v>
      </c>
      <c r="H103" s="94">
        <v>9</v>
      </c>
      <c r="I103" s="97">
        <v>929757</v>
      </c>
      <c r="J103" s="97">
        <v>55785</v>
      </c>
      <c r="K103" s="95">
        <v>1.3716462223311529E-3</v>
      </c>
      <c r="N103" s="93"/>
      <c r="O103" s="93"/>
      <c r="P103" s="93"/>
      <c r="Q103" s="93"/>
      <c r="R103" s="93"/>
    </row>
    <row r="104" spans="1:18" ht="14.25">
      <c r="A104" s="98" t="s">
        <v>231</v>
      </c>
      <c r="B104" s="8">
        <v>24</v>
      </c>
      <c r="C104" s="8">
        <v>31</v>
      </c>
      <c r="D104" s="94">
        <v>55</v>
      </c>
      <c r="E104" s="95">
        <v>5.6358233425555897E-3</v>
      </c>
      <c r="F104" s="8">
        <v>5</v>
      </c>
      <c r="G104" s="8">
        <v>7</v>
      </c>
      <c r="H104" s="94">
        <v>12</v>
      </c>
      <c r="I104" s="97">
        <v>1903110</v>
      </c>
      <c r="J104" s="97">
        <v>114187</v>
      </c>
      <c r="K104" s="95">
        <v>2.8076394584445165E-3</v>
      </c>
      <c r="N104" s="93"/>
      <c r="O104" s="93"/>
      <c r="P104" s="93"/>
      <c r="Q104" s="93"/>
      <c r="R104" s="93"/>
    </row>
    <row r="105" spans="1:18" ht="14.25">
      <c r="D105" s="94"/>
      <c r="E105" s="94"/>
      <c r="F105" s="94"/>
      <c r="G105" s="94"/>
      <c r="H105" s="94"/>
      <c r="I105" s="94"/>
      <c r="J105" s="94"/>
      <c r="K105" s="94"/>
      <c r="N105" s="93"/>
      <c r="O105" s="93"/>
      <c r="P105" s="93"/>
      <c r="Q105" s="93"/>
      <c r="R105" s="93"/>
    </row>
    <row r="106" spans="1:18" ht="14.25">
      <c r="A106" s="99" t="s">
        <v>247</v>
      </c>
      <c r="B106" s="8">
        <f>SUM(B6:B104)</f>
        <v>3049</v>
      </c>
      <c r="C106" s="8">
        <f>SUM(C6:C104)</f>
        <v>6710</v>
      </c>
      <c r="D106" s="8">
        <f>SUM(D6:D104)</f>
        <v>9759</v>
      </c>
      <c r="E106" s="95"/>
      <c r="F106" s="8">
        <f t="shared" ref="F106:G106" si="0">SUM(F6:F104)</f>
        <v>1504</v>
      </c>
      <c r="G106" s="8">
        <f t="shared" si="0"/>
        <v>1353</v>
      </c>
      <c r="H106" s="8">
        <f>SUM(H6:H104)</f>
        <v>2857</v>
      </c>
      <c r="I106" s="96">
        <f>SUM(I6:I104)</f>
        <v>367931292</v>
      </c>
      <c r="J106" s="96">
        <f>SUM(J6:J104)</f>
        <v>40670108</v>
      </c>
      <c r="K106" s="95"/>
      <c r="N106" s="93"/>
      <c r="O106" s="93"/>
      <c r="P106" s="93"/>
      <c r="Q106" s="93"/>
      <c r="R106" s="93"/>
    </row>
    <row r="107" spans="1:18">
      <c r="N107" s="93"/>
      <c r="O107" s="93"/>
      <c r="P107" s="93"/>
      <c r="Q107" s="93"/>
      <c r="R107" s="93"/>
    </row>
    <row r="118" spans="9:10" ht="14.25">
      <c r="I118" s="100"/>
      <c r="J118" s="100"/>
    </row>
    <row r="119" spans="9:10" ht="14.25">
      <c r="I119" s="100"/>
      <c r="J119" s="100"/>
    </row>
    <row r="120" spans="9:10" ht="14.25">
      <c r="I120" s="100"/>
      <c r="J120" s="100"/>
    </row>
    <row r="121" spans="9:10" ht="14.25">
      <c r="I121" s="100"/>
      <c r="J121" s="100"/>
    </row>
    <row r="122" spans="9:10" ht="14.25">
      <c r="I122" s="100"/>
      <c r="J122" s="100"/>
    </row>
  </sheetData>
  <autoFilter ref="A5:K104" xr:uid="{41EAD14E-0857-42B5-B94C-D2B520DF7C81}"/>
  <mergeCells count="3">
    <mergeCell ref="A1:K1"/>
    <mergeCell ref="A2:K2"/>
    <mergeCell ref="A3:K3"/>
  </mergeCells>
  <printOptions horizontalCentered="1"/>
  <pageMargins left="0.5" right="0.5" top="0.75" bottom="0.75" header="0.5" footer="0.5"/>
  <pageSetup scale="76" orientation="portrait" horizontalDpi="4294967292" verticalDpi="1200" r:id="rId1"/>
  <headerFooter alignWithMargins="0"/>
  <rowBreaks count="1" manualBreakCount="1">
    <brk id="5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T270"/>
  <sheetViews>
    <sheetView showOutlineSymbols="0" zoomScale="80" zoomScaleNormal="80" zoomScaleSheetLayoutView="100" workbookViewId="0">
      <pane xSplit="2" ySplit="13" topLeftCell="C199" activePane="bottomRight" state="frozen"/>
      <selection activeCell="A1295" sqref="A1295"/>
      <selection pane="topRight" activeCell="A1295" sqref="A1295"/>
      <selection pane="bottomLeft" activeCell="A1295" sqref="A1295"/>
      <selection pane="bottomRight" activeCell="H205" sqref="H205"/>
    </sheetView>
  </sheetViews>
  <sheetFormatPr defaultColWidth="14.7109375" defaultRowHeight="15"/>
  <cols>
    <col min="1" max="1" width="20.7109375" style="50" customWidth="1"/>
    <col min="2" max="2" width="12.28515625" style="50" bestFit="1" customWidth="1"/>
    <col min="3" max="3" width="13.7109375" style="50" customWidth="1"/>
    <col min="4" max="4" width="13.140625" style="50" customWidth="1"/>
    <col min="5" max="6" width="13.42578125" style="50" customWidth="1"/>
    <col min="7" max="7" width="13.5703125" style="50" bestFit="1" customWidth="1"/>
    <col min="8" max="8" width="14.7109375" style="74"/>
    <col min="9" max="16384" width="14.7109375" style="50"/>
  </cols>
  <sheetData>
    <row r="1" spans="1:20" ht="15.75" customHeight="1">
      <c r="A1" s="137" t="s">
        <v>840</v>
      </c>
      <c r="B1" s="137"/>
      <c r="C1" s="137"/>
      <c r="D1" s="137"/>
      <c r="E1" s="137"/>
      <c r="F1" s="137"/>
      <c r="G1" s="137"/>
    </row>
    <row r="2" spans="1:20" ht="15" customHeight="1">
      <c r="A2" s="138" t="s">
        <v>905</v>
      </c>
      <c r="B2" s="138"/>
      <c r="C2" s="138"/>
      <c r="D2" s="138"/>
      <c r="E2" s="138"/>
      <c r="F2" s="138"/>
      <c r="G2" s="138"/>
    </row>
    <row r="3" spans="1:20" ht="3.75" customHeight="1">
      <c r="A3" s="37"/>
      <c r="B3" s="37"/>
      <c r="C3" s="37"/>
      <c r="D3" s="37"/>
      <c r="E3" s="37"/>
      <c r="F3" s="37"/>
      <c r="G3" s="62"/>
    </row>
    <row r="4" spans="1:20" s="58" customFormat="1" ht="43.5" customHeight="1">
      <c r="A4" s="141" t="s">
        <v>927</v>
      </c>
      <c r="B4" s="141"/>
      <c r="C4" s="141"/>
      <c r="D4" s="141"/>
      <c r="E4" s="141"/>
      <c r="F4" s="141"/>
      <c r="G4" s="141"/>
      <c r="H4" s="75"/>
      <c r="I4" s="75"/>
      <c r="J4" s="75"/>
      <c r="K4" s="75"/>
      <c r="L4" s="75"/>
      <c r="M4" s="75"/>
      <c r="N4" s="75"/>
      <c r="O4" s="75"/>
      <c r="P4" s="75"/>
      <c r="Q4" s="75"/>
      <c r="R4" s="75"/>
      <c r="S4" s="75"/>
      <c r="T4" s="75"/>
    </row>
    <row r="5" spans="1:20" s="58" customFormat="1" ht="3.75" customHeight="1">
      <c r="A5" s="72"/>
      <c r="B5" s="72"/>
      <c r="C5" s="72"/>
      <c r="D5" s="72"/>
      <c r="E5" s="72"/>
      <c r="F5" s="72"/>
      <c r="G5" s="76"/>
      <c r="H5" s="75"/>
      <c r="I5" s="75"/>
      <c r="J5" s="75"/>
      <c r="K5" s="75"/>
      <c r="L5" s="75"/>
      <c r="M5" s="75"/>
      <c r="N5" s="75"/>
      <c r="O5" s="75"/>
      <c r="P5" s="75"/>
      <c r="Q5" s="75"/>
      <c r="R5" s="75"/>
      <c r="S5" s="75"/>
      <c r="T5" s="75"/>
    </row>
    <row r="6" spans="1:20" s="58" customFormat="1" ht="43.5" customHeight="1">
      <c r="A6" s="139" t="s">
        <v>877</v>
      </c>
      <c r="B6" s="139"/>
      <c r="C6" s="139"/>
      <c r="D6" s="139"/>
      <c r="E6" s="139"/>
      <c r="F6" s="139"/>
      <c r="G6" s="139"/>
      <c r="H6" s="75"/>
      <c r="I6" s="75"/>
      <c r="J6" s="75"/>
      <c r="K6" s="75"/>
      <c r="L6" s="75"/>
      <c r="M6" s="75"/>
      <c r="N6" s="75"/>
      <c r="O6" s="75"/>
      <c r="P6" s="75"/>
      <c r="Q6" s="75"/>
      <c r="R6" s="75"/>
      <c r="S6" s="75"/>
      <c r="T6" s="75"/>
    </row>
    <row r="7" spans="1:20" s="58" customFormat="1" ht="14.25" customHeight="1">
      <c r="A7" s="142" t="s">
        <v>862</v>
      </c>
      <c r="B7" s="142"/>
      <c r="C7" s="142"/>
      <c r="D7" s="142"/>
      <c r="E7" s="142"/>
      <c r="F7" s="142"/>
      <c r="G7" s="142"/>
      <c r="H7" s="75"/>
      <c r="I7" s="75"/>
      <c r="J7" s="75"/>
      <c r="K7" s="75"/>
      <c r="L7" s="75"/>
      <c r="M7" s="75"/>
      <c r="N7" s="75"/>
      <c r="O7" s="75"/>
      <c r="P7" s="75"/>
      <c r="Q7" s="75"/>
      <c r="R7" s="75"/>
      <c r="S7" s="75"/>
      <c r="T7" s="75"/>
    </row>
    <row r="8" spans="1:20" s="58" customFormat="1" ht="3.75" customHeight="1">
      <c r="A8" s="73"/>
      <c r="B8" s="38"/>
      <c r="C8" s="38"/>
      <c r="D8" s="38"/>
      <c r="E8" s="38"/>
      <c r="F8" s="38"/>
      <c r="G8" s="77"/>
      <c r="H8" s="75"/>
      <c r="I8" s="75"/>
      <c r="J8" s="75"/>
      <c r="K8" s="75"/>
      <c r="L8" s="75"/>
      <c r="M8" s="75"/>
      <c r="N8" s="75"/>
      <c r="O8" s="75"/>
      <c r="P8" s="75"/>
      <c r="Q8" s="75"/>
      <c r="R8" s="75"/>
      <c r="S8" s="75"/>
      <c r="T8" s="75"/>
    </row>
    <row r="9" spans="1:20" s="58" customFormat="1" ht="28.5" customHeight="1">
      <c r="A9" s="139" t="s">
        <v>926</v>
      </c>
      <c r="B9" s="139"/>
      <c r="C9" s="139"/>
      <c r="D9" s="139"/>
      <c r="E9" s="139"/>
      <c r="F9" s="139"/>
      <c r="G9" s="139"/>
      <c r="H9" s="75"/>
      <c r="I9" s="75"/>
      <c r="J9" s="75"/>
      <c r="K9" s="75"/>
      <c r="L9" s="75"/>
      <c r="M9" s="75"/>
      <c r="N9" s="75"/>
      <c r="O9" s="75"/>
      <c r="P9" s="75"/>
      <c r="Q9" s="75"/>
      <c r="R9" s="75"/>
      <c r="S9" s="75"/>
      <c r="T9" s="75"/>
    </row>
    <row r="10" spans="1:20" s="58" customFormat="1" ht="3.75" customHeight="1">
      <c r="A10" s="73"/>
      <c r="B10" s="73"/>
      <c r="C10" s="73"/>
      <c r="D10" s="73"/>
      <c r="E10" s="73"/>
      <c r="F10" s="73"/>
      <c r="G10" s="73"/>
      <c r="H10" s="75"/>
      <c r="I10" s="75"/>
      <c r="J10" s="75"/>
      <c r="K10" s="75"/>
      <c r="L10" s="75"/>
      <c r="M10" s="75"/>
      <c r="N10" s="75"/>
      <c r="O10" s="75"/>
      <c r="P10" s="75"/>
      <c r="Q10" s="75"/>
      <c r="R10" s="75"/>
      <c r="S10" s="75"/>
      <c r="T10" s="75"/>
    </row>
    <row r="11" spans="1:20" s="41" customFormat="1" ht="3.75" customHeight="1">
      <c r="A11" s="39"/>
      <c r="B11" s="40"/>
      <c r="C11" s="40"/>
      <c r="D11" s="40"/>
      <c r="E11" s="40"/>
      <c r="F11" s="40"/>
      <c r="H11" s="78"/>
      <c r="I11" s="79"/>
      <c r="J11" s="80"/>
      <c r="K11" s="80"/>
      <c r="L11" s="80"/>
      <c r="M11" s="80"/>
      <c r="N11" s="80"/>
      <c r="O11" s="80"/>
      <c r="P11" s="80"/>
      <c r="Q11" s="80"/>
      <c r="R11" s="80"/>
    </row>
    <row r="12" spans="1:20" s="82" customFormat="1" ht="14.1" customHeight="1">
      <c r="A12" s="140" t="s">
        <v>841</v>
      </c>
      <c r="B12" s="140"/>
      <c r="C12" s="140"/>
      <c r="D12" s="140"/>
      <c r="E12" s="140"/>
      <c r="F12" s="140"/>
      <c r="G12" s="140"/>
      <c r="H12" s="81"/>
    </row>
    <row r="13" spans="1:20" s="82" customFormat="1" ht="32.25" customHeight="1">
      <c r="A13" s="42" t="s">
        <v>827</v>
      </c>
      <c r="B13" s="43" t="s">
        <v>828</v>
      </c>
      <c r="C13" s="44" t="s">
        <v>922</v>
      </c>
      <c r="D13" s="44" t="s">
        <v>923</v>
      </c>
      <c r="E13" s="44" t="s">
        <v>924</v>
      </c>
      <c r="F13" s="44" t="s">
        <v>925</v>
      </c>
      <c r="G13" s="63" t="s">
        <v>829</v>
      </c>
      <c r="H13" s="81"/>
    </row>
    <row r="14" spans="1:20">
      <c r="A14" s="54" t="s">
        <v>24</v>
      </c>
      <c r="B14" s="55">
        <v>0.05</v>
      </c>
      <c r="C14" s="64">
        <v>11732.77</v>
      </c>
      <c r="D14" s="64">
        <v>8128.58</v>
      </c>
      <c r="E14" s="64">
        <v>2886.17</v>
      </c>
      <c r="F14" s="64">
        <v>5624.83</v>
      </c>
      <c r="G14" s="64">
        <f t="shared" ref="G14:G49" si="0">SUM(C14:F14)</f>
        <v>28372.35</v>
      </c>
    </row>
    <row r="15" spans="1:20">
      <c r="A15" s="54" t="s">
        <v>876</v>
      </c>
      <c r="B15" s="55">
        <v>7.0000000000000007E-2</v>
      </c>
      <c r="C15" s="64">
        <v>25475.81</v>
      </c>
      <c r="D15" s="64">
        <v>14585.01</v>
      </c>
      <c r="E15" s="64">
        <v>14197.53</v>
      </c>
      <c r="F15" s="64">
        <v>12820.99</v>
      </c>
      <c r="G15" s="64">
        <f t="shared" si="0"/>
        <v>67079.34</v>
      </c>
    </row>
    <row r="16" spans="1:20">
      <c r="A16" s="54" t="s">
        <v>379</v>
      </c>
      <c r="B16" s="55">
        <v>7.0000000000000007E-2</v>
      </c>
      <c r="C16" s="64">
        <v>1411.73</v>
      </c>
      <c r="D16" s="64">
        <v>4917.9399999999996</v>
      </c>
      <c r="E16" s="64">
        <v>1877.03</v>
      </c>
      <c r="F16" s="64">
        <v>2788.48</v>
      </c>
      <c r="G16" s="64">
        <f t="shared" si="0"/>
        <v>10995.18</v>
      </c>
    </row>
    <row r="17" spans="1:7">
      <c r="A17" s="54" t="s">
        <v>590</v>
      </c>
      <c r="B17" s="55">
        <v>7.0000000000000007E-2</v>
      </c>
      <c r="C17" s="64">
        <v>17255.63</v>
      </c>
      <c r="D17" s="64">
        <v>5257.91</v>
      </c>
      <c r="E17" s="64">
        <v>9085.66</v>
      </c>
      <c r="F17" s="64">
        <v>7444.4</v>
      </c>
      <c r="G17" s="64">
        <f t="shared" si="0"/>
        <v>39043.599999999999</v>
      </c>
    </row>
    <row r="18" spans="1:7">
      <c r="A18" s="56" t="s">
        <v>25</v>
      </c>
      <c r="B18" s="55">
        <v>7.0000000000000007E-2</v>
      </c>
      <c r="C18" s="64">
        <v>66551.600000000006</v>
      </c>
      <c r="D18" s="64">
        <v>45893.68</v>
      </c>
      <c r="E18" s="64">
        <v>27302.07</v>
      </c>
      <c r="F18" s="64">
        <v>42574.44</v>
      </c>
      <c r="G18" s="64">
        <f t="shared" si="0"/>
        <v>182321.79</v>
      </c>
    </row>
    <row r="19" spans="1:7">
      <c r="A19" s="56" t="s">
        <v>888</v>
      </c>
      <c r="B19" s="55">
        <v>7.0000000000000007E-2</v>
      </c>
      <c r="C19" s="64">
        <v>53465.37</v>
      </c>
      <c r="D19" s="64">
        <v>30092.07</v>
      </c>
      <c r="E19" s="64">
        <v>39503</v>
      </c>
      <c r="F19" s="64">
        <v>29835.55</v>
      </c>
      <c r="G19" s="64">
        <f t="shared" si="0"/>
        <v>152895.99</v>
      </c>
    </row>
    <row r="20" spans="1:7">
      <c r="A20" s="54" t="s">
        <v>26</v>
      </c>
      <c r="B20" s="55">
        <v>7.0000000000000007E-2</v>
      </c>
      <c r="C20" s="64">
        <v>741220.23</v>
      </c>
      <c r="D20" s="64">
        <v>338836.35</v>
      </c>
      <c r="E20" s="64">
        <v>389896.86</v>
      </c>
      <c r="F20" s="64">
        <v>516816.49</v>
      </c>
      <c r="G20" s="64">
        <f t="shared" si="0"/>
        <v>1986769.93</v>
      </c>
    </row>
    <row r="21" spans="1:7">
      <c r="A21" s="54" t="s">
        <v>830</v>
      </c>
      <c r="B21" s="55">
        <v>7.0000000000000007E-2</v>
      </c>
      <c r="C21" s="64">
        <v>49599.37</v>
      </c>
      <c r="D21" s="64">
        <v>31816.33</v>
      </c>
      <c r="E21" s="64">
        <v>16195.38</v>
      </c>
      <c r="F21" s="64">
        <v>40908.1</v>
      </c>
      <c r="G21" s="64">
        <f t="shared" si="0"/>
        <v>138519.18000000002</v>
      </c>
    </row>
    <row r="22" spans="1:7">
      <c r="A22" s="54" t="s">
        <v>27</v>
      </c>
      <c r="B22" s="55">
        <v>7.0000000000000007E-2</v>
      </c>
      <c r="C22" s="64">
        <v>904061.41</v>
      </c>
      <c r="D22" s="64">
        <v>575139.63</v>
      </c>
      <c r="E22" s="64">
        <v>715252.96</v>
      </c>
      <c r="F22" s="64">
        <v>683936.44</v>
      </c>
      <c r="G22" s="64">
        <f t="shared" si="0"/>
        <v>2878390.44</v>
      </c>
    </row>
    <row r="23" spans="1:7">
      <c r="A23" s="54" t="s">
        <v>28</v>
      </c>
      <c r="B23" s="55">
        <v>7.0000000000000007E-2</v>
      </c>
      <c r="C23" s="64">
        <v>28343.599999999999</v>
      </c>
      <c r="D23" s="64">
        <v>15597.13</v>
      </c>
      <c r="E23" s="64">
        <v>11761.96</v>
      </c>
      <c r="F23" s="64">
        <v>23752.13</v>
      </c>
      <c r="G23" s="64">
        <f t="shared" si="0"/>
        <v>79454.819999999992</v>
      </c>
    </row>
    <row r="24" spans="1:7">
      <c r="A24" s="54" t="s">
        <v>29</v>
      </c>
      <c r="B24" s="55">
        <v>7.0000000000000007E-2</v>
      </c>
      <c r="C24" s="64">
        <v>682062.47</v>
      </c>
      <c r="D24" s="64">
        <v>380835.71</v>
      </c>
      <c r="E24" s="64">
        <v>470772.84</v>
      </c>
      <c r="F24" s="64">
        <v>543190.9</v>
      </c>
      <c r="G24" s="64">
        <f t="shared" si="0"/>
        <v>2076861.92</v>
      </c>
    </row>
    <row r="25" spans="1:7">
      <c r="A25" s="54" t="s">
        <v>831</v>
      </c>
      <c r="B25" s="55">
        <v>7.0000000000000007E-2</v>
      </c>
      <c r="C25" s="64">
        <v>105458.62</v>
      </c>
      <c r="D25" s="64">
        <v>20265.52</v>
      </c>
      <c r="E25" s="64">
        <v>34213.11</v>
      </c>
      <c r="F25" s="64">
        <v>69457.460000000006</v>
      </c>
      <c r="G25" s="64">
        <f t="shared" si="0"/>
        <v>229394.71000000002</v>
      </c>
    </row>
    <row r="26" spans="1:7">
      <c r="A26" s="54" t="s">
        <v>30</v>
      </c>
      <c r="B26" s="55">
        <v>7.0000000000000007E-2</v>
      </c>
      <c r="C26" s="64">
        <v>612479.96</v>
      </c>
      <c r="D26" s="64">
        <v>162026.60999999999</v>
      </c>
      <c r="E26" s="64">
        <v>133104.57999999999</v>
      </c>
      <c r="F26" s="64">
        <v>294450.87</v>
      </c>
      <c r="G26" s="64">
        <f t="shared" si="0"/>
        <v>1202062.02</v>
      </c>
    </row>
    <row r="27" spans="1:7">
      <c r="A27" s="54" t="s">
        <v>235</v>
      </c>
      <c r="B27" s="55">
        <v>0.04</v>
      </c>
      <c r="C27" s="64">
        <v>29223.78</v>
      </c>
      <c r="D27" s="64">
        <v>20935.509999999998</v>
      </c>
      <c r="E27" s="64">
        <v>16893.580000000002</v>
      </c>
      <c r="F27" s="64">
        <v>19343.96</v>
      </c>
      <c r="G27" s="64">
        <f t="shared" si="0"/>
        <v>86396.829999999987</v>
      </c>
    </row>
    <row r="28" spans="1:7">
      <c r="A28" s="54" t="s">
        <v>155</v>
      </c>
      <c r="B28" s="55">
        <v>7.0000000000000007E-2</v>
      </c>
      <c r="C28" s="64">
        <v>20277.82</v>
      </c>
      <c r="D28" s="64">
        <v>14737.56</v>
      </c>
      <c r="E28" s="64">
        <v>4745.3999999999996</v>
      </c>
      <c r="F28" s="64">
        <v>308.95999999999998</v>
      </c>
      <c r="G28" s="64">
        <f t="shared" si="0"/>
        <v>40069.74</v>
      </c>
    </row>
    <row r="29" spans="1:7">
      <c r="A29" s="54" t="s">
        <v>31</v>
      </c>
      <c r="B29" s="55">
        <v>7.0000000000000007E-2</v>
      </c>
      <c r="C29" s="64">
        <v>68434.91</v>
      </c>
      <c r="D29" s="64">
        <v>29783.24</v>
      </c>
      <c r="E29" s="64">
        <v>19897.59</v>
      </c>
      <c r="F29" s="64">
        <v>37649.449999999997</v>
      </c>
      <c r="G29" s="64">
        <f t="shared" si="0"/>
        <v>155765.19</v>
      </c>
    </row>
    <row r="30" spans="1:7">
      <c r="A30" s="54" t="s">
        <v>684</v>
      </c>
      <c r="B30" s="55">
        <v>7.0000000000000007E-2</v>
      </c>
      <c r="C30" s="64">
        <v>885.6</v>
      </c>
      <c r="D30" s="64">
        <v>689.8</v>
      </c>
      <c r="E30" s="64">
        <v>734.57</v>
      </c>
      <c r="F30" s="64">
        <v>617.13</v>
      </c>
      <c r="G30" s="64">
        <f t="shared" si="0"/>
        <v>2927.1000000000004</v>
      </c>
    </row>
    <row r="31" spans="1:7">
      <c r="A31" s="57" t="s">
        <v>32</v>
      </c>
      <c r="B31" s="55">
        <v>7.0000000000000007E-2</v>
      </c>
      <c r="C31" s="64">
        <v>0</v>
      </c>
      <c r="D31" s="64">
        <v>0</v>
      </c>
      <c r="E31" s="64">
        <v>0</v>
      </c>
      <c r="F31" s="64">
        <v>0</v>
      </c>
      <c r="G31" s="64">
        <f t="shared" si="0"/>
        <v>0</v>
      </c>
    </row>
    <row r="32" spans="1:7">
      <c r="A32" s="54" t="s">
        <v>33</v>
      </c>
      <c r="B32" s="55">
        <v>7.0000000000000007E-2</v>
      </c>
      <c r="C32" s="64">
        <v>33652.76</v>
      </c>
      <c r="D32" s="64">
        <v>14353.97</v>
      </c>
      <c r="E32" s="64">
        <v>10866.73</v>
      </c>
      <c r="F32" s="64">
        <v>19052.150000000001</v>
      </c>
      <c r="G32" s="64">
        <f t="shared" si="0"/>
        <v>77925.610000000015</v>
      </c>
    </row>
    <row r="33" spans="1:7">
      <c r="A33" s="54" t="s">
        <v>34</v>
      </c>
      <c r="B33" s="55">
        <v>7.0000000000000007E-2</v>
      </c>
      <c r="C33" s="64">
        <v>363454.3</v>
      </c>
      <c r="D33" s="64">
        <v>268995.02</v>
      </c>
      <c r="E33" s="64">
        <v>275509.24</v>
      </c>
      <c r="F33" s="64">
        <v>413434.44</v>
      </c>
      <c r="G33" s="64">
        <f t="shared" si="0"/>
        <v>1321393</v>
      </c>
    </row>
    <row r="34" spans="1:7">
      <c r="A34" s="54" t="s">
        <v>648</v>
      </c>
      <c r="B34" s="55">
        <v>7.0000000000000007E-2</v>
      </c>
      <c r="C34" s="64">
        <v>31766.44</v>
      </c>
      <c r="D34" s="64">
        <v>10456.790000000001</v>
      </c>
      <c r="E34" s="64">
        <v>14105.52</v>
      </c>
      <c r="F34" s="64">
        <v>15636.94</v>
      </c>
      <c r="G34" s="64">
        <f t="shared" ref="G34" si="1">SUM(C34:F34)</f>
        <v>71965.69</v>
      </c>
    </row>
    <row r="35" spans="1:7">
      <c r="A35" s="54" t="s">
        <v>35</v>
      </c>
      <c r="B35" s="55">
        <v>7.0000000000000007E-2</v>
      </c>
      <c r="C35" s="64">
        <v>1160.6099999999999</v>
      </c>
      <c r="D35" s="64">
        <v>875.75</v>
      </c>
      <c r="E35" s="64">
        <v>1986.53</v>
      </c>
      <c r="F35" s="64">
        <v>794.8</v>
      </c>
      <c r="G35" s="64">
        <f t="shared" si="0"/>
        <v>4817.6899999999996</v>
      </c>
    </row>
    <row r="36" spans="1:7">
      <c r="A36" s="54" t="s">
        <v>36</v>
      </c>
      <c r="B36" s="55">
        <v>7.0000000000000007E-2</v>
      </c>
      <c r="C36" s="64">
        <v>95331.12</v>
      </c>
      <c r="D36" s="64">
        <v>44744.11</v>
      </c>
      <c r="E36" s="64">
        <v>57179.91</v>
      </c>
      <c r="F36" s="64">
        <v>48411.39</v>
      </c>
      <c r="G36" s="64">
        <f t="shared" si="0"/>
        <v>245666.52999999997</v>
      </c>
    </row>
    <row r="37" spans="1:7">
      <c r="A37" s="54" t="s">
        <v>37</v>
      </c>
      <c r="B37" s="55">
        <v>7.0000000000000007E-2</v>
      </c>
      <c r="C37" s="64">
        <v>307616.43</v>
      </c>
      <c r="D37" s="64">
        <v>204533.8</v>
      </c>
      <c r="E37" s="64">
        <v>207155.07</v>
      </c>
      <c r="F37" s="64">
        <v>254792.49</v>
      </c>
      <c r="G37" s="64">
        <f t="shared" si="0"/>
        <v>974097.79</v>
      </c>
    </row>
    <row r="38" spans="1:7">
      <c r="A38" s="54" t="s">
        <v>893</v>
      </c>
      <c r="B38" s="55">
        <v>7.0000000000000007E-2</v>
      </c>
      <c r="C38" s="64"/>
      <c r="D38" s="64"/>
      <c r="E38" s="64">
        <v>4454.3999999999996</v>
      </c>
      <c r="F38" s="64">
        <v>2809.43</v>
      </c>
      <c r="G38" s="64">
        <f t="shared" si="0"/>
        <v>7263.83</v>
      </c>
    </row>
    <row r="39" spans="1:7">
      <c r="A39" s="54" t="s">
        <v>38</v>
      </c>
      <c r="B39" s="55">
        <v>7.0000000000000007E-2</v>
      </c>
      <c r="C39" s="64">
        <v>373.99</v>
      </c>
      <c r="D39" s="64">
        <v>29.4</v>
      </c>
      <c r="E39" s="64">
        <v>215.68</v>
      </c>
      <c r="F39" s="64">
        <v>127.4</v>
      </c>
      <c r="G39" s="64">
        <f t="shared" si="0"/>
        <v>746.46999999999991</v>
      </c>
    </row>
    <row r="40" spans="1:7">
      <c r="A40" s="54" t="s">
        <v>39</v>
      </c>
      <c r="B40" s="55">
        <v>7.0000000000000007E-2</v>
      </c>
      <c r="C40" s="64">
        <v>0</v>
      </c>
      <c r="D40" s="64">
        <v>0</v>
      </c>
      <c r="E40" s="64">
        <v>0</v>
      </c>
      <c r="F40" s="64">
        <v>0</v>
      </c>
      <c r="G40" s="64">
        <f t="shared" si="0"/>
        <v>0</v>
      </c>
    </row>
    <row r="41" spans="1:7">
      <c r="A41" s="54" t="s">
        <v>40</v>
      </c>
      <c r="B41" s="55">
        <v>7.0000000000000007E-2</v>
      </c>
      <c r="C41" s="64">
        <v>71515.289999999994</v>
      </c>
      <c r="D41" s="64">
        <v>45063.71</v>
      </c>
      <c r="E41" s="64">
        <v>49900.84</v>
      </c>
      <c r="F41" s="64">
        <v>65414.43</v>
      </c>
      <c r="G41" s="64">
        <f t="shared" si="0"/>
        <v>231894.27</v>
      </c>
    </row>
    <row r="42" spans="1:7">
      <c r="A42" s="54" t="s">
        <v>41</v>
      </c>
      <c r="B42" s="55">
        <v>7.0000000000000007E-2</v>
      </c>
      <c r="C42" s="64">
        <v>125296.01</v>
      </c>
      <c r="D42" s="64">
        <v>143400.26</v>
      </c>
      <c r="E42" s="64">
        <v>155515.69</v>
      </c>
      <c r="F42" s="64">
        <v>232836.64</v>
      </c>
      <c r="G42" s="64">
        <f t="shared" si="0"/>
        <v>657048.60000000009</v>
      </c>
    </row>
    <row r="43" spans="1:7">
      <c r="A43" s="54" t="s">
        <v>42</v>
      </c>
      <c r="B43" s="55">
        <v>7.0000000000000007E-2</v>
      </c>
      <c r="C43" s="64">
        <v>470239.23</v>
      </c>
      <c r="D43" s="64">
        <v>316278.2</v>
      </c>
      <c r="E43" s="64">
        <v>329830.96999999997</v>
      </c>
      <c r="F43" s="64">
        <v>381414.27</v>
      </c>
      <c r="G43" s="64">
        <f t="shared" si="0"/>
        <v>1497762.67</v>
      </c>
    </row>
    <row r="44" spans="1:7">
      <c r="A44" s="54" t="s">
        <v>43</v>
      </c>
      <c r="B44" s="55">
        <v>7.0000000000000007E-2</v>
      </c>
      <c r="C44" s="64">
        <v>1394317.09</v>
      </c>
      <c r="D44" s="64">
        <v>988704.99</v>
      </c>
      <c r="E44" s="64">
        <v>1005157.7</v>
      </c>
      <c r="F44" s="64">
        <v>1202369.6499999999</v>
      </c>
      <c r="G44" s="64">
        <f t="shared" si="0"/>
        <v>4590549.43</v>
      </c>
    </row>
    <row r="45" spans="1:7">
      <c r="A45" s="58" t="s">
        <v>44</v>
      </c>
      <c r="B45" s="55">
        <v>7.0000000000000007E-2</v>
      </c>
      <c r="C45" s="64">
        <v>44045.75</v>
      </c>
      <c r="D45" s="64">
        <v>24048.11</v>
      </c>
      <c r="E45" s="64">
        <v>17847.91</v>
      </c>
      <c r="F45" s="64">
        <v>48575.47</v>
      </c>
      <c r="G45" s="64">
        <f t="shared" si="0"/>
        <v>134517.24</v>
      </c>
    </row>
    <row r="46" spans="1:7">
      <c r="A46" s="58" t="s">
        <v>867</v>
      </c>
      <c r="B46" s="55">
        <v>7.0000000000000007E-2</v>
      </c>
      <c r="C46" s="64">
        <v>19979.37</v>
      </c>
      <c r="D46" s="64">
        <v>6024.16</v>
      </c>
      <c r="E46" s="64">
        <v>9629.2800000000007</v>
      </c>
      <c r="F46" s="64">
        <v>13488.88</v>
      </c>
      <c r="G46" s="64">
        <f t="shared" si="0"/>
        <v>49121.689999999995</v>
      </c>
    </row>
    <row r="47" spans="1:7">
      <c r="A47" s="58" t="s">
        <v>45</v>
      </c>
      <c r="B47" s="55">
        <v>7.0000000000000007E-2</v>
      </c>
      <c r="C47" s="64">
        <v>9992.5300000000007</v>
      </c>
      <c r="D47" s="64">
        <v>8831.41</v>
      </c>
      <c r="E47" s="64">
        <v>7997.53</v>
      </c>
      <c r="F47" s="64">
        <v>9895.02</v>
      </c>
      <c r="G47" s="64">
        <f t="shared" si="0"/>
        <v>36716.490000000005</v>
      </c>
    </row>
    <row r="48" spans="1:7">
      <c r="A48" s="58" t="s">
        <v>46</v>
      </c>
      <c r="B48" s="55">
        <v>7.0000000000000007E-2</v>
      </c>
      <c r="C48" s="64">
        <v>57996.23</v>
      </c>
      <c r="D48" s="64">
        <v>20856.5</v>
      </c>
      <c r="E48" s="64">
        <v>30187.9</v>
      </c>
      <c r="F48" s="64">
        <v>33822.61</v>
      </c>
      <c r="G48" s="64">
        <f t="shared" si="0"/>
        <v>142863.24</v>
      </c>
    </row>
    <row r="49" spans="1:7">
      <c r="A49" s="58" t="s">
        <v>47</v>
      </c>
      <c r="B49" s="55">
        <v>7.0000000000000007E-2</v>
      </c>
      <c r="C49" s="64">
        <v>61439.1</v>
      </c>
      <c r="D49" s="64">
        <v>18150.02</v>
      </c>
      <c r="E49" s="64">
        <v>21663.14</v>
      </c>
      <c r="F49" s="64">
        <v>23383.3</v>
      </c>
      <c r="G49" s="64">
        <f t="shared" si="0"/>
        <v>124635.56</v>
      </c>
    </row>
    <row r="50" spans="1:7">
      <c r="A50" s="58" t="s">
        <v>48</v>
      </c>
      <c r="B50" s="55">
        <v>7.0000000000000007E-2</v>
      </c>
      <c r="C50" s="64">
        <v>33295.980000000003</v>
      </c>
      <c r="D50" s="64">
        <v>26395.55</v>
      </c>
      <c r="E50" s="64">
        <v>29399.77</v>
      </c>
      <c r="F50" s="64">
        <v>31342.44</v>
      </c>
      <c r="G50" s="64">
        <f t="shared" ref="G50:G82" si="2">SUM(C50:F50)</f>
        <v>120433.74</v>
      </c>
    </row>
    <row r="51" spans="1:7">
      <c r="A51" s="58" t="s">
        <v>742</v>
      </c>
      <c r="B51" s="55">
        <v>7.0000000000000007E-2</v>
      </c>
      <c r="C51" s="64">
        <v>10037.25</v>
      </c>
      <c r="D51" s="64">
        <v>12822.27</v>
      </c>
      <c r="E51" s="64">
        <v>16047.46</v>
      </c>
      <c r="F51" s="64">
        <v>14630.45</v>
      </c>
      <c r="G51" s="64">
        <f t="shared" si="2"/>
        <v>53537.429999999993</v>
      </c>
    </row>
    <row r="52" spans="1:7">
      <c r="A52" s="58" t="s">
        <v>832</v>
      </c>
      <c r="B52" s="55">
        <v>7.0000000000000007E-2</v>
      </c>
      <c r="C52" s="64">
        <v>14417.96</v>
      </c>
      <c r="D52" s="64">
        <v>7017.46</v>
      </c>
      <c r="E52" s="64">
        <v>8701.15</v>
      </c>
      <c r="F52" s="64">
        <v>8319.5</v>
      </c>
      <c r="G52" s="64">
        <f t="shared" si="2"/>
        <v>38456.07</v>
      </c>
    </row>
    <row r="53" spans="1:7">
      <c r="A53" s="57" t="s">
        <v>49</v>
      </c>
      <c r="B53" s="55">
        <v>7.0000000000000007E-2</v>
      </c>
      <c r="C53" s="64">
        <v>250695.86</v>
      </c>
      <c r="D53" s="64">
        <v>147900.82</v>
      </c>
      <c r="E53" s="64">
        <v>162584.35</v>
      </c>
      <c r="F53" s="64">
        <v>222709.76000000001</v>
      </c>
      <c r="G53" s="64">
        <f t="shared" si="2"/>
        <v>783890.79</v>
      </c>
    </row>
    <row r="54" spans="1:7">
      <c r="A54" s="58" t="s">
        <v>50</v>
      </c>
      <c r="B54" s="55">
        <v>7.0000000000000007E-2</v>
      </c>
      <c r="C54" s="64">
        <v>159529.15</v>
      </c>
      <c r="D54" s="64">
        <v>110242.62</v>
      </c>
      <c r="E54" s="64">
        <v>99170.98</v>
      </c>
      <c r="F54" s="64">
        <v>151808.1</v>
      </c>
      <c r="G54" s="64">
        <f t="shared" si="2"/>
        <v>520750.85</v>
      </c>
    </row>
    <row r="55" spans="1:7">
      <c r="A55" s="58" t="s">
        <v>51</v>
      </c>
      <c r="B55" s="55">
        <v>7.0000000000000007E-2</v>
      </c>
      <c r="C55" s="64">
        <v>353511.15</v>
      </c>
      <c r="D55" s="64">
        <v>152272.20000000001</v>
      </c>
      <c r="E55" s="64">
        <v>189228.84</v>
      </c>
      <c r="F55" s="64">
        <v>250400.16</v>
      </c>
      <c r="G55" s="64">
        <f t="shared" si="2"/>
        <v>945412.35000000009</v>
      </c>
    </row>
    <row r="56" spans="1:7">
      <c r="A56" s="58" t="s">
        <v>52</v>
      </c>
      <c r="B56" s="55">
        <v>7.0000000000000007E-2</v>
      </c>
      <c r="C56" s="64">
        <v>14394.26</v>
      </c>
      <c r="D56" s="64">
        <v>2569.1</v>
      </c>
      <c r="E56" s="64">
        <v>3165.08</v>
      </c>
      <c r="F56" s="64">
        <v>9246.75</v>
      </c>
      <c r="G56" s="64">
        <f t="shared" si="2"/>
        <v>29375.190000000002</v>
      </c>
    </row>
    <row r="57" spans="1:7">
      <c r="A57" s="58" t="s">
        <v>53</v>
      </c>
      <c r="B57" s="55">
        <v>7.0000000000000007E-2</v>
      </c>
      <c r="C57" s="64">
        <v>1221051.52</v>
      </c>
      <c r="D57" s="64">
        <v>773782.23</v>
      </c>
      <c r="E57" s="64">
        <v>723316.41</v>
      </c>
      <c r="F57" s="64">
        <v>805906.58</v>
      </c>
      <c r="G57" s="64">
        <f t="shared" si="2"/>
        <v>3524056.74</v>
      </c>
    </row>
    <row r="58" spans="1:7">
      <c r="A58" s="58" t="s">
        <v>256</v>
      </c>
      <c r="B58" s="55">
        <v>7.0000000000000007E-2</v>
      </c>
      <c r="C58" s="64">
        <v>0</v>
      </c>
      <c r="D58" s="64">
        <v>0</v>
      </c>
      <c r="E58" s="64">
        <v>0</v>
      </c>
      <c r="F58" s="64">
        <v>0</v>
      </c>
      <c r="G58" s="64">
        <f t="shared" si="2"/>
        <v>0</v>
      </c>
    </row>
    <row r="59" spans="1:7">
      <c r="A59" s="58" t="s">
        <v>54</v>
      </c>
      <c r="B59" s="55">
        <v>7.0000000000000007E-2</v>
      </c>
      <c r="C59" s="64">
        <v>1033463.93</v>
      </c>
      <c r="D59" s="64">
        <v>602405.17000000004</v>
      </c>
      <c r="E59" s="64">
        <v>755929.57</v>
      </c>
      <c r="F59" s="64">
        <v>1039611.25</v>
      </c>
      <c r="G59" s="64">
        <f t="shared" si="2"/>
        <v>3431409.92</v>
      </c>
    </row>
    <row r="60" spans="1:7">
      <c r="A60" s="58" t="s">
        <v>55</v>
      </c>
      <c r="B60" s="55">
        <v>7.0000000000000007E-2</v>
      </c>
      <c r="C60" s="64">
        <v>14830.05</v>
      </c>
      <c r="D60" s="64">
        <v>9968.82</v>
      </c>
      <c r="E60" s="64">
        <v>5703.49</v>
      </c>
      <c r="F60" s="64">
        <v>13595.42</v>
      </c>
      <c r="G60" s="64">
        <f t="shared" si="2"/>
        <v>44097.78</v>
      </c>
    </row>
    <row r="61" spans="1:7">
      <c r="A61" s="58" t="s">
        <v>56</v>
      </c>
      <c r="B61" s="55">
        <v>7.0000000000000007E-2</v>
      </c>
      <c r="C61" s="64">
        <v>61208.04</v>
      </c>
      <c r="D61" s="64">
        <v>58002.01</v>
      </c>
      <c r="E61" s="64">
        <v>65692.69</v>
      </c>
      <c r="F61" s="64">
        <v>69004.160000000003</v>
      </c>
      <c r="G61" s="64">
        <f t="shared" si="2"/>
        <v>253906.9</v>
      </c>
    </row>
    <row r="62" spans="1:7">
      <c r="A62" s="58" t="s">
        <v>57</v>
      </c>
      <c r="B62" s="55">
        <v>7.0000000000000007E-2</v>
      </c>
      <c r="C62" s="64">
        <v>1121052.05</v>
      </c>
      <c r="D62" s="64">
        <v>654858.27</v>
      </c>
      <c r="E62" s="64">
        <v>717788.89</v>
      </c>
      <c r="F62" s="64">
        <v>891218.89</v>
      </c>
      <c r="G62" s="64">
        <f t="shared" si="2"/>
        <v>3384918.1</v>
      </c>
    </row>
    <row r="63" spans="1:7">
      <c r="A63" s="58" t="s">
        <v>58</v>
      </c>
      <c r="B63" s="55">
        <v>7.0000000000000007E-2</v>
      </c>
      <c r="C63" s="64">
        <v>236885.24</v>
      </c>
      <c r="D63" s="64">
        <v>107860.09</v>
      </c>
      <c r="E63" s="64">
        <v>130097.62</v>
      </c>
      <c r="F63" s="64">
        <v>170809.49</v>
      </c>
      <c r="G63" s="64">
        <f t="shared" si="2"/>
        <v>645652.43999999994</v>
      </c>
    </row>
    <row r="64" spans="1:7">
      <c r="A64" s="58" t="s">
        <v>59</v>
      </c>
      <c r="B64" s="55">
        <v>7.0000000000000007E-2</v>
      </c>
      <c r="C64" s="64">
        <v>49400.71</v>
      </c>
      <c r="D64" s="64">
        <v>34124.730000000003</v>
      </c>
      <c r="E64" s="64">
        <v>49824.54</v>
      </c>
      <c r="F64" s="64">
        <v>49442.57</v>
      </c>
      <c r="G64" s="64">
        <f t="shared" si="2"/>
        <v>182792.55000000002</v>
      </c>
    </row>
    <row r="65" spans="1:7">
      <c r="A65" s="58" t="s">
        <v>60</v>
      </c>
      <c r="B65" s="55">
        <v>7.0000000000000007E-2</v>
      </c>
      <c r="C65" s="64">
        <v>2712996.86</v>
      </c>
      <c r="D65" s="64">
        <v>1586499.87</v>
      </c>
      <c r="E65" s="64">
        <v>2069847.08</v>
      </c>
      <c r="F65" s="64">
        <v>2350794.9500000002</v>
      </c>
      <c r="G65" s="64">
        <f t="shared" si="2"/>
        <v>8720138.7600000016</v>
      </c>
    </row>
    <row r="66" spans="1:7">
      <c r="A66" s="58" t="s">
        <v>859</v>
      </c>
      <c r="B66" s="55">
        <v>7.0000000000000007E-2</v>
      </c>
      <c r="C66" s="64">
        <v>4847.47</v>
      </c>
      <c r="D66" s="64">
        <v>2310.84</v>
      </c>
      <c r="E66" s="64">
        <v>4057.44</v>
      </c>
      <c r="F66" s="64">
        <v>2961.68</v>
      </c>
      <c r="G66" s="64">
        <f t="shared" si="2"/>
        <v>14177.43</v>
      </c>
    </row>
    <row r="67" spans="1:7">
      <c r="A67" s="58" t="s">
        <v>61</v>
      </c>
      <c r="B67" s="55">
        <v>7.0000000000000007E-2</v>
      </c>
      <c r="C67" s="64">
        <v>32529.13</v>
      </c>
      <c r="D67" s="64">
        <v>10037.459999999999</v>
      </c>
      <c r="E67" s="64">
        <v>14585.29</v>
      </c>
      <c r="F67" s="64">
        <v>25096.86</v>
      </c>
      <c r="G67" s="64">
        <f t="shared" si="2"/>
        <v>82248.739999999991</v>
      </c>
    </row>
    <row r="68" spans="1:7">
      <c r="A68" s="58" t="s">
        <v>833</v>
      </c>
      <c r="B68" s="55">
        <v>7.0000000000000007E-2</v>
      </c>
      <c r="C68" s="64">
        <v>142478.44</v>
      </c>
      <c r="D68" s="64">
        <v>23002.39</v>
      </c>
      <c r="E68" s="64">
        <v>36612.31</v>
      </c>
      <c r="F68" s="64">
        <v>93054.7</v>
      </c>
      <c r="G68" s="64">
        <f t="shared" si="2"/>
        <v>295147.84000000003</v>
      </c>
    </row>
    <row r="69" spans="1:7">
      <c r="A69" s="58" t="s">
        <v>433</v>
      </c>
      <c r="B69" s="55">
        <v>7.0000000000000007E-2</v>
      </c>
      <c r="C69" s="64">
        <v>0</v>
      </c>
      <c r="D69" s="64">
        <v>0</v>
      </c>
      <c r="E69" s="64">
        <v>0</v>
      </c>
      <c r="F69" s="64">
        <v>0</v>
      </c>
      <c r="G69" s="64">
        <f t="shared" si="2"/>
        <v>0</v>
      </c>
    </row>
    <row r="70" spans="1:7">
      <c r="A70" s="58" t="s">
        <v>62</v>
      </c>
      <c r="B70" s="55">
        <v>7.0000000000000007E-2</v>
      </c>
      <c r="C70" s="64">
        <v>899392.95</v>
      </c>
      <c r="D70" s="64">
        <v>595447.07999999996</v>
      </c>
      <c r="E70" s="64">
        <v>854435.34</v>
      </c>
      <c r="F70" s="64">
        <v>722583.12</v>
      </c>
      <c r="G70" s="64">
        <f t="shared" si="2"/>
        <v>3071858.4899999998</v>
      </c>
    </row>
    <row r="71" spans="1:7">
      <c r="A71" s="58" t="s">
        <v>63</v>
      </c>
      <c r="B71" s="55">
        <v>7.0000000000000007E-2</v>
      </c>
      <c r="C71" s="64">
        <v>73515.78</v>
      </c>
      <c r="D71" s="64">
        <v>20338.830000000002</v>
      </c>
      <c r="E71" s="64">
        <v>24836.32</v>
      </c>
      <c r="F71" s="64">
        <v>40264.58</v>
      </c>
      <c r="G71" s="64">
        <f t="shared" si="2"/>
        <v>158955.51</v>
      </c>
    </row>
    <row r="72" spans="1:7">
      <c r="A72" s="58" t="s">
        <v>743</v>
      </c>
      <c r="B72" s="55">
        <v>7.0000000000000007E-2</v>
      </c>
      <c r="C72" s="64">
        <v>12388.3</v>
      </c>
      <c r="D72" s="64">
        <v>10743.26</v>
      </c>
      <c r="E72" s="64">
        <v>8266.89</v>
      </c>
      <c r="F72" s="64">
        <v>8520.67</v>
      </c>
      <c r="G72" s="64">
        <f t="shared" si="2"/>
        <v>39919.119999999995</v>
      </c>
    </row>
    <row r="73" spans="1:7">
      <c r="A73" s="58" t="s">
        <v>236</v>
      </c>
      <c r="B73" s="55">
        <v>7.0000000000000007E-2</v>
      </c>
      <c r="C73" s="64">
        <v>2716.88</v>
      </c>
      <c r="D73" s="64">
        <v>2099.2800000000002</v>
      </c>
      <c r="E73" s="64">
        <v>1922.02</v>
      </c>
      <c r="F73" s="64">
        <v>2407.63</v>
      </c>
      <c r="G73" s="64">
        <f t="shared" si="2"/>
        <v>9145.8100000000013</v>
      </c>
    </row>
    <row r="74" spans="1:7">
      <c r="A74" s="58" t="s">
        <v>64</v>
      </c>
      <c r="B74" s="55">
        <v>7.0000000000000007E-2</v>
      </c>
      <c r="C74" s="64">
        <v>12143.91</v>
      </c>
      <c r="D74" s="64">
        <v>7558.6</v>
      </c>
      <c r="E74" s="64">
        <v>6028.69</v>
      </c>
      <c r="F74" s="64">
        <v>11104.9</v>
      </c>
      <c r="G74" s="64">
        <f t="shared" si="2"/>
        <v>36836.1</v>
      </c>
    </row>
    <row r="75" spans="1:7">
      <c r="A75" s="58" t="s">
        <v>65</v>
      </c>
      <c r="B75" s="55">
        <v>0.05</v>
      </c>
      <c r="C75" s="64">
        <v>236.48</v>
      </c>
      <c r="D75" s="64">
        <v>0</v>
      </c>
      <c r="E75" s="64">
        <v>163.1</v>
      </c>
      <c r="F75" s="64">
        <v>287.37</v>
      </c>
      <c r="G75" s="64">
        <f t="shared" si="2"/>
        <v>686.95</v>
      </c>
    </row>
    <row r="76" spans="1:7">
      <c r="A76" s="58" t="s">
        <v>358</v>
      </c>
      <c r="B76" s="55">
        <v>0.05</v>
      </c>
      <c r="C76" s="64">
        <v>1428.66</v>
      </c>
      <c r="D76" s="64">
        <v>997.69</v>
      </c>
      <c r="E76" s="64">
        <v>2022.21</v>
      </c>
      <c r="F76" s="64">
        <v>1708.57</v>
      </c>
      <c r="G76" s="64">
        <f t="shared" si="2"/>
        <v>6157.13</v>
      </c>
    </row>
    <row r="77" spans="1:7">
      <c r="A77" s="58" t="s">
        <v>66</v>
      </c>
      <c r="B77" s="55">
        <v>7.0000000000000007E-2</v>
      </c>
      <c r="C77" s="64">
        <v>58393.36</v>
      </c>
      <c r="D77" s="64">
        <v>27444.77</v>
      </c>
      <c r="E77" s="64">
        <v>20876.32</v>
      </c>
      <c r="F77" s="64">
        <v>32834.050000000003</v>
      </c>
      <c r="G77" s="64">
        <f t="shared" si="2"/>
        <v>139548.5</v>
      </c>
    </row>
    <row r="78" spans="1:7">
      <c r="A78" s="58" t="s">
        <v>67</v>
      </c>
      <c r="B78" s="55">
        <v>7.0000000000000007E-2</v>
      </c>
      <c r="C78" s="64">
        <v>23784.58</v>
      </c>
      <c r="D78" s="64">
        <v>13570.48</v>
      </c>
      <c r="E78" s="64">
        <v>10724.68</v>
      </c>
      <c r="F78" s="64">
        <v>19192.43</v>
      </c>
      <c r="G78" s="64">
        <f t="shared" si="2"/>
        <v>67272.17</v>
      </c>
    </row>
    <row r="79" spans="1:7">
      <c r="A79" s="58" t="s">
        <v>68</v>
      </c>
      <c r="B79" s="55">
        <v>7.0000000000000007E-2</v>
      </c>
      <c r="C79" s="64">
        <v>15324.13</v>
      </c>
      <c r="D79" s="64">
        <v>10523.96</v>
      </c>
      <c r="E79" s="64">
        <v>11293.23</v>
      </c>
      <c r="F79" s="64">
        <v>15733.62</v>
      </c>
      <c r="G79" s="64">
        <f t="shared" si="2"/>
        <v>52874.939999999995</v>
      </c>
    </row>
    <row r="80" spans="1:7">
      <c r="A80" s="58" t="s">
        <v>69</v>
      </c>
      <c r="B80" s="55">
        <v>7.0000000000000007E-2</v>
      </c>
      <c r="C80" s="64">
        <v>50225.37</v>
      </c>
      <c r="D80" s="64">
        <v>41020.800000000003</v>
      </c>
      <c r="E80" s="64">
        <v>35694.28</v>
      </c>
      <c r="F80" s="64">
        <v>42262.11</v>
      </c>
      <c r="G80" s="64">
        <f t="shared" si="2"/>
        <v>169202.56</v>
      </c>
    </row>
    <row r="81" spans="1:7">
      <c r="A81" s="58" t="s">
        <v>200</v>
      </c>
      <c r="B81" s="55">
        <v>7.0000000000000007E-2</v>
      </c>
      <c r="C81" s="64">
        <v>19936.7</v>
      </c>
      <c r="D81" s="64">
        <v>7267.71</v>
      </c>
      <c r="E81" s="64">
        <v>7596.16</v>
      </c>
      <c r="F81" s="64">
        <v>12464.24</v>
      </c>
      <c r="G81" s="64">
        <f t="shared" ref="G81" si="3">SUM(C81:F81)</f>
        <v>47264.81</v>
      </c>
    </row>
    <row r="82" spans="1:7">
      <c r="A82" s="58" t="s">
        <v>70</v>
      </c>
      <c r="B82" s="55">
        <v>7.0000000000000007E-2</v>
      </c>
      <c r="C82" s="64">
        <v>36277.410000000003</v>
      </c>
      <c r="D82" s="64">
        <v>25365.97</v>
      </c>
      <c r="E82" s="64">
        <v>21796.86</v>
      </c>
      <c r="F82" s="64">
        <v>25883.53</v>
      </c>
      <c r="G82" s="64">
        <f t="shared" si="2"/>
        <v>109323.77</v>
      </c>
    </row>
    <row r="83" spans="1:7">
      <c r="A83" s="58" t="s">
        <v>71</v>
      </c>
      <c r="B83" s="55">
        <v>7.0000000000000007E-2</v>
      </c>
      <c r="C83" s="64">
        <v>305705.59000000003</v>
      </c>
      <c r="D83" s="64">
        <v>148482.44</v>
      </c>
      <c r="E83" s="64">
        <v>153853.41</v>
      </c>
      <c r="F83" s="64">
        <v>162330.45000000001</v>
      </c>
      <c r="G83" s="64">
        <f t="shared" ref="G83:G116" si="4">SUM(C83:F83)</f>
        <v>770371.89000000013</v>
      </c>
    </row>
    <row r="84" spans="1:7" s="74" customFormat="1">
      <c r="A84" s="58" t="s">
        <v>72</v>
      </c>
      <c r="B84" s="55">
        <v>7.0000000000000007E-2</v>
      </c>
      <c r="C84" s="64">
        <v>92809.94</v>
      </c>
      <c r="D84" s="64">
        <v>32566.01</v>
      </c>
      <c r="E84" s="64">
        <v>32538.32</v>
      </c>
      <c r="F84" s="64">
        <v>49552.93</v>
      </c>
      <c r="G84" s="64">
        <f t="shared" si="4"/>
        <v>207467.19999999998</v>
      </c>
    </row>
    <row r="85" spans="1:7" s="74" customFormat="1">
      <c r="A85" s="58" t="s">
        <v>842</v>
      </c>
      <c r="B85" s="55">
        <v>0.05</v>
      </c>
      <c r="C85" s="64">
        <v>1853.97</v>
      </c>
      <c r="D85" s="64">
        <v>2873.5</v>
      </c>
      <c r="E85" s="64">
        <v>1391.32</v>
      </c>
      <c r="F85" s="64">
        <v>739.66</v>
      </c>
      <c r="G85" s="64">
        <f t="shared" si="4"/>
        <v>6858.45</v>
      </c>
    </row>
    <row r="86" spans="1:7" s="74" customFormat="1">
      <c r="A86" s="58" t="s">
        <v>350</v>
      </c>
      <c r="B86" s="55">
        <v>7.0000000000000007E-2</v>
      </c>
      <c r="C86" s="64">
        <v>644.76</v>
      </c>
      <c r="D86" s="64">
        <v>245.01</v>
      </c>
      <c r="E86" s="64">
        <v>68.78</v>
      </c>
      <c r="F86" s="64">
        <v>146.24</v>
      </c>
      <c r="G86" s="64">
        <f t="shared" si="4"/>
        <v>1104.79</v>
      </c>
    </row>
    <row r="87" spans="1:7" s="74" customFormat="1">
      <c r="A87" s="4" t="s">
        <v>843</v>
      </c>
      <c r="B87" s="55">
        <v>7.0000000000000007E-2</v>
      </c>
      <c r="C87" s="64">
        <v>48050</v>
      </c>
      <c r="D87" s="64">
        <v>26869.68</v>
      </c>
      <c r="E87" s="64">
        <v>28223.56</v>
      </c>
      <c r="F87" s="64">
        <v>35713.85</v>
      </c>
      <c r="G87" s="64">
        <f t="shared" si="4"/>
        <v>138857.09</v>
      </c>
    </row>
    <row r="88" spans="1:7" s="74" customFormat="1">
      <c r="A88" s="58" t="s">
        <v>459</v>
      </c>
      <c r="B88" s="55">
        <v>7.0000000000000007E-2</v>
      </c>
      <c r="C88" s="64">
        <v>18470.47</v>
      </c>
      <c r="D88" s="64">
        <v>6933.74</v>
      </c>
      <c r="E88" s="64">
        <v>5831.04</v>
      </c>
      <c r="F88" s="64">
        <v>8137.56</v>
      </c>
      <c r="G88" s="64">
        <f t="shared" si="4"/>
        <v>39372.81</v>
      </c>
    </row>
    <row r="89" spans="1:7" s="74" customFormat="1">
      <c r="A89" s="51" t="s">
        <v>252</v>
      </c>
      <c r="B89" s="55">
        <v>7.0000000000000007E-2</v>
      </c>
      <c r="C89" s="64">
        <v>8409.67</v>
      </c>
      <c r="D89" s="64">
        <v>3291.97</v>
      </c>
      <c r="E89" s="64">
        <v>2300.46</v>
      </c>
      <c r="F89" s="64">
        <v>4349.54</v>
      </c>
      <c r="G89" s="64">
        <f t="shared" si="4"/>
        <v>18351.64</v>
      </c>
    </row>
    <row r="90" spans="1:7" s="74" customFormat="1">
      <c r="A90" s="51" t="s">
        <v>73</v>
      </c>
      <c r="B90" s="55">
        <v>7.0000000000000007E-2</v>
      </c>
      <c r="C90" s="64">
        <v>17110.89</v>
      </c>
      <c r="D90" s="64">
        <v>23873.37</v>
      </c>
      <c r="E90" s="64">
        <v>16167.81</v>
      </c>
      <c r="F90" s="64">
        <v>13538.48</v>
      </c>
      <c r="G90" s="64">
        <f t="shared" si="4"/>
        <v>70690.549999999988</v>
      </c>
    </row>
    <row r="91" spans="1:7" s="74" customFormat="1">
      <c r="A91" s="51" t="s">
        <v>74</v>
      </c>
      <c r="B91" s="55">
        <v>7.0000000000000007E-2</v>
      </c>
      <c r="C91" s="64">
        <v>142664.26</v>
      </c>
      <c r="D91" s="64">
        <v>93986.9</v>
      </c>
      <c r="E91" s="64">
        <v>62775.61</v>
      </c>
      <c r="F91" s="64">
        <v>110630.13</v>
      </c>
      <c r="G91" s="64">
        <f t="shared" si="4"/>
        <v>410056.9</v>
      </c>
    </row>
    <row r="92" spans="1:7" s="74" customFormat="1">
      <c r="A92" s="51" t="s">
        <v>442</v>
      </c>
      <c r="B92" s="55">
        <v>7.0000000000000007E-2</v>
      </c>
      <c r="C92" s="64">
        <v>12512.55</v>
      </c>
      <c r="D92" s="64">
        <v>8246.7900000000009</v>
      </c>
      <c r="E92" s="64">
        <v>7589.98</v>
      </c>
      <c r="F92" s="64">
        <v>6299.81</v>
      </c>
      <c r="G92" s="64">
        <f t="shared" ref="G92" si="5">SUM(C92:F92)</f>
        <v>34649.129999999997</v>
      </c>
    </row>
    <row r="93" spans="1:7" s="74" customFormat="1">
      <c r="A93" s="51" t="s">
        <v>75</v>
      </c>
      <c r="B93" s="55">
        <v>7.0000000000000007E-2</v>
      </c>
      <c r="C93" s="64">
        <v>19894.009999999998</v>
      </c>
      <c r="D93" s="64">
        <v>11486.43</v>
      </c>
      <c r="E93" s="64">
        <v>9771.35</v>
      </c>
      <c r="F93" s="64">
        <v>15609.07</v>
      </c>
      <c r="G93" s="64">
        <f t="shared" si="4"/>
        <v>56760.86</v>
      </c>
    </row>
    <row r="94" spans="1:7" s="74" customFormat="1">
      <c r="A94" s="51" t="s">
        <v>844</v>
      </c>
      <c r="B94" s="55">
        <v>0.05</v>
      </c>
      <c r="C94" s="64">
        <v>13835.3</v>
      </c>
      <c r="D94" s="64">
        <v>5972.41</v>
      </c>
      <c r="E94" s="64">
        <v>5504.6</v>
      </c>
      <c r="F94" s="64">
        <v>9132.82</v>
      </c>
      <c r="G94" s="64">
        <f t="shared" si="4"/>
        <v>34445.129999999997</v>
      </c>
    </row>
    <row r="95" spans="1:7" s="74" customFormat="1">
      <c r="A95" s="51" t="s">
        <v>76</v>
      </c>
      <c r="B95" s="55">
        <v>0.05</v>
      </c>
      <c r="C95" s="64">
        <v>11500.32</v>
      </c>
      <c r="D95" s="64">
        <v>15471.19</v>
      </c>
      <c r="E95" s="64">
        <v>13127.6</v>
      </c>
      <c r="F95" s="64">
        <v>16915.060000000001</v>
      </c>
      <c r="G95" s="64">
        <f t="shared" si="4"/>
        <v>57014.17</v>
      </c>
    </row>
    <row r="96" spans="1:7" s="74" customFormat="1">
      <c r="A96" s="51" t="s">
        <v>77</v>
      </c>
      <c r="B96" s="59">
        <v>7.0000000000000007E-2</v>
      </c>
      <c r="C96" s="64">
        <v>16371.37</v>
      </c>
      <c r="D96" s="64">
        <v>10785.92</v>
      </c>
      <c r="E96" s="64">
        <v>7432.91</v>
      </c>
      <c r="F96" s="64">
        <v>16924.12</v>
      </c>
      <c r="G96" s="64">
        <f>SUM(C96:F96)</f>
        <v>51514.319999999992</v>
      </c>
    </row>
    <row r="97" spans="1:7" s="74" customFormat="1">
      <c r="A97" s="51" t="s">
        <v>259</v>
      </c>
      <c r="B97" s="59">
        <v>7.0000000000000007E-2</v>
      </c>
      <c r="C97" s="64"/>
      <c r="D97" s="64"/>
      <c r="E97" s="64">
        <v>3486.5</v>
      </c>
      <c r="F97" s="64">
        <v>2404.2399999999998</v>
      </c>
      <c r="G97" s="64">
        <f t="shared" si="4"/>
        <v>5890.74</v>
      </c>
    </row>
    <row r="98" spans="1:7" s="74" customFormat="1">
      <c r="A98" s="51" t="s">
        <v>490</v>
      </c>
      <c r="B98" s="59">
        <v>7.0000000000000007E-2</v>
      </c>
      <c r="C98" s="64">
        <v>18370.79</v>
      </c>
      <c r="D98" s="64">
        <v>12961.29</v>
      </c>
      <c r="E98" s="64">
        <v>13871.37</v>
      </c>
      <c r="F98" s="64">
        <v>16714.41</v>
      </c>
      <c r="G98" s="64">
        <f t="shared" si="4"/>
        <v>61917.86</v>
      </c>
    </row>
    <row r="99" spans="1:7" s="74" customFormat="1">
      <c r="A99" s="51" t="s">
        <v>226</v>
      </c>
      <c r="B99" s="59">
        <v>7.0000000000000007E-2</v>
      </c>
      <c r="C99" s="64">
        <v>32483.919999999998</v>
      </c>
      <c r="D99" s="64">
        <v>22161.69</v>
      </c>
      <c r="E99" s="64">
        <v>15142.03</v>
      </c>
      <c r="F99" s="64">
        <v>20705.439999999999</v>
      </c>
      <c r="G99" s="64">
        <f t="shared" si="4"/>
        <v>90493.08</v>
      </c>
    </row>
    <row r="100" spans="1:7" s="74" customFormat="1">
      <c r="A100" s="51" t="s">
        <v>78</v>
      </c>
      <c r="B100" s="59">
        <v>7.0000000000000007E-2</v>
      </c>
      <c r="C100" s="64">
        <v>6875.89</v>
      </c>
      <c r="D100" s="64">
        <v>3064.23</v>
      </c>
      <c r="E100" s="64">
        <v>1374.38</v>
      </c>
      <c r="F100" s="64">
        <v>419.54</v>
      </c>
      <c r="G100" s="64">
        <f t="shared" si="4"/>
        <v>11734.04</v>
      </c>
    </row>
    <row r="101" spans="1:7" s="74" customFormat="1">
      <c r="A101" s="51" t="s">
        <v>79</v>
      </c>
      <c r="B101" s="59">
        <v>7.0000000000000007E-2</v>
      </c>
      <c r="C101" s="64">
        <v>41823.629999999997</v>
      </c>
      <c r="D101" s="64">
        <v>26715.39</v>
      </c>
      <c r="E101" s="64">
        <v>21618.55</v>
      </c>
      <c r="F101" s="64">
        <v>31381.96</v>
      </c>
      <c r="G101" s="64">
        <f t="shared" si="4"/>
        <v>121539.53</v>
      </c>
    </row>
    <row r="102" spans="1:7" s="74" customFormat="1">
      <c r="A102" s="51" t="s">
        <v>80</v>
      </c>
      <c r="B102" s="59">
        <v>7.0000000000000007E-2</v>
      </c>
      <c r="C102" s="64">
        <v>74697.19</v>
      </c>
      <c r="D102" s="64">
        <v>48324.08</v>
      </c>
      <c r="E102" s="64">
        <v>42945.05</v>
      </c>
      <c r="F102" s="64">
        <v>67462.73</v>
      </c>
      <c r="G102" s="64">
        <f t="shared" si="4"/>
        <v>233429.05</v>
      </c>
    </row>
    <row r="103" spans="1:7" s="74" customFormat="1">
      <c r="A103" s="51" t="s">
        <v>81</v>
      </c>
      <c r="B103" s="59">
        <v>7.0000000000000007E-2</v>
      </c>
      <c r="C103" s="64">
        <v>677621.28</v>
      </c>
      <c r="D103" s="64">
        <v>455358.57</v>
      </c>
      <c r="E103" s="64">
        <v>339786.51</v>
      </c>
      <c r="F103" s="64">
        <v>412496.91</v>
      </c>
      <c r="G103" s="64">
        <f t="shared" si="4"/>
        <v>1885263.27</v>
      </c>
    </row>
    <row r="104" spans="1:7" s="74" customFormat="1">
      <c r="A104" s="51" t="s">
        <v>845</v>
      </c>
      <c r="B104" s="59">
        <v>7.0000000000000007E-2</v>
      </c>
      <c r="C104" s="64">
        <v>23532.01</v>
      </c>
      <c r="D104" s="64">
        <v>17295.830000000002</v>
      </c>
      <c r="E104" s="64">
        <v>11356.87</v>
      </c>
      <c r="F104" s="64">
        <v>38803.33</v>
      </c>
      <c r="G104" s="64">
        <f t="shared" si="4"/>
        <v>90988.040000000008</v>
      </c>
    </row>
    <row r="105" spans="1:7" s="74" customFormat="1">
      <c r="A105" s="51" t="s">
        <v>82</v>
      </c>
      <c r="B105" s="59">
        <v>7.0000000000000007E-2</v>
      </c>
      <c r="C105" s="64">
        <v>78598.16</v>
      </c>
      <c r="D105" s="64">
        <v>34108.42</v>
      </c>
      <c r="E105" s="64">
        <v>36549.379999999997</v>
      </c>
      <c r="F105" s="64">
        <v>28170.63</v>
      </c>
      <c r="G105" s="64">
        <f t="shared" si="4"/>
        <v>177426.59</v>
      </c>
    </row>
    <row r="106" spans="1:7" s="74" customFormat="1">
      <c r="A106" s="51" t="s">
        <v>83</v>
      </c>
      <c r="B106" s="59">
        <v>7.0000000000000007E-2</v>
      </c>
      <c r="C106" s="64">
        <v>44582.36</v>
      </c>
      <c r="D106" s="64">
        <v>32070.639999999999</v>
      </c>
      <c r="E106" s="64">
        <v>32771.21</v>
      </c>
      <c r="F106" s="64">
        <v>31129.38</v>
      </c>
      <c r="G106" s="64">
        <f t="shared" si="4"/>
        <v>140553.59</v>
      </c>
    </row>
    <row r="107" spans="1:7" s="74" customFormat="1">
      <c r="A107" s="51" t="s">
        <v>84</v>
      </c>
      <c r="B107" s="59">
        <v>7.0000000000000007E-2</v>
      </c>
      <c r="C107" s="64">
        <v>138612.20000000001</v>
      </c>
      <c r="D107" s="64">
        <v>72213.62</v>
      </c>
      <c r="E107" s="64">
        <v>72492.600000000006</v>
      </c>
      <c r="F107" s="64">
        <v>103568.15</v>
      </c>
      <c r="G107" s="64">
        <f t="shared" si="4"/>
        <v>386886.57000000007</v>
      </c>
    </row>
    <row r="108" spans="1:7" s="74" customFormat="1">
      <c r="A108" s="51" t="s">
        <v>846</v>
      </c>
      <c r="B108" s="59">
        <v>0.05</v>
      </c>
      <c r="C108" s="64">
        <v>1093.5</v>
      </c>
      <c r="D108" s="64">
        <v>551.49</v>
      </c>
      <c r="E108" s="64">
        <v>889.71</v>
      </c>
      <c r="F108" s="64">
        <v>615.49</v>
      </c>
      <c r="G108" s="64">
        <f t="shared" si="4"/>
        <v>3150.1899999999996</v>
      </c>
    </row>
    <row r="109" spans="1:7" s="74" customFormat="1">
      <c r="A109" s="51" t="s">
        <v>85</v>
      </c>
      <c r="B109" s="59">
        <v>7.0000000000000007E-2</v>
      </c>
      <c r="C109" s="64">
        <v>116027.23</v>
      </c>
      <c r="D109" s="64">
        <v>50672.34</v>
      </c>
      <c r="E109" s="64">
        <v>56596.83</v>
      </c>
      <c r="F109" s="64">
        <v>74648.240000000005</v>
      </c>
      <c r="G109" s="64">
        <f t="shared" si="4"/>
        <v>297944.64</v>
      </c>
    </row>
    <row r="110" spans="1:7" s="74" customFormat="1">
      <c r="A110" s="51" t="s">
        <v>86</v>
      </c>
      <c r="B110" s="59">
        <v>7.0000000000000007E-2</v>
      </c>
      <c r="C110" s="64">
        <v>12677.49</v>
      </c>
      <c r="D110" s="64">
        <v>5795.1</v>
      </c>
      <c r="E110" s="64">
        <v>4634.16</v>
      </c>
      <c r="F110" s="64">
        <v>8164.46</v>
      </c>
      <c r="G110" s="64">
        <f t="shared" si="4"/>
        <v>31271.21</v>
      </c>
    </row>
    <row r="111" spans="1:7" s="74" customFormat="1">
      <c r="A111" s="51" t="s">
        <v>87</v>
      </c>
      <c r="B111" s="59">
        <v>7.0000000000000007E-2</v>
      </c>
      <c r="C111" s="64">
        <v>40076.86</v>
      </c>
      <c r="D111" s="64">
        <v>18116.79</v>
      </c>
      <c r="E111" s="64">
        <v>23063.759999999998</v>
      </c>
      <c r="F111" s="64">
        <v>25200.52</v>
      </c>
      <c r="G111" s="64">
        <f t="shared" si="4"/>
        <v>106457.93000000001</v>
      </c>
    </row>
    <row r="112" spans="1:7" s="74" customFormat="1">
      <c r="A112" s="51" t="s">
        <v>88</v>
      </c>
      <c r="B112" s="59">
        <v>7.0000000000000007E-2</v>
      </c>
      <c r="C112" s="64">
        <v>23188.66</v>
      </c>
      <c r="D112" s="64">
        <v>11333.94</v>
      </c>
      <c r="E112" s="64">
        <v>19445.419999999998</v>
      </c>
      <c r="F112" s="64">
        <v>15894.78</v>
      </c>
      <c r="G112" s="64">
        <f t="shared" si="4"/>
        <v>69862.8</v>
      </c>
    </row>
    <row r="113" spans="1:7" s="74" customFormat="1">
      <c r="A113" s="51" t="s">
        <v>392</v>
      </c>
      <c r="B113" s="59">
        <v>7.0000000000000007E-2</v>
      </c>
      <c r="C113" s="64">
        <v>26814.57</v>
      </c>
      <c r="D113" s="64">
        <v>26935.38</v>
      </c>
      <c r="E113" s="64">
        <v>26349.119999999999</v>
      </c>
      <c r="F113" s="64">
        <v>22550.83</v>
      </c>
      <c r="G113" s="64">
        <f t="shared" si="4"/>
        <v>102649.9</v>
      </c>
    </row>
    <row r="114" spans="1:7" s="74" customFormat="1">
      <c r="A114" s="58" t="s">
        <v>237</v>
      </c>
      <c r="B114" s="59">
        <v>7.0000000000000007E-2</v>
      </c>
      <c r="C114" s="64">
        <v>19065.97</v>
      </c>
      <c r="D114" s="64">
        <v>6698.29</v>
      </c>
      <c r="E114" s="64">
        <v>8378.57</v>
      </c>
      <c r="F114" s="64">
        <v>7923.69</v>
      </c>
      <c r="G114" s="64">
        <f t="shared" si="4"/>
        <v>42066.520000000004</v>
      </c>
    </row>
    <row r="115" spans="1:7" s="74" customFormat="1">
      <c r="A115" s="51" t="s">
        <v>847</v>
      </c>
      <c r="B115" s="59">
        <v>0.05</v>
      </c>
      <c r="C115" s="64">
        <v>115786.22</v>
      </c>
      <c r="D115" s="64">
        <v>48610.53</v>
      </c>
      <c r="E115" s="64">
        <v>38827.93</v>
      </c>
      <c r="F115" s="64">
        <v>48283.94</v>
      </c>
      <c r="G115" s="64">
        <f t="shared" si="4"/>
        <v>251508.62</v>
      </c>
    </row>
    <row r="116" spans="1:7" s="74" customFormat="1">
      <c r="A116" s="51" t="s">
        <v>849</v>
      </c>
      <c r="B116" s="59">
        <v>7.0000000000000007E-2</v>
      </c>
      <c r="C116" s="64">
        <v>70924.19</v>
      </c>
      <c r="D116" s="64">
        <v>41055.910000000003</v>
      </c>
      <c r="E116" s="64">
        <v>61665.51</v>
      </c>
      <c r="F116" s="64">
        <v>97725.89</v>
      </c>
      <c r="G116" s="64">
        <f t="shared" si="4"/>
        <v>271371.5</v>
      </c>
    </row>
    <row r="117" spans="1:7" s="74" customFormat="1">
      <c r="A117" s="51" t="s">
        <v>848</v>
      </c>
      <c r="B117" s="59">
        <v>7.0000000000000007E-2</v>
      </c>
      <c r="C117" s="64">
        <v>1855.16</v>
      </c>
      <c r="D117" s="64">
        <v>771.5</v>
      </c>
      <c r="E117" s="64">
        <v>1374.07</v>
      </c>
      <c r="F117" s="64">
        <v>1269.1400000000001</v>
      </c>
      <c r="G117" s="64">
        <f t="shared" ref="G117:G150" si="6">SUM(C117:F117)</f>
        <v>5269.87</v>
      </c>
    </row>
    <row r="118" spans="1:7" s="74" customFormat="1">
      <c r="A118" s="51" t="s">
        <v>391</v>
      </c>
      <c r="B118" s="59">
        <v>0.05</v>
      </c>
      <c r="C118" s="64">
        <v>3949.78</v>
      </c>
      <c r="D118" s="64">
        <v>3594.24</v>
      </c>
      <c r="E118" s="64">
        <v>2413.65</v>
      </c>
      <c r="F118" s="64">
        <v>3240.32</v>
      </c>
      <c r="G118" s="64">
        <f t="shared" si="6"/>
        <v>13197.99</v>
      </c>
    </row>
    <row r="119" spans="1:7" s="74" customFormat="1">
      <c r="A119" s="51" t="s">
        <v>89</v>
      </c>
      <c r="B119" s="59">
        <v>7.0000000000000007E-2</v>
      </c>
      <c r="C119" s="64">
        <v>225.46</v>
      </c>
      <c r="D119" s="64">
        <v>39.14</v>
      </c>
      <c r="E119" s="64">
        <v>23.49</v>
      </c>
      <c r="F119" s="64">
        <v>86.12</v>
      </c>
      <c r="G119" s="64">
        <f t="shared" si="6"/>
        <v>374.21000000000004</v>
      </c>
    </row>
    <row r="120" spans="1:7" s="74" customFormat="1">
      <c r="A120" s="51" t="s">
        <v>90</v>
      </c>
      <c r="B120" s="59">
        <v>7.0000000000000007E-2</v>
      </c>
      <c r="C120" s="64">
        <v>491.44</v>
      </c>
      <c r="D120" s="64">
        <v>452.89</v>
      </c>
      <c r="E120" s="64">
        <v>207.52</v>
      </c>
      <c r="F120" s="64">
        <v>269.82</v>
      </c>
      <c r="G120" s="64">
        <f t="shared" si="6"/>
        <v>1421.6699999999998</v>
      </c>
    </row>
    <row r="121" spans="1:7" s="74" customFormat="1">
      <c r="A121" s="51" t="s">
        <v>850</v>
      </c>
      <c r="B121" s="59">
        <v>7.0000000000000007E-2</v>
      </c>
      <c r="C121" s="64">
        <v>75209.53</v>
      </c>
      <c r="D121" s="64">
        <v>48616.67</v>
      </c>
      <c r="E121" s="64">
        <v>52141.01</v>
      </c>
      <c r="F121" s="64">
        <v>60919.29</v>
      </c>
      <c r="G121" s="64">
        <f t="shared" si="6"/>
        <v>236886.5</v>
      </c>
    </row>
    <row r="122" spans="1:7" s="74" customFormat="1">
      <c r="A122" s="51" t="s">
        <v>851</v>
      </c>
      <c r="B122" s="59">
        <v>0.05</v>
      </c>
      <c r="C122" s="64">
        <v>2193.5300000000002</v>
      </c>
      <c r="D122" s="64">
        <v>2687.39</v>
      </c>
      <c r="E122" s="64">
        <v>2344.33</v>
      </c>
      <c r="F122" s="64">
        <v>1758.06</v>
      </c>
      <c r="G122" s="64">
        <f t="shared" si="6"/>
        <v>8983.31</v>
      </c>
    </row>
    <row r="123" spans="1:7" s="74" customFormat="1">
      <c r="A123" s="51" t="s">
        <v>852</v>
      </c>
      <c r="B123" s="59">
        <v>0.05</v>
      </c>
      <c r="C123" s="64">
        <v>0</v>
      </c>
      <c r="D123" s="64">
        <v>0</v>
      </c>
      <c r="E123" s="64">
        <v>0</v>
      </c>
      <c r="F123" s="64">
        <v>8120.85</v>
      </c>
      <c r="G123" s="64">
        <f t="shared" si="6"/>
        <v>8120.85</v>
      </c>
    </row>
    <row r="124" spans="1:7" s="74" customFormat="1">
      <c r="A124" s="4" t="s">
        <v>91</v>
      </c>
      <c r="B124" s="59">
        <v>7.0000000000000007E-2</v>
      </c>
      <c r="C124" s="64">
        <v>35849.519999999997</v>
      </c>
      <c r="D124" s="64">
        <v>35148.14</v>
      </c>
      <c r="E124" s="64">
        <v>25229.48</v>
      </c>
      <c r="F124" s="64">
        <v>26186.94</v>
      </c>
      <c r="G124" s="64">
        <f t="shared" si="6"/>
        <v>122414.08</v>
      </c>
    </row>
    <row r="125" spans="1:7" s="74" customFormat="1">
      <c r="A125" s="51" t="s">
        <v>319</v>
      </c>
      <c r="B125" s="59">
        <v>7.0000000000000007E-2</v>
      </c>
      <c r="C125" s="64">
        <v>12590.6</v>
      </c>
      <c r="D125" s="64">
        <v>3094.46</v>
      </c>
      <c r="E125" s="64">
        <v>4286.3900000000003</v>
      </c>
      <c r="F125" s="64">
        <v>11007.81</v>
      </c>
      <c r="G125" s="64">
        <f t="shared" si="6"/>
        <v>30979.260000000002</v>
      </c>
    </row>
    <row r="126" spans="1:7" s="74" customFormat="1">
      <c r="A126" s="51" t="s">
        <v>92</v>
      </c>
      <c r="B126" s="59">
        <v>7.0000000000000007E-2</v>
      </c>
      <c r="C126" s="64">
        <v>27483.21</v>
      </c>
      <c r="D126" s="64">
        <v>9551.61</v>
      </c>
      <c r="E126" s="64">
        <v>7046.96</v>
      </c>
      <c r="F126" s="64">
        <v>27996.53</v>
      </c>
      <c r="G126" s="64">
        <f t="shared" si="6"/>
        <v>72078.31</v>
      </c>
    </row>
    <row r="127" spans="1:7" s="74" customFormat="1">
      <c r="A127" s="51" t="s">
        <v>344</v>
      </c>
      <c r="B127" s="59">
        <v>0.05</v>
      </c>
      <c r="C127" s="64">
        <v>1037.22</v>
      </c>
      <c r="D127" s="64">
        <v>1125.92</v>
      </c>
      <c r="E127" s="64">
        <v>936.51</v>
      </c>
      <c r="F127" s="64">
        <v>591.84</v>
      </c>
      <c r="G127" s="64">
        <f t="shared" si="6"/>
        <v>3691.4900000000007</v>
      </c>
    </row>
    <row r="128" spans="1:7" s="74" customFormat="1">
      <c r="A128" s="51" t="s">
        <v>93</v>
      </c>
      <c r="B128" s="59">
        <v>7.0000000000000007E-2</v>
      </c>
      <c r="C128" s="64">
        <v>128279.47</v>
      </c>
      <c r="D128" s="64">
        <v>84126.2</v>
      </c>
      <c r="E128" s="64">
        <v>79470.98</v>
      </c>
      <c r="F128" s="64">
        <v>102085.95</v>
      </c>
      <c r="G128" s="64">
        <f t="shared" si="6"/>
        <v>393962.6</v>
      </c>
    </row>
    <row r="129" spans="1:7" s="74" customFormat="1">
      <c r="A129" s="51" t="s">
        <v>362</v>
      </c>
      <c r="B129" s="59">
        <v>7.0000000000000007E-2</v>
      </c>
      <c r="C129" s="64">
        <v>34178.31</v>
      </c>
      <c r="D129" s="64">
        <v>20938.75</v>
      </c>
      <c r="E129" s="64">
        <v>14032.12</v>
      </c>
      <c r="F129" s="64">
        <v>17605.009999999998</v>
      </c>
      <c r="G129" s="64">
        <f t="shared" si="6"/>
        <v>86754.189999999988</v>
      </c>
    </row>
    <row r="130" spans="1:7" s="74" customFormat="1">
      <c r="A130" s="51" t="s">
        <v>94</v>
      </c>
      <c r="B130" s="59">
        <v>7.0000000000000007E-2</v>
      </c>
      <c r="C130" s="64">
        <v>217282.31</v>
      </c>
      <c r="D130" s="64">
        <v>105358.92</v>
      </c>
      <c r="E130" s="64">
        <v>102855.95</v>
      </c>
      <c r="F130" s="64">
        <v>152128.64000000001</v>
      </c>
      <c r="G130" s="64">
        <f t="shared" si="6"/>
        <v>577625.82000000007</v>
      </c>
    </row>
    <row r="131" spans="1:7" s="74" customFormat="1">
      <c r="A131" s="51" t="s">
        <v>95</v>
      </c>
      <c r="B131" s="59">
        <v>7.0000000000000007E-2</v>
      </c>
      <c r="C131" s="64">
        <v>291169.21000000002</v>
      </c>
      <c r="D131" s="64">
        <v>164848.10999999999</v>
      </c>
      <c r="E131" s="64">
        <v>200912.88</v>
      </c>
      <c r="F131" s="64">
        <v>233620.49</v>
      </c>
      <c r="G131" s="64">
        <f t="shared" si="6"/>
        <v>890550.69</v>
      </c>
    </row>
    <row r="132" spans="1:7" s="74" customFormat="1">
      <c r="A132" s="51" t="s">
        <v>853</v>
      </c>
      <c r="B132" s="59">
        <v>7.0000000000000007E-2</v>
      </c>
      <c r="C132" s="64">
        <v>8132.78</v>
      </c>
      <c r="D132" s="64">
        <v>4213.32</v>
      </c>
      <c r="E132" s="64">
        <v>4126.26</v>
      </c>
      <c r="F132" s="64">
        <v>6795.75</v>
      </c>
      <c r="G132" s="64">
        <f t="shared" si="6"/>
        <v>23268.11</v>
      </c>
    </row>
    <row r="133" spans="1:7" s="74" customFormat="1">
      <c r="A133" s="51" t="s">
        <v>402</v>
      </c>
      <c r="B133" s="59">
        <v>7.0000000000000007E-2</v>
      </c>
      <c r="C133" s="64">
        <v>19524.87</v>
      </c>
      <c r="D133" s="64">
        <v>6624.08</v>
      </c>
      <c r="E133" s="64">
        <v>7418.33</v>
      </c>
      <c r="F133" s="64">
        <v>12357.77</v>
      </c>
      <c r="G133" s="64">
        <f t="shared" si="6"/>
        <v>45925.05</v>
      </c>
    </row>
    <row r="134" spans="1:7" s="74" customFormat="1">
      <c r="A134" s="51" t="s">
        <v>928</v>
      </c>
      <c r="B134" s="59">
        <v>7.0000000000000007E-2</v>
      </c>
      <c r="C134" s="64">
        <v>0</v>
      </c>
      <c r="D134" s="64">
        <v>0</v>
      </c>
      <c r="E134" s="64">
        <v>0</v>
      </c>
      <c r="F134" s="64">
        <v>0</v>
      </c>
      <c r="G134" s="64">
        <f t="shared" si="6"/>
        <v>0</v>
      </c>
    </row>
    <row r="135" spans="1:7" s="74" customFormat="1">
      <c r="A135" s="51" t="s">
        <v>96</v>
      </c>
      <c r="B135" s="59">
        <v>7.0000000000000007E-2</v>
      </c>
      <c r="C135" s="64">
        <v>23159.55</v>
      </c>
      <c r="D135" s="64">
        <v>8684.43</v>
      </c>
      <c r="E135" s="64">
        <v>17820.05</v>
      </c>
      <c r="F135" s="64">
        <v>19653.509999999998</v>
      </c>
      <c r="G135" s="64">
        <f t="shared" si="6"/>
        <v>69317.539999999994</v>
      </c>
    </row>
    <row r="136" spans="1:7" s="74" customFormat="1">
      <c r="A136" s="51" t="s">
        <v>854</v>
      </c>
      <c r="B136" s="59">
        <v>7.0000000000000007E-2</v>
      </c>
      <c r="C136" s="64">
        <v>3133.32</v>
      </c>
      <c r="D136" s="64">
        <v>388.61</v>
      </c>
      <c r="E136" s="64">
        <v>1438.44</v>
      </c>
      <c r="F136" s="64">
        <v>2.17</v>
      </c>
      <c r="G136" s="64">
        <f t="shared" si="6"/>
        <v>4962.5400000000009</v>
      </c>
    </row>
    <row r="137" spans="1:7" s="74" customFormat="1">
      <c r="A137" s="51" t="s">
        <v>97</v>
      </c>
      <c r="B137" s="59">
        <v>7.0000000000000007E-2</v>
      </c>
      <c r="C137" s="64">
        <v>15742.65</v>
      </c>
      <c r="D137" s="64">
        <v>5098.0200000000004</v>
      </c>
      <c r="E137" s="64">
        <v>5765.51</v>
      </c>
      <c r="F137" s="64">
        <v>11049.36</v>
      </c>
      <c r="G137" s="64">
        <f t="shared" si="6"/>
        <v>37655.54</v>
      </c>
    </row>
    <row r="138" spans="1:7" s="74" customFormat="1">
      <c r="A138" s="51" t="s">
        <v>98</v>
      </c>
      <c r="B138" s="59">
        <v>7.0000000000000007E-2</v>
      </c>
      <c r="C138" s="64">
        <v>11879.66</v>
      </c>
      <c r="D138" s="64">
        <v>7622.89</v>
      </c>
      <c r="E138" s="64">
        <v>5166.68</v>
      </c>
      <c r="F138" s="64">
        <v>6326.44</v>
      </c>
      <c r="G138" s="64">
        <f t="shared" si="6"/>
        <v>30995.67</v>
      </c>
    </row>
    <row r="139" spans="1:7" s="74" customFormat="1">
      <c r="A139" s="51" t="s">
        <v>100</v>
      </c>
      <c r="B139" s="59">
        <v>7.0000000000000007E-2</v>
      </c>
      <c r="C139" s="64">
        <v>92966.71</v>
      </c>
      <c r="D139" s="64">
        <v>50710.44</v>
      </c>
      <c r="E139" s="64">
        <v>42060.160000000003</v>
      </c>
      <c r="F139" s="64">
        <v>66282.820000000007</v>
      </c>
      <c r="G139" s="64">
        <f t="shared" si="6"/>
        <v>252020.13000000003</v>
      </c>
    </row>
    <row r="140" spans="1:7" s="74" customFormat="1">
      <c r="A140" s="51" t="s">
        <v>99</v>
      </c>
      <c r="B140" s="59">
        <v>7.0000000000000007E-2</v>
      </c>
      <c r="C140" s="64">
        <v>22027.7</v>
      </c>
      <c r="D140" s="64">
        <v>16924.57</v>
      </c>
      <c r="E140" s="64">
        <v>14270.61</v>
      </c>
      <c r="F140" s="64">
        <v>21592.02</v>
      </c>
      <c r="G140" s="64">
        <f t="shared" si="6"/>
        <v>74814.900000000009</v>
      </c>
    </row>
    <row r="141" spans="1:7" s="74" customFormat="1">
      <c r="A141" s="51" t="s">
        <v>101</v>
      </c>
      <c r="B141" s="59">
        <v>7.0000000000000007E-2</v>
      </c>
      <c r="C141" s="64">
        <v>210952.67</v>
      </c>
      <c r="D141" s="64">
        <v>115481.86</v>
      </c>
      <c r="E141" s="64">
        <v>98571.09</v>
      </c>
      <c r="F141" s="64">
        <v>152987.51</v>
      </c>
      <c r="G141" s="64">
        <f t="shared" si="6"/>
        <v>577993.13</v>
      </c>
    </row>
    <row r="142" spans="1:7" s="74" customFormat="1">
      <c r="A142" s="15" t="s">
        <v>102</v>
      </c>
      <c r="B142" s="59">
        <v>0.05</v>
      </c>
      <c r="C142" s="64">
        <v>1752.32</v>
      </c>
      <c r="D142" s="64">
        <v>1133.03</v>
      </c>
      <c r="E142" s="64">
        <v>1688.36</v>
      </c>
      <c r="F142" s="64">
        <v>850.03</v>
      </c>
      <c r="G142" s="64">
        <f t="shared" si="6"/>
        <v>5423.74</v>
      </c>
    </row>
    <row r="143" spans="1:7" s="74" customFormat="1">
      <c r="A143" s="51" t="s">
        <v>348</v>
      </c>
      <c r="B143" s="59">
        <v>7.0000000000000007E-2</v>
      </c>
      <c r="C143" s="64">
        <v>21782.68</v>
      </c>
      <c r="D143" s="64">
        <v>14641.18</v>
      </c>
      <c r="E143" s="64">
        <v>12737.36</v>
      </c>
      <c r="F143" s="64">
        <v>11914.7</v>
      </c>
      <c r="G143" s="64">
        <f t="shared" si="6"/>
        <v>61075.92</v>
      </c>
    </row>
    <row r="144" spans="1:7" s="74" customFormat="1">
      <c r="A144" s="51" t="s">
        <v>103</v>
      </c>
      <c r="B144" s="59">
        <v>7.0000000000000007E-2</v>
      </c>
      <c r="C144" s="64">
        <v>145111.24</v>
      </c>
      <c r="D144" s="64">
        <v>52177.45</v>
      </c>
      <c r="E144" s="64">
        <v>55326.32</v>
      </c>
      <c r="F144" s="64">
        <v>86204.06</v>
      </c>
      <c r="G144" s="64">
        <f t="shared" si="6"/>
        <v>338819.07</v>
      </c>
    </row>
    <row r="145" spans="1:7" s="74" customFormat="1">
      <c r="A145" s="51" t="s">
        <v>104</v>
      </c>
      <c r="B145" s="59">
        <v>7.0000000000000007E-2</v>
      </c>
      <c r="C145" s="64">
        <v>34964.879999999997</v>
      </c>
      <c r="D145" s="64">
        <v>13726.9</v>
      </c>
      <c r="E145" s="64">
        <v>19555.91</v>
      </c>
      <c r="F145" s="64">
        <v>24371.17</v>
      </c>
      <c r="G145" s="64">
        <f t="shared" si="6"/>
        <v>92618.86</v>
      </c>
    </row>
    <row r="146" spans="1:7" s="74" customFormat="1">
      <c r="A146" s="51" t="s">
        <v>105</v>
      </c>
      <c r="B146" s="59">
        <v>7.0000000000000007E-2</v>
      </c>
      <c r="C146" s="64">
        <v>460.66</v>
      </c>
      <c r="D146" s="64">
        <v>320.99</v>
      </c>
      <c r="E146" s="64">
        <v>892.58</v>
      </c>
      <c r="F146" s="64">
        <v>195.56</v>
      </c>
      <c r="G146" s="64">
        <f t="shared" si="6"/>
        <v>1869.79</v>
      </c>
    </row>
    <row r="147" spans="1:7" s="74" customFormat="1">
      <c r="A147" s="51" t="s">
        <v>106</v>
      </c>
      <c r="B147" s="59">
        <v>7.0000000000000007E-2</v>
      </c>
      <c r="C147" s="64">
        <v>31997.7</v>
      </c>
      <c r="D147" s="64">
        <v>11955.09</v>
      </c>
      <c r="E147" s="64">
        <v>10445.950000000001</v>
      </c>
      <c r="F147" s="64">
        <v>18306.47</v>
      </c>
      <c r="G147" s="64">
        <f t="shared" si="6"/>
        <v>72705.210000000006</v>
      </c>
    </row>
    <row r="148" spans="1:7" s="74" customFormat="1">
      <c r="A148" s="51" t="s">
        <v>107</v>
      </c>
      <c r="B148" s="59">
        <v>0.05</v>
      </c>
      <c r="C148" s="64">
        <v>145103.26999999999</v>
      </c>
      <c r="D148" s="64">
        <v>23192.27</v>
      </c>
      <c r="E148" s="64">
        <v>21946.94</v>
      </c>
      <c r="F148" s="64">
        <v>67121.440000000002</v>
      </c>
      <c r="G148" s="64">
        <f t="shared" si="6"/>
        <v>257363.91999999998</v>
      </c>
    </row>
    <row r="149" spans="1:7" s="74" customFormat="1">
      <c r="A149" s="51" t="s">
        <v>586</v>
      </c>
      <c r="B149" s="59">
        <v>7.0000000000000007E-2</v>
      </c>
      <c r="C149" s="64">
        <v>13504.12</v>
      </c>
      <c r="D149" s="64">
        <v>18349.59</v>
      </c>
      <c r="E149" s="64">
        <v>9858.08</v>
      </c>
      <c r="F149" s="64">
        <v>16057.74</v>
      </c>
      <c r="G149" s="64">
        <f t="shared" si="6"/>
        <v>57769.53</v>
      </c>
    </row>
    <row r="150" spans="1:7" s="74" customFormat="1">
      <c r="A150" s="51" t="s">
        <v>108</v>
      </c>
      <c r="B150" s="59">
        <v>7.0000000000000007E-2</v>
      </c>
      <c r="C150" s="64">
        <v>48728.94</v>
      </c>
      <c r="D150" s="64">
        <v>7620.17</v>
      </c>
      <c r="E150" s="64">
        <v>42239.37</v>
      </c>
      <c r="F150" s="64">
        <v>74964.25</v>
      </c>
      <c r="G150" s="64">
        <f t="shared" si="6"/>
        <v>173552.73</v>
      </c>
    </row>
    <row r="151" spans="1:7" s="74" customFormat="1">
      <c r="A151" s="51" t="s">
        <v>109</v>
      </c>
      <c r="B151" s="59">
        <v>7.0000000000000007E-2</v>
      </c>
      <c r="C151" s="64">
        <v>42641.14</v>
      </c>
      <c r="D151" s="64">
        <v>21436.51</v>
      </c>
      <c r="E151" s="64">
        <v>19857.62</v>
      </c>
      <c r="F151" s="64">
        <v>22434.29</v>
      </c>
      <c r="G151" s="64">
        <f t="shared" ref="G151:G185" si="7">SUM(C151:F151)</f>
        <v>106369.56</v>
      </c>
    </row>
    <row r="152" spans="1:7" s="74" customFormat="1">
      <c r="A152" s="51" t="s">
        <v>110</v>
      </c>
      <c r="B152" s="59">
        <v>7.0000000000000007E-2</v>
      </c>
      <c r="C152" s="64">
        <v>95438.92</v>
      </c>
      <c r="D152" s="64">
        <v>83620.31</v>
      </c>
      <c r="E152" s="64">
        <v>68145.22</v>
      </c>
      <c r="F152" s="64">
        <v>93067.65</v>
      </c>
      <c r="G152" s="64">
        <f t="shared" si="7"/>
        <v>340272.1</v>
      </c>
    </row>
    <row r="153" spans="1:7" s="74" customFormat="1">
      <c r="A153" s="51" t="s">
        <v>834</v>
      </c>
      <c r="B153" s="59">
        <v>0.05</v>
      </c>
      <c r="C153" s="64">
        <v>10183.73</v>
      </c>
      <c r="D153" s="64">
        <v>6208.43</v>
      </c>
      <c r="E153" s="64">
        <v>8304.3799999999992</v>
      </c>
      <c r="F153" s="64">
        <v>7365.72</v>
      </c>
      <c r="G153" s="64">
        <f t="shared" si="7"/>
        <v>32062.260000000002</v>
      </c>
    </row>
    <row r="154" spans="1:7" s="74" customFormat="1">
      <c r="A154" s="51" t="s">
        <v>111</v>
      </c>
      <c r="B154" s="59">
        <v>0.05</v>
      </c>
      <c r="C154" s="64">
        <v>101314.74</v>
      </c>
      <c r="D154" s="64">
        <v>56810.75</v>
      </c>
      <c r="E154" s="64">
        <v>87718.52</v>
      </c>
      <c r="F154" s="64">
        <v>87394.42</v>
      </c>
      <c r="G154" s="64">
        <f t="shared" si="7"/>
        <v>333238.43</v>
      </c>
    </row>
    <row r="155" spans="1:7" s="74" customFormat="1">
      <c r="A155" s="51" t="s">
        <v>112</v>
      </c>
      <c r="B155" s="59">
        <v>7.0000000000000007E-2</v>
      </c>
      <c r="C155" s="64">
        <v>258784.34</v>
      </c>
      <c r="D155" s="64">
        <v>113371.22</v>
      </c>
      <c r="E155" s="64">
        <v>113710.53</v>
      </c>
      <c r="F155" s="64">
        <v>147063.82</v>
      </c>
      <c r="G155" s="64">
        <f t="shared" si="7"/>
        <v>632929.90999999992</v>
      </c>
    </row>
    <row r="156" spans="1:7" s="74" customFormat="1">
      <c r="A156" s="51" t="s">
        <v>306</v>
      </c>
      <c r="B156" s="59">
        <v>7.0000000000000007E-2</v>
      </c>
      <c r="C156" s="64">
        <v>5424.96</v>
      </c>
      <c r="D156" s="64">
        <v>4247</v>
      </c>
      <c r="E156" s="64">
        <v>2327.2199999999998</v>
      </c>
      <c r="F156" s="64">
        <v>4545.03</v>
      </c>
      <c r="G156" s="64">
        <f t="shared" si="7"/>
        <v>16544.21</v>
      </c>
    </row>
    <row r="157" spans="1:7" s="74" customFormat="1">
      <c r="A157" s="51" t="s">
        <v>113</v>
      </c>
      <c r="B157" s="59">
        <v>7.0000000000000007E-2</v>
      </c>
      <c r="C157" s="64">
        <v>174129.33</v>
      </c>
      <c r="D157" s="64">
        <v>80505.3</v>
      </c>
      <c r="E157" s="64">
        <v>92115.23</v>
      </c>
      <c r="F157" s="64">
        <v>147733.14000000001</v>
      </c>
      <c r="G157" s="64">
        <f t="shared" si="7"/>
        <v>494483</v>
      </c>
    </row>
    <row r="158" spans="1:7" s="74" customFormat="1">
      <c r="A158" s="51" t="s">
        <v>406</v>
      </c>
      <c r="B158" s="59">
        <v>7.0000000000000007E-2</v>
      </c>
      <c r="C158" s="64">
        <v>16262.52</v>
      </c>
      <c r="D158" s="64">
        <v>8437.7099999999991</v>
      </c>
      <c r="E158" s="64">
        <v>7517.24</v>
      </c>
      <c r="F158" s="64">
        <v>10950.22</v>
      </c>
      <c r="G158" s="64">
        <f t="shared" si="7"/>
        <v>43167.69</v>
      </c>
    </row>
    <row r="159" spans="1:7" s="74" customFormat="1">
      <c r="A159" s="51" t="s">
        <v>114</v>
      </c>
      <c r="B159" s="59">
        <v>7.0000000000000007E-2</v>
      </c>
      <c r="C159" s="64">
        <v>35571.300000000003</v>
      </c>
      <c r="D159" s="64">
        <v>18518.52</v>
      </c>
      <c r="E159" s="64">
        <v>19556.93</v>
      </c>
      <c r="F159" s="64">
        <v>25801.45</v>
      </c>
      <c r="G159" s="64">
        <f t="shared" si="7"/>
        <v>99448.2</v>
      </c>
    </row>
    <row r="160" spans="1:7" s="74" customFormat="1">
      <c r="A160" s="69" t="s">
        <v>115</v>
      </c>
      <c r="B160" s="59">
        <v>7.0000000000000007E-2</v>
      </c>
      <c r="C160" s="64">
        <v>24994.46</v>
      </c>
      <c r="D160" s="64">
        <v>45284.74</v>
      </c>
      <c r="E160" s="64">
        <v>29273.01</v>
      </c>
      <c r="F160" s="64">
        <v>26259.81</v>
      </c>
      <c r="G160" s="64">
        <f t="shared" si="7"/>
        <v>125812.01999999999</v>
      </c>
    </row>
    <row r="161" spans="1:7" s="74" customFormat="1">
      <c r="A161" s="51" t="s">
        <v>116</v>
      </c>
      <c r="B161" s="59">
        <v>7.0000000000000007E-2</v>
      </c>
      <c r="C161" s="64">
        <v>9585.9500000000007</v>
      </c>
      <c r="D161" s="64">
        <v>6428.32</v>
      </c>
      <c r="E161" s="64">
        <v>6562.53</v>
      </c>
      <c r="F161" s="64">
        <v>8289.27</v>
      </c>
      <c r="G161" s="64">
        <f t="shared" si="7"/>
        <v>30866.07</v>
      </c>
    </row>
    <row r="162" spans="1:7" s="74" customFormat="1">
      <c r="A162" s="51" t="s">
        <v>623</v>
      </c>
      <c r="B162" s="59">
        <v>7.0000000000000007E-2</v>
      </c>
      <c r="C162" s="64">
        <v>10983.39</v>
      </c>
      <c r="D162" s="64">
        <v>14379.23</v>
      </c>
      <c r="E162" s="64">
        <v>0</v>
      </c>
      <c r="F162" s="64">
        <v>3193.35</v>
      </c>
      <c r="G162" s="64">
        <f t="shared" si="7"/>
        <v>28555.969999999998</v>
      </c>
    </row>
    <row r="163" spans="1:7" s="74" customFormat="1">
      <c r="A163" s="15" t="s">
        <v>835</v>
      </c>
      <c r="B163" s="59">
        <v>7.0000000000000007E-2</v>
      </c>
      <c r="C163" s="64">
        <v>131123.63</v>
      </c>
      <c r="D163" s="64">
        <v>56713.96</v>
      </c>
      <c r="E163" s="64">
        <v>78409.149999999994</v>
      </c>
      <c r="F163" s="64">
        <v>84051.35</v>
      </c>
      <c r="G163" s="64">
        <f t="shared" si="7"/>
        <v>350298.08999999997</v>
      </c>
    </row>
    <row r="164" spans="1:7" s="74" customFormat="1">
      <c r="A164" s="15" t="s">
        <v>258</v>
      </c>
      <c r="B164" s="59">
        <v>7.0000000000000007E-2</v>
      </c>
      <c r="C164" s="64">
        <v>0</v>
      </c>
      <c r="D164" s="64">
        <v>0</v>
      </c>
      <c r="E164" s="64">
        <v>0</v>
      </c>
      <c r="F164" s="64">
        <v>0</v>
      </c>
      <c r="G164" s="64">
        <f t="shared" si="7"/>
        <v>0</v>
      </c>
    </row>
    <row r="165" spans="1:7" s="74" customFormat="1">
      <c r="A165" s="51" t="s">
        <v>836</v>
      </c>
      <c r="B165" s="59">
        <v>7.0000000000000007E-2</v>
      </c>
      <c r="C165" s="64">
        <v>12829.86</v>
      </c>
      <c r="D165" s="64">
        <v>9271.68</v>
      </c>
      <c r="E165" s="64">
        <v>4652.12</v>
      </c>
      <c r="F165" s="64">
        <v>11789.85</v>
      </c>
      <c r="G165" s="64">
        <f t="shared" si="7"/>
        <v>38543.51</v>
      </c>
    </row>
    <row r="166" spans="1:7" s="74" customFormat="1">
      <c r="A166" s="51" t="s">
        <v>602</v>
      </c>
      <c r="B166" s="59">
        <v>7.0000000000000007E-2</v>
      </c>
      <c r="C166" s="64">
        <v>604.57000000000005</v>
      </c>
      <c r="D166" s="64">
        <v>40.200000000000003</v>
      </c>
      <c r="E166" s="64">
        <v>652.94000000000005</v>
      </c>
      <c r="F166" s="64">
        <v>30.16</v>
      </c>
      <c r="G166" s="64">
        <f t="shared" si="7"/>
        <v>1327.8700000000001</v>
      </c>
    </row>
    <row r="167" spans="1:7" s="74" customFormat="1">
      <c r="A167" s="51" t="s">
        <v>592</v>
      </c>
      <c r="B167" s="59">
        <v>7.0000000000000007E-2</v>
      </c>
      <c r="C167" s="64">
        <v>28132.68</v>
      </c>
      <c r="D167" s="64">
        <v>20765.37</v>
      </c>
      <c r="E167" s="64">
        <v>17388.77</v>
      </c>
      <c r="F167" s="64">
        <v>33048.1</v>
      </c>
      <c r="G167" s="64">
        <f t="shared" si="7"/>
        <v>99334.920000000013</v>
      </c>
    </row>
    <row r="168" spans="1:7" s="74" customFormat="1">
      <c r="A168" s="51" t="s">
        <v>483</v>
      </c>
      <c r="B168" s="59">
        <v>7.0000000000000007E-2</v>
      </c>
      <c r="C168" s="64">
        <v>2231.4299999999998</v>
      </c>
      <c r="D168" s="64">
        <v>3314.04</v>
      </c>
      <c r="E168" s="64">
        <v>1693.3</v>
      </c>
      <c r="F168" s="64">
        <v>1667.75</v>
      </c>
      <c r="G168" s="64">
        <f t="shared" si="7"/>
        <v>8906.52</v>
      </c>
    </row>
    <row r="169" spans="1:7" s="74" customFormat="1">
      <c r="A169" s="51" t="s">
        <v>117</v>
      </c>
      <c r="B169" s="59">
        <v>7.0000000000000007E-2</v>
      </c>
      <c r="C169" s="64">
        <v>67238.75</v>
      </c>
      <c r="D169" s="64">
        <v>49525.75</v>
      </c>
      <c r="E169" s="64">
        <v>48738.720000000001</v>
      </c>
      <c r="F169" s="64">
        <v>58782.57</v>
      </c>
      <c r="G169" s="64">
        <f t="shared" si="7"/>
        <v>224285.79</v>
      </c>
    </row>
    <row r="170" spans="1:7" s="74" customFormat="1">
      <c r="A170" s="58" t="s">
        <v>659</v>
      </c>
      <c r="B170" s="59">
        <v>7.0000000000000007E-2</v>
      </c>
      <c r="C170" s="64">
        <v>37023.379999999997</v>
      </c>
      <c r="D170" s="64">
        <v>13594.48</v>
      </c>
      <c r="E170" s="64">
        <v>17321.3</v>
      </c>
      <c r="F170" s="64">
        <v>27069.39</v>
      </c>
      <c r="G170" s="64">
        <f t="shared" si="7"/>
        <v>95008.55</v>
      </c>
    </row>
    <row r="171" spans="1:7" s="74" customFormat="1">
      <c r="A171" s="51" t="s">
        <v>118</v>
      </c>
      <c r="B171" s="59">
        <v>7.0000000000000007E-2</v>
      </c>
      <c r="C171" s="64">
        <v>9236.4699999999993</v>
      </c>
      <c r="D171" s="64">
        <v>13329.35</v>
      </c>
      <c r="E171" s="64">
        <v>9968.26</v>
      </c>
      <c r="F171" s="64">
        <v>8851.49</v>
      </c>
      <c r="G171" s="64">
        <f t="shared" si="7"/>
        <v>41385.57</v>
      </c>
    </row>
    <row r="172" spans="1:7" s="74" customFormat="1">
      <c r="A172" s="51" t="s">
        <v>119</v>
      </c>
      <c r="B172" s="59">
        <v>7.0000000000000007E-2</v>
      </c>
      <c r="C172" s="64">
        <v>5528.32</v>
      </c>
      <c r="D172" s="64">
        <v>1447.92</v>
      </c>
      <c r="E172" s="64">
        <v>0</v>
      </c>
      <c r="F172" s="64">
        <v>66.36</v>
      </c>
      <c r="G172" s="64">
        <f t="shared" si="7"/>
        <v>7042.5999999999995</v>
      </c>
    </row>
    <row r="173" spans="1:7" s="74" customFormat="1">
      <c r="A173" s="51" t="s">
        <v>837</v>
      </c>
      <c r="B173" s="59">
        <v>7.0000000000000007E-2</v>
      </c>
      <c r="C173" s="64">
        <v>4549.53</v>
      </c>
      <c r="D173" s="64">
        <v>2051.44</v>
      </c>
      <c r="E173" s="64">
        <v>1358.51</v>
      </c>
      <c r="F173" s="64">
        <v>3406.47</v>
      </c>
      <c r="G173" s="64">
        <f t="shared" si="7"/>
        <v>11365.949999999999</v>
      </c>
    </row>
    <row r="174" spans="1:7" s="74" customFormat="1">
      <c r="A174" s="51" t="s">
        <v>120</v>
      </c>
      <c r="B174" s="59">
        <v>7.0000000000000007E-2</v>
      </c>
      <c r="C174" s="64">
        <v>87682.5</v>
      </c>
      <c r="D174" s="64">
        <v>27088.25</v>
      </c>
      <c r="E174" s="64">
        <v>38489.870000000003</v>
      </c>
      <c r="F174" s="64">
        <v>36879.71</v>
      </c>
      <c r="G174" s="64">
        <f t="shared" si="7"/>
        <v>190140.33</v>
      </c>
    </row>
    <row r="175" spans="1:7" s="74" customFormat="1">
      <c r="A175" s="51" t="s">
        <v>121</v>
      </c>
      <c r="B175" s="59">
        <v>7.0000000000000007E-2</v>
      </c>
      <c r="C175" s="64">
        <v>22911.63</v>
      </c>
      <c r="D175" s="64">
        <v>29074.73</v>
      </c>
      <c r="E175" s="64">
        <v>9812.23</v>
      </c>
      <c r="F175" s="64">
        <v>18201.89</v>
      </c>
      <c r="G175" s="64">
        <f t="shared" si="7"/>
        <v>80000.479999999996</v>
      </c>
    </row>
    <row r="176" spans="1:7" s="74" customFormat="1">
      <c r="A176" s="51" t="s">
        <v>122</v>
      </c>
      <c r="B176" s="59">
        <v>0.05</v>
      </c>
      <c r="C176" s="64">
        <v>622.22</v>
      </c>
      <c r="D176" s="64">
        <v>62.18</v>
      </c>
      <c r="E176" s="64">
        <v>3647.87</v>
      </c>
      <c r="F176" s="64">
        <v>3726.01</v>
      </c>
      <c r="G176" s="64">
        <f t="shared" si="7"/>
        <v>8058.28</v>
      </c>
    </row>
    <row r="177" spans="1:7" s="74" customFormat="1">
      <c r="A177" s="51" t="s">
        <v>123</v>
      </c>
      <c r="B177" s="59">
        <v>7.0000000000000007E-2</v>
      </c>
      <c r="C177" s="64">
        <v>44791.09</v>
      </c>
      <c r="D177" s="64">
        <v>41686.199999999997</v>
      </c>
      <c r="E177" s="64">
        <v>40978.11</v>
      </c>
      <c r="F177" s="64">
        <v>52967.8</v>
      </c>
      <c r="G177" s="64">
        <f t="shared" si="7"/>
        <v>180423.2</v>
      </c>
    </row>
    <row r="178" spans="1:7" s="74" customFormat="1">
      <c r="A178" s="51" t="s">
        <v>124</v>
      </c>
      <c r="B178" s="59">
        <v>7.0000000000000007E-2</v>
      </c>
      <c r="C178" s="64">
        <v>936434</v>
      </c>
      <c r="D178" s="64">
        <v>525543.21</v>
      </c>
      <c r="E178" s="64">
        <v>514895.35999999999</v>
      </c>
      <c r="F178" s="64">
        <v>647406.56000000006</v>
      </c>
      <c r="G178" s="64">
        <f t="shared" si="7"/>
        <v>2624279.13</v>
      </c>
    </row>
    <row r="179" spans="1:7" s="74" customFormat="1">
      <c r="A179" s="51" t="s">
        <v>510</v>
      </c>
      <c r="B179" s="59">
        <v>7.0000000000000007E-2</v>
      </c>
      <c r="C179" s="64">
        <v>1938.3</v>
      </c>
      <c r="D179" s="64">
        <v>1700.37</v>
      </c>
      <c r="E179" s="64">
        <v>1662.67</v>
      </c>
      <c r="F179" s="64">
        <v>3396</v>
      </c>
      <c r="G179" s="64">
        <f t="shared" si="7"/>
        <v>8697.34</v>
      </c>
    </row>
    <row r="180" spans="1:7" s="74" customFormat="1">
      <c r="A180" s="51" t="s">
        <v>125</v>
      </c>
      <c r="B180" s="59">
        <v>0.05</v>
      </c>
      <c r="C180" s="64">
        <v>155624.39000000001</v>
      </c>
      <c r="D180" s="64">
        <v>65090.85</v>
      </c>
      <c r="E180" s="64">
        <v>53353.65</v>
      </c>
      <c r="F180" s="64">
        <v>81944.87</v>
      </c>
      <c r="G180" s="64">
        <f t="shared" si="7"/>
        <v>356013.76</v>
      </c>
    </row>
    <row r="181" spans="1:7" s="74" customFormat="1">
      <c r="A181" s="51" t="s">
        <v>126</v>
      </c>
      <c r="B181" s="59">
        <v>7.0000000000000007E-2</v>
      </c>
      <c r="C181" s="64">
        <v>87257.97</v>
      </c>
      <c r="D181" s="64">
        <v>24912.51</v>
      </c>
      <c r="E181" s="64">
        <v>28694.52</v>
      </c>
      <c r="F181" s="64">
        <v>32091.13</v>
      </c>
      <c r="G181" s="64">
        <f t="shared" si="7"/>
        <v>172956.13</v>
      </c>
    </row>
    <row r="182" spans="1:7" s="74" customFormat="1">
      <c r="A182" s="51" t="s">
        <v>127</v>
      </c>
      <c r="B182" s="59">
        <v>7.0000000000000007E-2</v>
      </c>
      <c r="C182" s="64">
        <v>155606.89000000001</v>
      </c>
      <c r="D182" s="64">
        <v>83027.22</v>
      </c>
      <c r="E182" s="64">
        <v>73318.84</v>
      </c>
      <c r="F182" s="64">
        <v>97614.95</v>
      </c>
      <c r="G182" s="64">
        <f t="shared" si="7"/>
        <v>409567.9</v>
      </c>
    </row>
    <row r="183" spans="1:7" s="74" customFormat="1">
      <c r="A183" s="51" t="s">
        <v>128</v>
      </c>
      <c r="B183" s="59">
        <v>0.05</v>
      </c>
      <c r="C183" s="64">
        <v>45744.63</v>
      </c>
      <c r="D183" s="64">
        <v>18145.66</v>
      </c>
      <c r="E183" s="64">
        <v>21734.3</v>
      </c>
      <c r="F183" s="64">
        <v>25578.26</v>
      </c>
      <c r="G183" s="64">
        <f t="shared" si="7"/>
        <v>111202.84999999999</v>
      </c>
    </row>
    <row r="184" spans="1:7" s="74" customFormat="1">
      <c r="A184" s="51" t="s">
        <v>129</v>
      </c>
      <c r="B184" s="59">
        <v>0.05</v>
      </c>
      <c r="C184" s="64">
        <v>820.58</v>
      </c>
      <c r="D184" s="64">
        <v>1078.73</v>
      </c>
      <c r="E184" s="64">
        <v>435.75</v>
      </c>
      <c r="F184" s="64">
        <v>821.73</v>
      </c>
      <c r="G184" s="64">
        <f t="shared" si="7"/>
        <v>3156.79</v>
      </c>
    </row>
    <row r="185" spans="1:7" s="74" customFormat="1">
      <c r="A185" s="51" t="s">
        <v>130</v>
      </c>
      <c r="B185" s="59">
        <v>0.05</v>
      </c>
      <c r="C185" s="64">
        <v>61981.14</v>
      </c>
      <c r="D185" s="64">
        <v>27237.17</v>
      </c>
      <c r="E185" s="64">
        <v>20074.14</v>
      </c>
      <c r="F185" s="64">
        <v>38074.53</v>
      </c>
      <c r="G185" s="64">
        <f t="shared" si="7"/>
        <v>147366.97999999998</v>
      </c>
    </row>
    <row r="186" spans="1:7" s="74" customFormat="1">
      <c r="A186" s="51" t="s">
        <v>131</v>
      </c>
      <c r="B186" s="59">
        <v>7.0000000000000007E-2</v>
      </c>
      <c r="C186" s="64">
        <v>3216.54</v>
      </c>
      <c r="D186" s="64">
        <v>847.61</v>
      </c>
      <c r="E186" s="64">
        <v>1767.94</v>
      </c>
      <c r="F186" s="64">
        <v>2297.83</v>
      </c>
      <c r="G186" s="64">
        <f t="shared" ref="G186:G210" si="8">SUM(C186:F186)</f>
        <v>8129.92</v>
      </c>
    </row>
    <row r="187" spans="1:7" s="74" customFormat="1">
      <c r="A187" s="51" t="s">
        <v>132</v>
      </c>
      <c r="B187" s="59">
        <v>7.0000000000000007E-2</v>
      </c>
      <c r="C187" s="64">
        <v>30720.560000000001</v>
      </c>
      <c r="D187" s="64">
        <v>12083.06</v>
      </c>
      <c r="E187" s="64">
        <v>9542.82</v>
      </c>
      <c r="F187" s="64">
        <v>20577.599999999999</v>
      </c>
      <c r="G187" s="64">
        <f t="shared" si="8"/>
        <v>72924.040000000008</v>
      </c>
    </row>
    <row r="188" spans="1:7">
      <c r="A188" s="51" t="s">
        <v>629</v>
      </c>
      <c r="B188" s="59">
        <v>7.0000000000000007E-2</v>
      </c>
      <c r="C188" s="64">
        <v>1842.85</v>
      </c>
      <c r="D188" s="64">
        <v>1897.86</v>
      </c>
      <c r="E188" s="64">
        <v>473.43</v>
      </c>
      <c r="F188" s="64">
        <v>573.29999999999995</v>
      </c>
      <c r="G188" s="64">
        <f t="shared" si="8"/>
        <v>4787.4400000000005</v>
      </c>
    </row>
    <row r="189" spans="1:7">
      <c r="A189" s="51" t="s">
        <v>878</v>
      </c>
      <c r="B189" s="59">
        <v>7.0000000000000007E-2</v>
      </c>
      <c r="C189" s="64">
        <v>105364.16</v>
      </c>
      <c r="D189" s="64">
        <v>106585.35</v>
      </c>
      <c r="E189" s="64">
        <v>88701.52</v>
      </c>
      <c r="F189" s="64">
        <v>98034.94</v>
      </c>
      <c r="G189" s="64">
        <f t="shared" si="8"/>
        <v>398685.97000000003</v>
      </c>
    </row>
    <row r="190" spans="1:7">
      <c r="A190" s="51" t="s">
        <v>133</v>
      </c>
      <c r="B190" s="59">
        <v>7.0000000000000007E-2</v>
      </c>
      <c r="C190" s="64">
        <v>711213.8</v>
      </c>
      <c r="D190" s="64">
        <v>431787.31</v>
      </c>
      <c r="E190" s="64">
        <v>515954.01</v>
      </c>
      <c r="F190" s="64">
        <v>609018.35</v>
      </c>
      <c r="G190" s="64">
        <f t="shared" si="8"/>
        <v>2267973.4700000002</v>
      </c>
    </row>
    <row r="191" spans="1:7">
      <c r="A191" s="51" t="s">
        <v>265</v>
      </c>
      <c r="B191" s="59">
        <v>7.0000000000000007E-2</v>
      </c>
      <c r="C191" s="64">
        <v>16135.01</v>
      </c>
      <c r="D191" s="64">
        <v>5461.73</v>
      </c>
      <c r="E191" s="64">
        <v>10809.82</v>
      </c>
      <c r="F191" s="64">
        <v>8456.11</v>
      </c>
      <c r="G191" s="64">
        <f t="shared" si="8"/>
        <v>40862.67</v>
      </c>
    </row>
    <row r="192" spans="1:7">
      <c r="A192" s="51" t="s">
        <v>838</v>
      </c>
      <c r="B192" s="59">
        <v>7.0000000000000007E-2</v>
      </c>
      <c r="C192" s="64">
        <v>46813.82</v>
      </c>
      <c r="D192" s="64">
        <v>945.04</v>
      </c>
      <c r="E192" s="64">
        <v>2143.29</v>
      </c>
      <c r="F192" s="64">
        <v>17850.39</v>
      </c>
      <c r="G192" s="64">
        <f t="shared" si="8"/>
        <v>67752.540000000008</v>
      </c>
    </row>
    <row r="193" spans="1:8">
      <c r="A193" s="51" t="s">
        <v>134</v>
      </c>
      <c r="B193" s="59">
        <v>7.0000000000000007E-2</v>
      </c>
      <c r="C193" s="64">
        <v>36970.839999999997</v>
      </c>
      <c r="D193" s="64">
        <v>23682.11</v>
      </c>
      <c r="E193" s="64">
        <v>18416.38</v>
      </c>
      <c r="F193" s="64">
        <v>30361</v>
      </c>
      <c r="G193" s="64">
        <f t="shared" si="8"/>
        <v>109430.33</v>
      </c>
    </row>
    <row r="194" spans="1:8">
      <c r="A194" s="51" t="s">
        <v>135</v>
      </c>
      <c r="B194" s="59">
        <v>7.0000000000000007E-2</v>
      </c>
      <c r="C194" s="64">
        <v>7236.82</v>
      </c>
      <c r="D194" s="64">
        <v>3084.9</v>
      </c>
      <c r="E194" s="64">
        <v>5226.0600000000004</v>
      </c>
      <c r="F194" s="64">
        <v>5212.88</v>
      </c>
      <c r="G194" s="64">
        <f t="shared" si="8"/>
        <v>20760.66</v>
      </c>
    </row>
    <row r="195" spans="1:8">
      <c r="A195" s="51" t="s">
        <v>217</v>
      </c>
      <c r="B195" s="59">
        <v>7.0000000000000007E-2</v>
      </c>
      <c r="C195" s="64">
        <v>32079.51</v>
      </c>
      <c r="D195" s="64">
        <v>14393.93</v>
      </c>
      <c r="E195" s="64">
        <v>14724.02</v>
      </c>
      <c r="F195" s="64">
        <v>21331.08</v>
      </c>
      <c r="G195" s="64">
        <f t="shared" si="8"/>
        <v>82528.540000000008</v>
      </c>
    </row>
    <row r="196" spans="1:8">
      <c r="A196" s="51" t="s">
        <v>136</v>
      </c>
      <c r="B196" s="59">
        <v>7.0000000000000007E-2</v>
      </c>
      <c r="C196" s="64">
        <v>541087.64</v>
      </c>
      <c r="D196" s="64">
        <v>292850.90000000002</v>
      </c>
      <c r="E196" s="64">
        <v>345215.62</v>
      </c>
      <c r="F196" s="64">
        <v>364823.92</v>
      </c>
      <c r="G196" s="64">
        <f t="shared" si="8"/>
        <v>1543978.08</v>
      </c>
    </row>
    <row r="197" spans="1:8">
      <c r="A197" s="51" t="s">
        <v>137</v>
      </c>
      <c r="B197" s="59">
        <v>7.0000000000000007E-2</v>
      </c>
      <c r="C197" s="64">
        <v>41927.74</v>
      </c>
      <c r="D197" s="64">
        <v>33540.639999999999</v>
      </c>
      <c r="E197" s="64">
        <v>29533.31</v>
      </c>
      <c r="F197" s="64">
        <v>41589.9</v>
      </c>
      <c r="G197" s="64">
        <f t="shared" si="8"/>
        <v>146591.59</v>
      </c>
    </row>
    <row r="198" spans="1:8">
      <c r="A198" s="51" t="s">
        <v>257</v>
      </c>
      <c r="B198" s="59">
        <v>7.0000000000000007E-2</v>
      </c>
      <c r="C198" s="64">
        <v>18324.32</v>
      </c>
      <c r="D198" s="64">
        <v>13179.47</v>
      </c>
      <c r="E198" s="64">
        <v>8985.14</v>
      </c>
      <c r="F198" s="64">
        <v>13430.56</v>
      </c>
      <c r="G198" s="64">
        <f t="shared" si="8"/>
        <v>53919.49</v>
      </c>
    </row>
    <row r="199" spans="1:8">
      <c r="A199" s="51" t="s">
        <v>138</v>
      </c>
      <c r="B199" s="59">
        <v>7.0000000000000007E-2</v>
      </c>
      <c r="C199" s="64">
        <v>57067.95</v>
      </c>
      <c r="D199" s="64">
        <v>60810.71</v>
      </c>
      <c r="E199" s="64">
        <v>46160.23</v>
      </c>
      <c r="F199" s="64">
        <v>51737.63</v>
      </c>
      <c r="G199" s="64">
        <f t="shared" si="8"/>
        <v>215776.52000000002</v>
      </c>
    </row>
    <row r="200" spans="1:8">
      <c r="A200" s="51" t="s">
        <v>139</v>
      </c>
      <c r="B200" s="59">
        <v>7.0000000000000007E-2</v>
      </c>
      <c r="C200" s="64">
        <v>62375.26</v>
      </c>
      <c r="D200" s="64">
        <v>22019.87</v>
      </c>
      <c r="E200" s="64">
        <v>19143.2</v>
      </c>
      <c r="F200" s="64">
        <v>19940.32</v>
      </c>
      <c r="G200" s="64">
        <f t="shared" si="8"/>
        <v>123478.65</v>
      </c>
    </row>
    <row r="201" spans="1:8">
      <c r="A201" s="51" t="s">
        <v>140</v>
      </c>
      <c r="B201" s="59">
        <v>0.05</v>
      </c>
      <c r="C201" s="64">
        <v>2463.6999999999998</v>
      </c>
      <c r="D201" s="64">
        <v>132.13</v>
      </c>
      <c r="E201" s="64">
        <v>509.29</v>
      </c>
      <c r="F201" s="64">
        <v>19.149999999999999</v>
      </c>
      <c r="G201" s="64">
        <f t="shared" si="8"/>
        <v>3124.27</v>
      </c>
    </row>
    <row r="202" spans="1:8">
      <c r="A202" s="51" t="s">
        <v>333</v>
      </c>
      <c r="B202" s="59">
        <v>7.0000000000000007E-2</v>
      </c>
      <c r="C202" s="64">
        <v>17402.150000000001</v>
      </c>
      <c r="D202" s="64">
        <v>5840.58</v>
      </c>
      <c r="E202" s="64">
        <v>5499.14</v>
      </c>
      <c r="F202" s="64">
        <v>9613.5400000000009</v>
      </c>
      <c r="G202" s="64">
        <f t="shared" si="8"/>
        <v>38355.410000000003</v>
      </c>
    </row>
    <row r="203" spans="1:8">
      <c r="A203" s="52" t="s">
        <v>141</v>
      </c>
      <c r="B203" s="59">
        <v>7.0000000000000007E-2</v>
      </c>
      <c r="C203" s="64">
        <v>24232.06</v>
      </c>
      <c r="D203" s="64">
        <v>21054.93</v>
      </c>
      <c r="E203" s="64">
        <v>15494.23</v>
      </c>
      <c r="F203" s="64">
        <v>13582.93</v>
      </c>
      <c r="G203" s="64">
        <f t="shared" si="8"/>
        <v>74364.149999999994</v>
      </c>
    </row>
    <row r="204" spans="1:8">
      <c r="A204" s="51" t="s">
        <v>142</v>
      </c>
      <c r="B204" s="59">
        <v>7.0000000000000007E-2</v>
      </c>
      <c r="C204" s="64">
        <v>1630261.25</v>
      </c>
      <c r="D204" s="64">
        <v>872356.12</v>
      </c>
      <c r="E204" s="64">
        <v>931794.35</v>
      </c>
      <c r="F204" s="64">
        <v>1336473.3999999999</v>
      </c>
      <c r="G204" s="64">
        <f t="shared" si="8"/>
        <v>4770885.12</v>
      </c>
      <c r="H204" s="83"/>
    </row>
    <row r="205" spans="1:8">
      <c r="A205" s="51" t="s">
        <v>868</v>
      </c>
      <c r="B205" s="59">
        <v>7.0000000000000007E-2</v>
      </c>
      <c r="C205" s="64">
        <v>6014.42</v>
      </c>
      <c r="D205" s="64">
        <v>5450.16</v>
      </c>
      <c r="E205" s="64">
        <v>5339.38</v>
      </c>
      <c r="F205" s="64">
        <v>5983.56</v>
      </c>
      <c r="G205" s="64">
        <f t="shared" si="8"/>
        <v>22787.52</v>
      </c>
      <c r="H205" s="83"/>
    </row>
    <row r="206" spans="1:8">
      <c r="A206" s="51" t="s">
        <v>143</v>
      </c>
      <c r="B206" s="59">
        <v>0.06</v>
      </c>
      <c r="C206" s="64">
        <v>4811.3100000000004</v>
      </c>
      <c r="D206" s="64">
        <v>15614.14</v>
      </c>
      <c r="E206" s="64">
        <v>5218.55</v>
      </c>
      <c r="F206" s="64">
        <v>9472.67</v>
      </c>
      <c r="G206" s="64">
        <f t="shared" si="8"/>
        <v>35116.67</v>
      </c>
      <c r="H206" s="83"/>
    </row>
    <row r="207" spans="1:8">
      <c r="A207" s="46" t="s">
        <v>144</v>
      </c>
      <c r="B207" s="47">
        <v>7.0000000000000007E-2</v>
      </c>
      <c r="C207" s="64">
        <v>11875.75</v>
      </c>
      <c r="D207" s="64">
        <v>9569.2900000000009</v>
      </c>
      <c r="E207" s="64">
        <v>5535.65</v>
      </c>
      <c r="F207" s="64">
        <v>8406.99</v>
      </c>
      <c r="G207" s="64">
        <f t="shared" si="8"/>
        <v>35387.68</v>
      </c>
      <c r="H207" s="83"/>
    </row>
    <row r="208" spans="1:8">
      <c r="A208" s="51" t="s">
        <v>145</v>
      </c>
      <c r="B208" s="47">
        <v>7.0000000000000007E-2</v>
      </c>
      <c r="C208" s="64">
        <v>2448.79</v>
      </c>
      <c r="D208" s="64">
        <v>1986.7</v>
      </c>
      <c r="E208" s="64">
        <v>5916.7</v>
      </c>
      <c r="F208" s="64">
        <v>3853.2</v>
      </c>
      <c r="G208" s="64">
        <f t="shared" si="8"/>
        <v>14205.39</v>
      </c>
      <c r="H208" s="83"/>
    </row>
    <row r="209" spans="1:8">
      <c r="A209" s="51" t="s">
        <v>146</v>
      </c>
      <c r="B209" s="47">
        <v>7.0000000000000007E-2</v>
      </c>
      <c r="C209" s="64">
        <v>38233.86</v>
      </c>
      <c r="D209" s="64">
        <v>17537.11</v>
      </c>
      <c r="E209" s="64">
        <v>22983.02</v>
      </c>
      <c r="F209" s="64">
        <v>24146.51</v>
      </c>
      <c r="G209" s="64">
        <f t="shared" si="8"/>
        <v>102900.5</v>
      </c>
      <c r="H209" s="83"/>
    </row>
    <row r="210" spans="1:8" ht="15.75" thickBot="1">
      <c r="A210" s="51" t="s">
        <v>839</v>
      </c>
      <c r="B210" s="47">
        <v>7.0000000000000007E-2</v>
      </c>
      <c r="C210" s="65">
        <v>89621.48</v>
      </c>
      <c r="D210" s="65">
        <v>55003.839999999997</v>
      </c>
      <c r="E210" s="65">
        <v>82047.490000000005</v>
      </c>
      <c r="F210" s="65">
        <v>58663.08</v>
      </c>
      <c r="G210" s="65">
        <f t="shared" si="8"/>
        <v>285335.89</v>
      </c>
      <c r="H210" s="83"/>
    </row>
    <row r="211" spans="1:8" ht="15.75" thickTop="1">
      <c r="A211" s="51"/>
      <c r="B211" s="47"/>
      <c r="C211" s="64"/>
      <c r="D211" s="64"/>
      <c r="E211" s="64"/>
      <c r="F211" s="64"/>
      <c r="G211" s="64"/>
      <c r="H211" s="83"/>
    </row>
    <row r="212" spans="1:8">
      <c r="A212" s="51" t="s">
        <v>247</v>
      </c>
      <c r="B212" s="47"/>
      <c r="C212" s="64">
        <f>SUM(C14:C210)</f>
        <v>25358882.509999998</v>
      </c>
      <c r="D212" s="64">
        <f>SUM(D14:D210)</f>
        <v>14565347.62999999</v>
      </c>
      <c r="E212" s="64">
        <f>SUM(E14:E210)</f>
        <v>15876862.339999996</v>
      </c>
      <c r="F212" s="64">
        <f>SUM(F14:F210)</f>
        <v>19608200.219999991</v>
      </c>
      <c r="G212" s="64">
        <f t="shared" ref="G212" si="9">SUM(C212:F212)</f>
        <v>75409292.699999973</v>
      </c>
      <c r="H212" s="83"/>
    </row>
    <row r="213" spans="1:8">
      <c r="A213" s="51"/>
      <c r="B213" s="47"/>
      <c r="C213" s="64"/>
      <c r="D213" s="64"/>
      <c r="E213" s="64"/>
      <c r="F213" s="64"/>
      <c r="G213" s="64"/>
      <c r="H213" s="83"/>
    </row>
    <row r="214" spans="1:8">
      <c r="A214" s="51"/>
      <c r="B214" s="47"/>
      <c r="C214" s="52"/>
      <c r="D214" s="52"/>
      <c r="E214" s="52"/>
      <c r="F214" s="52"/>
      <c r="G214" s="52"/>
      <c r="H214" s="83"/>
    </row>
    <row r="215" spans="1:8">
      <c r="A215" s="51" t="s">
        <v>869</v>
      </c>
      <c r="B215" s="52"/>
      <c r="C215" s="52"/>
      <c r="D215" s="52"/>
      <c r="E215" s="84"/>
      <c r="F215" s="84"/>
      <c r="G215" s="66"/>
      <c r="H215" s="83"/>
    </row>
    <row r="216" spans="1:8">
      <c r="A216" s="51" t="s">
        <v>870</v>
      </c>
      <c r="B216" s="52"/>
      <c r="C216" s="52"/>
      <c r="D216" s="52"/>
      <c r="E216" s="84"/>
      <c r="F216" s="84"/>
      <c r="G216" s="52"/>
      <c r="H216" s="83"/>
    </row>
    <row r="217" spans="1:8">
      <c r="A217" s="46"/>
      <c r="B217" s="47"/>
      <c r="C217" s="45"/>
      <c r="D217" s="45"/>
      <c r="E217" s="45"/>
      <c r="F217" s="45"/>
      <c r="G217" s="45"/>
      <c r="H217" s="83"/>
    </row>
    <row r="218" spans="1:8">
      <c r="A218" s="46"/>
      <c r="B218" s="47"/>
      <c r="C218" s="45"/>
      <c r="D218" s="45"/>
      <c r="E218" s="45"/>
      <c r="F218" s="45"/>
      <c r="G218" s="45"/>
      <c r="H218" s="83"/>
    </row>
    <row r="219" spans="1:8">
      <c r="A219" s="46"/>
      <c r="B219" s="47"/>
      <c r="C219" s="45"/>
      <c r="D219" s="45"/>
      <c r="E219" s="45"/>
      <c r="F219" s="45"/>
      <c r="G219" s="45"/>
      <c r="H219" s="83"/>
    </row>
    <row r="220" spans="1:8">
      <c r="A220" s="46"/>
      <c r="B220" s="47"/>
      <c r="C220" s="45"/>
      <c r="D220" s="45"/>
      <c r="E220" s="45"/>
      <c r="F220" s="45"/>
      <c r="G220" s="45"/>
      <c r="H220" s="83"/>
    </row>
    <row r="221" spans="1:8">
      <c r="A221" s="46"/>
      <c r="B221" s="47"/>
      <c r="C221" s="45"/>
      <c r="D221" s="45"/>
      <c r="E221" s="45"/>
      <c r="F221" s="45"/>
      <c r="G221" s="45"/>
      <c r="H221" s="83"/>
    </row>
    <row r="222" spans="1:8">
      <c r="A222" s="46"/>
      <c r="B222" s="47"/>
      <c r="C222" s="45"/>
      <c r="D222" s="45"/>
      <c r="E222" s="45"/>
      <c r="F222" s="45"/>
      <c r="G222" s="45"/>
      <c r="H222" s="83"/>
    </row>
    <row r="223" spans="1:8">
      <c r="A223" s="46"/>
      <c r="B223" s="47"/>
      <c r="C223" s="45"/>
      <c r="D223" s="45"/>
      <c r="E223" s="45"/>
      <c r="F223" s="45"/>
      <c r="G223" s="45"/>
      <c r="H223" s="83"/>
    </row>
    <row r="224" spans="1:8">
      <c r="A224" s="46"/>
      <c r="B224" s="47"/>
      <c r="C224" s="45"/>
      <c r="D224" s="45"/>
      <c r="E224" s="45"/>
      <c r="F224" s="45"/>
      <c r="G224" s="45"/>
      <c r="H224" s="83"/>
    </row>
    <row r="225" spans="1:8">
      <c r="A225" s="46"/>
      <c r="B225" s="47"/>
      <c r="C225" s="45"/>
      <c r="D225" s="45"/>
      <c r="E225" s="45"/>
      <c r="F225" s="45"/>
      <c r="G225" s="45"/>
      <c r="H225" s="83"/>
    </row>
    <row r="226" spans="1:8">
      <c r="A226" s="48"/>
      <c r="B226" s="47"/>
      <c r="C226" s="45"/>
      <c r="D226" s="45"/>
      <c r="E226" s="45"/>
      <c r="F226" s="45"/>
      <c r="G226" s="45"/>
      <c r="H226" s="83"/>
    </row>
    <row r="227" spans="1:8">
      <c r="A227" s="46"/>
      <c r="B227" s="47"/>
      <c r="C227" s="45"/>
      <c r="D227" s="45"/>
      <c r="E227" s="45"/>
      <c r="F227" s="45"/>
      <c r="G227" s="45"/>
      <c r="H227" s="83"/>
    </row>
    <row r="228" spans="1:8">
      <c r="A228" s="46"/>
      <c r="B228" s="47"/>
      <c r="C228" s="45"/>
      <c r="D228" s="45"/>
      <c r="E228" s="45"/>
      <c r="F228" s="45"/>
      <c r="G228" s="45"/>
      <c r="H228" s="83"/>
    </row>
    <row r="229" spans="1:8">
      <c r="A229" s="36"/>
      <c r="B229" s="47"/>
      <c r="C229" s="45"/>
      <c r="D229" s="45"/>
      <c r="E229" s="45"/>
      <c r="F229" s="45"/>
      <c r="G229" s="45"/>
      <c r="H229" s="83"/>
    </row>
    <row r="230" spans="1:8">
      <c r="A230" s="46"/>
      <c r="B230" s="47"/>
      <c r="C230" s="45"/>
      <c r="D230" s="45"/>
      <c r="E230" s="45"/>
      <c r="F230" s="45"/>
      <c r="G230" s="45"/>
      <c r="H230" s="83"/>
    </row>
    <row r="231" spans="1:8">
      <c r="A231" s="46"/>
      <c r="B231" s="47"/>
      <c r="C231" s="45"/>
      <c r="D231" s="45"/>
      <c r="E231" s="45"/>
      <c r="F231" s="45"/>
      <c r="G231" s="45"/>
      <c r="H231" s="83"/>
    </row>
    <row r="232" spans="1:8">
      <c r="A232" s="46"/>
      <c r="B232" s="47"/>
      <c r="C232" s="45"/>
      <c r="D232" s="45"/>
      <c r="E232" s="45"/>
      <c r="F232" s="45"/>
      <c r="G232" s="45"/>
      <c r="H232" s="83"/>
    </row>
    <row r="233" spans="1:8">
      <c r="A233" s="46"/>
      <c r="B233" s="47"/>
      <c r="C233" s="45"/>
      <c r="D233" s="45"/>
      <c r="E233" s="45"/>
      <c r="F233" s="45"/>
      <c r="G233" s="45"/>
      <c r="H233" s="83"/>
    </row>
    <row r="234" spans="1:8">
      <c r="A234" s="46"/>
      <c r="B234" s="47"/>
      <c r="C234" s="45"/>
      <c r="D234" s="45"/>
      <c r="E234" s="45"/>
      <c r="F234" s="45"/>
      <c r="G234" s="45"/>
      <c r="H234" s="83"/>
    </row>
    <row r="235" spans="1:8">
      <c r="A235" s="46"/>
      <c r="B235" s="47"/>
      <c r="C235" s="45"/>
      <c r="D235" s="45"/>
      <c r="E235" s="45"/>
      <c r="F235" s="45"/>
      <c r="G235" s="45"/>
      <c r="H235" s="83"/>
    </row>
    <row r="236" spans="1:8">
      <c r="A236" s="46"/>
      <c r="B236" s="47"/>
      <c r="C236" s="45"/>
      <c r="D236" s="45"/>
      <c r="E236" s="45"/>
      <c r="F236" s="45"/>
      <c r="G236" s="45"/>
      <c r="H236" s="83"/>
    </row>
    <row r="237" spans="1:8">
      <c r="A237" s="46"/>
      <c r="B237" s="47"/>
      <c r="C237" s="45"/>
      <c r="D237" s="45"/>
      <c r="E237" s="45"/>
      <c r="F237" s="45"/>
      <c r="G237" s="45"/>
      <c r="H237" s="83"/>
    </row>
    <row r="238" spans="1:8">
      <c r="A238" s="46"/>
      <c r="B238" s="47"/>
      <c r="C238" s="45"/>
      <c r="D238" s="45"/>
      <c r="E238" s="45"/>
      <c r="F238" s="45"/>
      <c r="G238" s="45"/>
      <c r="H238" s="83"/>
    </row>
    <row r="239" spans="1:8">
      <c r="A239" s="46"/>
      <c r="B239" s="47"/>
      <c r="C239" s="45"/>
      <c r="D239" s="45"/>
      <c r="E239" s="45"/>
      <c r="F239" s="45"/>
      <c r="G239" s="45"/>
      <c r="H239" s="83"/>
    </row>
    <row r="240" spans="1:8">
      <c r="A240" s="46"/>
      <c r="B240" s="47"/>
      <c r="C240" s="45"/>
      <c r="D240" s="45"/>
      <c r="E240" s="45"/>
      <c r="F240" s="45"/>
      <c r="G240" s="45"/>
      <c r="H240" s="83"/>
    </row>
    <row r="241" spans="1:8">
      <c r="A241" s="46"/>
      <c r="B241" s="47"/>
      <c r="C241" s="45"/>
      <c r="D241" s="45"/>
      <c r="E241" s="45"/>
      <c r="F241" s="45"/>
      <c r="G241" s="45"/>
      <c r="H241" s="83"/>
    </row>
    <row r="242" spans="1:8">
      <c r="A242" s="46"/>
      <c r="B242" s="47"/>
      <c r="C242" s="45"/>
      <c r="D242" s="45"/>
      <c r="E242" s="45"/>
      <c r="F242" s="45"/>
      <c r="G242" s="45"/>
      <c r="H242" s="83"/>
    </row>
    <row r="243" spans="1:8">
      <c r="A243" s="46"/>
      <c r="B243" s="47"/>
      <c r="C243" s="45"/>
      <c r="D243" s="45"/>
      <c r="E243" s="45"/>
      <c r="F243" s="45"/>
      <c r="G243" s="45"/>
      <c r="H243" s="83"/>
    </row>
    <row r="244" spans="1:8">
      <c r="A244" s="46"/>
      <c r="B244" s="47"/>
      <c r="C244" s="45"/>
      <c r="D244" s="45"/>
      <c r="E244" s="45"/>
      <c r="F244" s="45"/>
      <c r="G244" s="45"/>
      <c r="H244" s="83"/>
    </row>
    <row r="245" spans="1:8">
      <c r="A245" s="46"/>
      <c r="B245" s="47"/>
      <c r="C245" s="45"/>
      <c r="D245" s="45"/>
      <c r="E245" s="45"/>
      <c r="F245" s="45"/>
      <c r="G245" s="45"/>
      <c r="H245" s="83"/>
    </row>
    <row r="246" spans="1:8">
      <c r="A246" s="46"/>
      <c r="B246" s="47"/>
      <c r="C246" s="45"/>
      <c r="D246" s="45"/>
      <c r="E246" s="45"/>
      <c r="F246" s="45"/>
      <c r="G246" s="45"/>
      <c r="H246" s="83"/>
    </row>
    <row r="247" spans="1:8">
      <c r="A247" s="46"/>
      <c r="B247" s="47"/>
      <c r="C247" s="45"/>
      <c r="D247" s="45"/>
      <c r="E247" s="45"/>
      <c r="F247" s="45"/>
      <c r="G247" s="45"/>
      <c r="H247" s="83"/>
    </row>
    <row r="248" spans="1:8">
      <c r="A248" s="46"/>
      <c r="B248" s="47"/>
      <c r="C248" s="45"/>
      <c r="D248" s="45"/>
      <c r="E248" s="45"/>
      <c r="F248" s="45"/>
      <c r="G248" s="45"/>
      <c r="H248" s="83"/>
    </row>
    <row r="249" spans="1:8">
      <c r="A249" s="46"/>
      <c r="B249" s="47"/>
      <c r="C249" s="45"/>
      <c r="D249" s="45"/>
      <c r="E249" s="45"/>
      <c r="F249" s="45"/>
      <c r="G249" s="45"/>
      <c r="H249" s="83"/>
    </row>
    <row r="250" spans="1:8">
      <c r="A250" s="46"/>
      <c r="B250" s="47"/>
      <c r="C250" s="45"/>
      <c r="D250" s="45"/>
      <c r="E250" s="45"/>
      <c r="F250" s="45"/>
      <c r="G250" s="45"/>
      <c r="H250" s="83"/>
    </row>
    <row r="251" spans="1:8">
      <c r="A251" s="46"/>
      <c r="B251" s="47"/>
      <c r="C251" s="45"/>
      <c r="D251" s="45"/>
      <c r="E251" s="45"/>
      <c r="F251" s="45"/>
      <c r="G251" s="45"/>
      <c r="H251" s="83"/>
    </row>
    <row r="252" spans="1:8">
      <c r="A252" s="46"/>
      <c r="B252" s="47"/>
      <c r="C252" s="45"/>
      <c r="D252" s="45"/>
      <c r="E252" s="45"/>
      <c r="F252" s="45"/>
      <c r="G252" s="45"/>
      <c r="H252" s="83"/>
    </row>
    <row r="253" spans="1:8">
      <c r="A253" s="46"/>
      <c r="B253" s="47"/>
      <c r="C253" s="45"/>
      <c r="D253" s="45"/>
      <c r="E253" s="45"/>
      <c r="F253" s="45"/>
      <c r="G253" s="45"/>
      <c r="H253" s="83"/>
    </row>
    <row r="254" spans="1:8">
      <c r="A254" s="46"/>
      <c r="B254" s="47"/>
      <c r="C254" s="45"/>
      <c r="D254" s="45"/>
      <c r="E254" s="45"/>
      <c r="F254" s="45"/>
      <c r="G254" s="45"/>
      <c r="H254" s="83"/>
    </row>
    <row r="255" spans="1:8">
      <c r="A255" s="46"/>
      <c r="B255" s="47"/>
      <c r="C255" s="45"/>
      <c r="D255" s="45"/>
      <c r="E255" s="45"/>
      <c r="F255" s="45"/>
      <c r="G255" s="45"/>
      <c r="H255" s="83"/>
    </row>
    <row r="256" spans="1:8">
      <c r="A256" s="46"/>
      <c r="B256" s="47"/>
      <c r="C256" s="45"/>
      <c r="D256" s="45"/>
      <c r="E256" s="45"/>
      <c r="F256" s="45"/>
      <c r="G256" s="45"/>
      <c r="H256" s="83"/>
    </row>
    <row r="257" spans="1:8">
      <c r="A257" s="46"/>
      <c r="B257" s="47"/>
      <c r="C257" s="45"/>
      <c r="D257" s="45"/>
      <c r="E257" s="45"/>
      <c r="F257" s="45"/>
      <c r="G257" s="45"/>
      <c r="H257" s="83"/>
    </row>
    <row r="258" spans="1:8">
      <c r="A258" s="46"/>
      <c r="B258" s="47"/>
      <c r="C258" s="45"/>
      <c r="D258" s="45"/>
      <c r="E258" s="45"/>
      <c r="F258" s="45"/>
      <c r="G258" s="45"/>
      <c r="H258" s="83"/>
    </row>
    <row r="259" spans="1:8">
      <c r="A259" s="46"/>
      <c r="B259" s="47"/>
      <c r="C259" s="45"/>
      <c r="D259" s="45"/>
      <c r="E259" s="45"/>
      <c r="F259" s="45"/>
      <c r="G259" s="45"/>
      <c r="H259" s="83"/>
    </row>
    <row r="260" spans="1:8">
      <c r="A260" s="46"/>
      <c r="B260" s="47"/>
      <c r="C260" s="45"/>
      <c r="D260" s="45"/>
      <c r="E260" s="45"/>
      <c r="F260" s="45"/>
      <c r="G260" s="45"/>
      <c r="H260" s="83"/>
    </row>
    <row r="261" spans="1:8">
      <c r="A261" s="46"/>
      <c r="B261" s="47"/>
      <c r="C261" s="45"/>
      <c r="D261" s="45"/>
      <c r="E261" s="45"/>
      <c r="F261" s="45"/>
      <c r="G261" s="45"/>
      <c r="H261" s="83"/>
    </row>
    <row r="262" spans="1:8">
      <c r="A262" s="46"/>
      <c r="B262" s="47"/>
      <c r="C262" s="45"/>
      <c r="D262" s="45"/>
      <c r="E262" s="45"/>
      <c r="F262" s="45"/>
      <c r="G262" s="45"/>
      <c r="H262" s="83"/>
    </row>
    <row r="263" spans="1:8">
      <c r="A263" s="46"/>
      <c r="B263" s="47"/>
      <c r="C263" s="45"/>
      <c r="D263" s="45"/>
      <c r="E263" s="45"/>
      <c r="F263" s="45"/>
      <c r="G263" s="45"/>
      <c r="H263" s="83"/>
    </row>
    <row r="264" spans="1:8">
      <c r="A264" s="46"/>
      <c r="B264" s="47"/>
      <c r="C264" s="67"/>
      <c r="D264" s="67"/>
      <c r="E264" s="67"/>
      <c r="F264" s="67"/>
      <c r="G264" s="67"/>
      <c r="H264" s="83"/>
    </row>
    <row r="265" spans="1:8" ht="11.25" customHeight="1">
      <c r="A265" s="41"/>
      <c r="B265" s="46"/>
      <c r="C265" s="46"/>
      <c r="D265" s="46"/>
      <c r="E265" s="68"/>
      <c r="F265" s="68"/>
      <c r="G265" s="46"/>
      <c r="H265" s="83"/>
    </row>
    <row r="266" spans="1:8">
      <c r="A266" s="46"/>
      <c r="B266" s="41"/>
      <c r="C266" s="45"/>
      <c r="D266" s="45"/>
      <c r="E266" s="45"/>
      <c r="F266" s="45"/>
      <c r="G266" s="45"/>
      <c r="H266" s="83"/>
    </row>
    <row r="267" spans="1:8" ht="15.75">
      <c r="A267" s="46"/>
      <c r="B267" s="41"/>
      <c r="C267" s="41"/>
      <c r="D267" s="41"/>
      <c r="E267" s="49"/>
      <c r="F267" s="49"/>
      <c r="G267" s="41"/>
      <c r="H267" s="81"/>
    </row>
    <row r="268" spans="1:8">
      <c r="A268" s="46"/>
      <c r="B268" s="41"/>
      <c r="C268" s="41"/>
      <c r="D268" s="41"/>
      <c r="E268" s="41"/>
      <c r="F268" s="41"/>
      <c r="G268" s="41"/>
      <c r="H268" s="83"/>
    </row>
    <row r="269" spans="1:8">
      <c r="A269" s="46"/>
      <c r="B269" s="41"/>
      <c r="C269" s="41"/>
      <c r="D269" s="41"/>
      <c r="E269" s="49"/>
      <c r="F269" s="49"/>
      <c r="G269" s="45"/>
      <c r="H269" s="83"/>
    </row>
    <row r="270" spans="1:8">
      <c r="A270" s="46"/>
      <c r="B270" s="41"/>
      <c r="C270" s="41"/>
      <c r="D270" s="41"/>
      <c r="E270" s="49"/>
      <c r="F270" s="49"/>
      <c r="G270" s="41"/>
      <c r="H270" s="83"/>
    </row>
  </sheetData>
  <autoFilter ref="A13:G13" xr:uid="{00000000-0009-0000-0000-000007000000}">
    <sortState ref="A14:G210">
      <sortCondition ref="A13"/>
    </sortState>
  </autoFilter>
  <dataConsolidate/>
  <mergeCells count="7">
    <mergeCell ref="A1:G1"/>
    <mergeCell ref="A2:G2"/>
    <mergeCell ref="A6:G6"/>
    <mergeCell ref="A12:G12"/>
    <mergeCell ref="A9:G9"/>
    <mergeCell ref="A4:G4"/>
    <mergeCell ref="A7:G7"/>
  </mergeCells>
  <printOptions horizontalCentered="1"/>
  <pageMargins left="0.5" right="0.5" top="0.5" bottom="0.5" header="0.25" footer="0.25"/>
  <pageSetup scale="51" orientation="portrait" r:id="rId1"/>
  <headerFooter alignWithMargins="0"/>
  <rowBreaks count="2" manualBreakCount="2">
    <brk id="68" max="6" man="1"/>
    <brk id="13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Retail Sales by County</vt:lpstr>
      <vt:lpstr>Retail Sales by County and City</vt:lpstr>
      <vt:lpstr>Retail Sales County and Group</vt:lpstr>
      <vt:lpstr>Retail Sales by Business Class</vt:lpstr>
      <vt:lpstr>Retailer's Use Business Class</vt:lpstr>
      <vt:lpstr>Consumer's Use Business Class</vt:lpstr>
      <vt:lpstr>Consumer Use by County</vt:lpstr>
      <vt:lpstr>Local Hotel Motel Tax Receipts</vt:lpstr>
      <vt:lpstr>'Retail Sales County and Group'!IDX</vt:lpstr>
      <vt:lpstr>'Consumer Use by County'!Print_Area</vt:lpstr>
      <vt:lpstr>'Consumer''s Use Business Class'!Print_Area</vt:lpstr>
      <vt:lpstr>'Local Hotel Motel Tax Receipts'!Print_Area</vt:lpstr>
      <vt:lpstr>'Retail Sales by Business Class'!Print_Area</vt:lpstr>
      <vt:lpstr>'Retail Sales by County'!Print_Area</vt:lpstr>
      <vt:lpstr>'Retail Sales by County and City'!Print_Area</vt:lpstr>
      <vt:lpstr>'Retailer''s Use Business Class'!Print_Area</vt:lpstr>
      <vt:lpstr>'Consumer Use by County'!Print_Titles</vt:lpstr>
      <vt:lpstr>'Consumer''s Use Business Class'!Print_Titles</vt:lpstr>
      <vt:lpstr>'Local Hotel Motel Tax Receipts'!Print_Titles</vt:lpstr>
      <vt:lpstr>'Retail Sales by Business Class'!Print_Titles</vt:lpstr>
      <vt:lpstr>'Retail Sales by County'!Print_Titles</vt:lpstr>
      <vt:lpstr>'Retail Sales by County and City'!Print_Titles</vt:lpstr>
      <vt:lpstr>'Retailer''s Use Business Class'!Print_Titles</vt:lpstr>
    </vt:vector>
  </TitlesOfParts>
  <Company>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jphipps</dc:creator>
  <cp:lastModifiedBy>Thelen, Rob [IDR]</cp:lastModifiedBy>
  <cp:lastPrinted>2019-12-11T16:46:49Z</cp:lastPrinted>
  <dcterms:created xsi:type="dcterms:W3CDTF">2010-11-18T14:37:01Z</dcterms:created>
  <dcterms:modified xsi:type="dcterms:W3CDTF">2024-04-15T17:35:59Z</dcterms:modified>
</cp:coreProperties>
</file>