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N:\RPD\Research\Tax Research\Stat Reports\CORP\Stat Report 2021\"/>
    </mc:Choice>
  </mc:AlternateContent>
  <xr:revisionPtr revIDLastSave="0" documentId="13_ncr:1_{E50E75B3-AAEE-4B24-9ECE-A17D4B3ABE21}" xr6:coauthVersionLast="36" xr6:coauthVersionMax="36" xr10:uidLastSave="{00000000-0000-0000-0000-000000000000}"/>
  <bookViews>
    <workbookView xWindow="0" yWindow="0" windowWidth="19200" windowHeight="7050" tabRatio="894" activeTab="7" xr2:uid="{00000000-000D-0000-FFFF-FFFF00000000}"/>
  </bookViews>
  <sheets>
    <sheet name="index" sheetId="18" r:id="rId1"/>
    <sheet name="Table 1B" sheetId="1" r:id="rId2"/>
    <sheet name="Table 2B" sheetId="2" r:id="rId3"/>
    <sheet name="Table 3B" sheetId="3" r:id="rId4"/>
    <sheet name="Table 4B" sheetId="4" r:id="rId5"/>
    <sheet name=" Table 5B" sheetId="7" r:id="rId6"/>
    <sheet name=" Table 6B" sheetId="5" r:id="rId7"/>
    <sheet name=" Table 7B" sheetId="8" r:id="rId8"/>
    <sheet name="Table 8B" sheetId="6" r:id="rId9"/>
    <sheet name="Table 9B" sheetId="9" r:id="rId10"/>
    <sheet name="Table 10B" sheetId="13" r:id="rId11"/>
    <sheet name=" Table 11B" sheetId="15" r:id="rId12"/>
    <sheet name="Table 12B" sheetId="16" r:id="rId13"/>
    <sheet name="Table 13B" sheetId="17" r:id="rId14"/>
  </sheets>
  <definedNames>
    <definedName name="_AMO_SingleObject_413819356_ROM_F0.SEC2.Tabulate_1.SEC1.BDY.Cross_tabular_summary_report_Table_1" hidden="1">#REF!</definedName>
    <definedName name="_AMO_SingleObject_413819356_ROM_F0.SEC2.Tabulate_1.SEC1.FTR.TXT1" hidden="1">#REF!</definedName>
    <definedName name="_AMO_SingleObject_413819356_ROM_F0.SEC2.Tabulate_1.SEC1.FTR.TXT2" hidden="1">#REF!</definedName>
    <definedName name="_AMO_SingleObject_413819356_ROM_F0.SEC2.Tabulate_1.SEC1.HDR.TXT1" hidden="1">#REF!</definedName>
    <definedName name="_AMO_SingleObject_413819356_ROM_F0.SEC2.Tabulate_1.SEC1.HDR.TXT2" hidden="1">#REF!</definedName>
    <definedName name="_AMO_SingleObject_413819356_ROM_F0.SEC2.Tabulate_1.SEC1.HDR.TXT3" hidden="1">#REF!</definedName>
    <definedName name="_AMO_SingleObject_413819356_ROM_F0.SEC2.Tabulate_10.SEC1.BDY.Cross_tabular_summary_report_Table_1" hidden="1">#REF!</definedName>
    <definedName name="_AMO_SingleObject_413819356_ROM_F0.SEC2.Tabulate_10.SEC1.FTR.TXT1" hidden="1">#REF!</definedName>
    <definedName name="_AMO_SingleObject_413819356_ROM_F0.SEC2.Tabulate_10.SEC1.FTR.TXT2" hidden="1">#REF!</definedName>
    <definedName name="_AMO_SingleObject_413819356_ROM_F0.SEC2.Tabulate_10.SEC1.HDR.TXT1" hidden="1">#REF!</definedName>
    <definedName name="_AMO_SingleObject_413819356_ROM_F0.SEC2.Tabulate_10.SEC1.HDR.TXT2" hidden="1">#REF!</definedName>
    <definedName name="_AMO_SingleObject_413819356_ROM_F0.SEC2.Tabulate_10.SEC1.HDR.TXT3" hidden="1">#REF!</definedName>
    <definedName name="_AMO_SingleObject_413819356_ROM_F0.SEC2.Tabulate_11.SEC1.BDY.Cross_tabular_summary_report_Table_1" hidden="1">#REF!</definedName>
    <definedName name="_AMO_SingleObject_413819356_ROM_F0.SEC2.Tabulate_11.SEC1.FTR.TXT1" hidden="1">#REF!</definedName>
    <definedName name="_AMO_SingleObject_413819356_ROM_F0.SEC2.Tabulate_11.SEC1.FTR.TXT2" hidden="1">#REF!</definedName>
    <definedName name="_AMO_SingleObject_413819356_ROM_F0.SEC2.Tabulate_11.SEC1.HDR.TXT1" hidden="1">#REF!</definedName>
    <definedName name="_AMO_SingleObject_413819356_ROM_F0.SEC2.Tabulate_11.SEC1.HDR.TXT2" hidden="1">#REF!</definedName>
    <definedName name="_AMO_SingleObject_413819356_ROM_F0.SEC2.Tabulate_11.SEC1.HDR.TXT3" hidden="1">#REF!</definedName>
    <definedName name="_AMO_SingleObject_413819356_ROM_F0.SEC2.Tabulate_12.SEC1.BDY.Cross_tabular_summary_report_Table_1" hidden="1">#REF!</definedName>
    <definedName name="_AMO_SingleObject_413819356_ROM_F0.SEC2.Tabulate_12.SEC1.FTR.TXT1" hidden="1">#REF!</definedName>
    <definedName name="_AMO_SingleObject_413819356_ROM_F0.SEC2.Tabulate_12.SEC1.FTR.TXT2" hidden="1">#REF!</definedName>
    <definedName name="_AMO_SingleObject_413819356_ROM_F0.SEC2.Tabulate_12.SEC1.HDR.TXT1" hidden="1">#REF!</definedName>
    <definedName name="_AMO_SingleObject_413819356_ROM_F0.SEC2.Tabulate_12.SEC1.HDR.TXT2" hidden="1">#REF!</definedName>
    <definedName name="_AMO_SingleObject_413819356_ROM_F0.SEC2.Tabulate_12.SEC1.HDR.TXT3" hidden="1">#REF!</definedName>
    <definedName name="_AMO_SingleObject_413819356_ROM_F0.SEC2.Tabulate_13.SEC1.BDY.Cross_tabular_summary_report_Table_1" hidden="1">#REF!</definedName>
    <definedName name="_AMO_SingleObject_413819356_ROM_F0.SEC2.Tabulate_13.SEC1.FTR.TXT1" hidden="1">#REF!</definedName>
    <definedName name="_AMO_SingleObject_413819356_ROM_F0.SEC2.Tabulate_13.SEC1.FTR.TXT2" hidden="1">#REF!</definedName>
    <definedName name="_AMO_SingleObject_413819356_ROM_F0.SEC2.Tabulate_13.SEC1.HDR.TXT1" hidden="1">#REF!</definedName>
    <definedName name="_AMO_SingleObject_413819356_ROM_F0.SEC2.Tabulate_13.SEC1.HDR.TXT2" hidden="1">#REF!</definedName>
    <definedName name="_AMO_SingleObject_413819356_ROM_F0.SEC2.Tabulate_13.SEC1.HDR.TXT3" hidden="1">#REF!</definedName>
    <definedName name="_AMO_SingleObject_413819356_ROM_F0.SEC2.Tabulate_14.SEC1.BDY.Cross_tabular_summary_report_Table_1" hidden="1">#REF!</definedName>
    <definedName name="_AMO_SingleObject_413819356_ROM_F0.SEC2.Tabulate_14.SEC1.FTR.TXT1" hidden="1">#REF!</definedName>
    <definedName name="_AMO_SingleObject_413819356_ROM_F0.SEC2.Tabulate_14.SEC1.FTR.TXT2" hidden="1">#REF!</definedName>
    <definedName name="_AMO_SingleObject_413819356_ROM_F0.SEC2.Tabulate_14.SEC1.HDR.TXT1" hidden="1">#REF!</definedName>
    <definedName name="_AMO_SingleObject_413819356_ROM_F0.SEC2.Tabulate_14.SEC1.HDR.TXT2" hidden="1">#REF!</definedName>
    <definedName name="_AMO_SingleObject_413819356_ROM_F0.SEC2.Tabulate_14.SEC1.HDR.TXT3" hidden="1">#REF!</definedName>
    <definedName name="_AMO_SingleObject_413819356_ROM_F0.SEC2.Tabulate_15.SEC1.BDY.Cross_tabular_summary_report_Table_1" hidden="1">#REF!</definedName>
    <definedName name="_AMO_SingleObject_413819356_ROM_F0.SEC2.Tabulate_15.SEC1.FTR.TXT1" hidden="1">#REF!</definedName>
    <definedName name="_AMO_SingleObject_413819356_ROM_F0.SEC2.Tabulate_15.SEC1.FTR.TXT2" hidden="1">#REF!</definedName>
    <definedName name="_AMO_SingleObject_413819356_ROM_F0.SEC2.Tabulate_15.SEC1.HDR.TXT1" hidden="1">#REF!</definedName>
    <definedName name="_AMO_SingleObject_413819356_ROM_F0.SEC2.Tabulate_15.SEC1.HDR.TXT2" hidden="1">#REF!</definedName>
    <definedName name="_AMO_SingleObject_413819356_ROM_F0.SEC2.Tabulate_15.SEC1.HDR.TXT3" hidden="1">#REF!</definedName>
    <definedName name="_AMO_SingleObject_413819356_ROM_F0.SEC2.Tabulate_16.SEC1.BDY.Cross_tabular_summary_report_Table_1" hidden="1">#REF!</definedName>
    <definedName name="_AMO_SingleObject_413819356_ROM_F0.SEC2.Tabulate_16.SEC1.FTR.TXT1" hidden="1">#REF!</definedName>
    <definedName name="_AMO_SingleObject_413819356_ROM_F0.SEC2.Tabulate_16.SEC1.FTR.TXT2" hidden="1">#REF!</definedName>
    <definedName name="_AMO_SingleObject_413819356_ROM_F0.SEC2.Tabulate_16.SEC1.HDR.TXT1" hidden="1">#REF!</definedName>
    <definedName name="_AMO_SingleObject_413819356_ROM_F0.SEC2.Tabulate_16.SEC1.HDR.TXT2" hidden="1">#REF!</definedName>
    <definedName name="_AMO_SingleObject_413819356_ROM_F0.SEC2.Tabulate_16.SEC1.HDR.TXT3" hidden="1">#REF!</definedName>
    <definedName name="_AMO_SingleObject_413819356_ROM_F0.SEC2.Tabulate_17.SEC1.BDY.Cross_tabular_summary_report_Table_1" hidden="1">#REF!</definedName>
    <definedName name="_AMO_SingleObject_413819356_ROM_F0.SEC2.Tabulate_17.SEC1.FTR.TXT1" hidden="1">#REF!</definedName>
    <definedName name="_AMO_SingleObject_413819356_ROM_F0.SEC2.Tabulate_17.SEC1.FTR.TXT2" hidden="1">#REF!</definedName>
    <definedName name="_AMO_SingleObject_413819356_ROM_F0.SEC2.Tabulate_17.SEC1.HDR.TXT1" hidden="1">#REF!</definedName>
    <definedName name="_AMO_SingleObject_413819356_ROM_F0.SEC2.Tabulate_17.SEC1.HDR.TXT2" hidden="1">#REF!</definedName>
    <definedName name="_AMO_SingleObject_413819356_ROM_F0.SEC2.Tabulate_17.SEC1.HDR.TXT3" hidden="1">#REF!</definedName>
    <definedName name="_AMO_SingleObject_413819356_ROM_F0.SEC2.Tabulate_2.SEC1.BDY.Cross_tabular_summary_report_Table_1" hidden="1">#REF!</definedName>
    <definedName name="_AMO_SingleObject_413819356_ROM_F0.SEC2.Tabulate_2.SEC1.FTR.TXT1" hidden="1">#REF!</definedName>
    <definedName name="_AMO_SingleObject_413819356_ROM_F0.SEC2.Tabulate_2.SEC1.FTR.TXT2" hidden="1">#REF!</definedName>
    <definedName name="_AMO_SingleObject_413819356_ROM_F0.SEC2.Tabulate_2.SEC1.HDR.TXT1" hidden="1">#REF!</definedName>
    <definedName name="_AMO_SingleObject_413819356_ROM_F0.SEC2.Tabulate_2.SEC1.HDR.TXT2" hidden="1">#REF!</definedName>
    <definedName name="_AMO_SingleObject_413819356_ROM_F0.SEC2.Tabulate_2.SEC1.HDR.TXT3" hidden="1">#REF!</definedName>
    <definedName name="_AMO_SingleObject_413819356_ROM_F0.SEC2.Tabulate_3.SEC1.BDY.Cross_tabular_summary_report_Table_1" hidden="1">#REF!</definedName>
    <definedName name="_AMO_SingleObject_413819356_ROM_F0.SEC2.Tabulate_3.SEC1.FTR.TXT1" hidden="1">#REF!</definedName>
    <definedName name="_AMO_SingleObject_413819356_ROM_F0.SEC2.Tabulate_3.SEC1.FTR.TXT2" hidden="1">#REF!</definedName>
    <definedName name="_AMO_SingleObject_413819356_ROM_F0.SEC2.Tabulate_3.SEC1.HDR.TXT1" hidden="1">#REF!</definedName>
    <definedName name="_AMO_SingleObject_413819356_ROM_F0.SEC2.Tabulate_3.SEC1.HDR.TXT2" hidden="1">#REF!</definedName>
    <definedName name="_AMO_SingleObject_413819356_ROM_F0.SEC2.Tabulate_3.SEC1.HDR.TXT3" hidden="1">#REF!</definedName>
    <definedName name="_AMO_SingleObject_413819356_ROM_F0.SEC2.Tabulate_4.SEC1.BDY.Cross_tabular_summary_report_Table_1" hidden="1">#REF!</definedName>
    <definedName name="_AMO_SingleObject_413819356_ROM_F0.SEC2.Tabulate_4.SEC1.FTR.TXT1" hidden="1">#REF!</definedName>
    <definedName name="_AMO_SingleObject_413819356_ROM_F0.SEC2.Tabulate_4.SEC1.FTR.TXT2" hidden="1">#REF!</definedName>
    <definedName name="_AMO_SingleObject_413819356_ROM_F0.SEC2.Tabulate_4.SEC1.HDR.TXT1" hidden="1">#REF!</definedName>
    <definedName name="_AMO_SingleObject_413819356_ROM_F0.SEC2.Tabulate_4.SEC1.HDR.TXT2" hidden="1">#REF!</definedName>
    <definedName name="_AMO_SingleObject_413819356_ROM_F0.SEC2.Tabulate_4.SEC1.HDR.TXT3" hidden="1">#REF!</definedName>
    <definedName name="_AMO_SingleObject_413819356_ROM_F0.SEC2.Tabulate_5.SEC1.BDY.Cross_tabular_summary_report_Table_1" hidden="1">#REF!</definedName>
    <definedName name="_AMO_SingleObject_413819356_ROM_F0.SEC2.Tabulate_5.SEC1.FTR.TXT1" hidden="1">#REF!</definedName>
    <definedName name="_AMO_SingleObject_413819356_ROM_F0.SEC2.Tabulate_5.SEC1.FTR.TXT2" hidden="1">#REF!</definedName>
    <definedName name="_AMO_SingleObject_413819356_ROM_F0.SEC2.Tabulate_5.SEC1.HDR.TXT1" hidden="1">#REF!</definedName>
    <definedName name="_AMO_SingleObject_413819356_ROM_F0.SEC2.Tabulate_5.SEC1.HDR.TXT2" hidden="1">#REF!</definedName>
    <definedName name="_AMO_SingleObject_413819356_ROM_F0.SEC2.Tabulate_5.SEC1.HDR.TXT3" hidden="1">#REF!</definedName>
    <definedName name="_AMO_SingleObject_413819356_ROM_F0.SEC2.Tabulate_6.SEC1.BDY.Cross_tabular_summary_report_Table_1" hidden="1">#REF!</definedName>
    <definedName name="_AMO_SingleObject_413819356_ROM_F0.SEC2.Tabulate_6.SEC1.FTR.TXT1" hidden="1">#REF!</definedName>
    <definedName name="_AMO_SingleObject_413819356_ROM_F0.SEC2.Tabulate_6.SEC1.FTR.TXT2" hidden="1">#REF!</definedName>
    <definedName name="_AMO_SingleObject_413819356_ROM_F0.SEC2.Tabulate_6.SEC1.HDR.TXT1" hidden="1">#REF!</definedName>
    <definedName name="_AMO_SingleObject_413819356_ROM_F0.SEC2.Tabulate_6.SEC1.HDR.TXT2" hidden="1">#REF!</definedName>
    <definedName name="_AMO_SingleObject_413819356_ROM_F0.SEC2.Tabulate_6.SEC1.HDR.TXT3" hidden="1">#REF!</definedName>
    <definedName name="_AMO_SingleObject_413819356_ROM_F0.SEC2.Tabulate_7.SEC1.BDY.Cross_tabular_summary_report_Table_1" hidden="1">#REF!</definedName>
    <definedName name="_AMO_SingleObject_413819356_ROM_F0.SEC2.Tabulate_7.SEC1.FTR.TXT1" hidden="1">#REF!</definedName>
    <definedName name="_AMO_SingleObject_413819356_ROM_F0.SEC2.Tabulate_7.SEC1.FTR.TXT2" hidden="1">#REF!</definedName>
    <definedName name="_AMO_SingleObject_413819356_ROM_F0.SEC2.Tabulate_7.SEC1.HDR.TXT1" hidden="1">#REF!</definedName>
    <definedName name="_AMO_SingleObject_413819356_ROM_F0.SEC2.Tabulate_7.SEC1.HDR.TXT2" hidden="1">#REF!</definedName>
    <definedName name="_AMO_SingleObject_413819356_ROM_F0.SEC2.Tabulate_7.SEC1.HDR.TXT3" hidden="1">#REF!</definedName>
    <definedName name="_AMO_SingleObject_413819356_ROM_F0.SEC2.Tabulate_8.SEC1.BDY.Cross_tabular_summary_report_Table_1" hidden="1">#REF!</definedName>
    <definedName name="_AMO_SingleObject_413819356_ROM_F0.SEC2.Tabulate_8.SEC1.FTR.TXT1" hidden="1">#REF!</definedName>
    <definedName name="_AMO_SingleObject_413819356_ROM_F0.SEC2.Tabulate_8.SEC1.FTR.TXT2" hidden="1">#REF!</definedName>
    <definedName name="_AMO_SingleObject_413819356_ROM_F0.SEC2.Tabulate_8.SEC1.HDR.TXT1" hidden="1">#REF!</definedName>
    <definedName name="_AMO_SingleObject_413819356_ROM_F0.SEC2.Tabulate_8.SEC1.HDR.TXT2" hidden="1">#REF!</definedName>
    <definedName name="_AMO_SingleObject_413819356_ROM_F0.SEC2.Tabulate_8.SEC1.HDR.TXT3" hidden="1">#REF!</definedName>
    <definedName name="_AMO_SingleObject_413819356_ROM_F0.SEC2.Tabulate_9.SEC1.BDY.Cross_tabular_summary_report_Table_1" hidden="1">#REF!</definedName>
    <definedName name="_AMO_SingleObject_413819356_ROM_F0.SEC2.Tabulate_9.SEC1.FTR.TXT1" hidden="1">#REF!</definedName>
    <definedName name="_AMO_SingleObject_413819356_ROM_F0.SEC2.Tabulate_9.SEC1.FTR.TXT2" hidden="1">#REF!</definedName>
    <definedName name="_AMO_SingleObject_413819356_ROM_F0.SEC2.Tabulate_9.SEC1.HDR.TXT1" hidden="1">#REF!</definedName>
    <definedName name="_AMO_SingleObject_413819356_ROM_F0.SEC2.Tabulate_9.SEC1.HDR.TXT2" hidden="1">#REF!</definedName>
    <definedName name="_AMO_SingleObject_413819356_ROM_F0.SEC2.Tabulate_9.SEC1.HDR.TXT3" hidden="1">#REF!</definedName>
    <definedName name="_AMO_SingleObject_46748428_ROM_F0.SEC2.Tabulate_1.SEC1.BDY.Cross_tabular_summary_report_Table_1" hidden="1">#REF!</definedName>
    <definedName name="_AMO_SingleObject_46748428_ROM_F0.SEC2.Tabulate_1.SEC1.FTR.TXT1" hidden="1">#REF!</definedName>
    <definedName name="_AMO_SingleObject_46748428_ROM_F0.SEC2.Tabulate_1.SEC1.FTR.TXT2" hidden="1">#REF!</definedName>
    <definedName name="_AMO_SingleObject_46748428_ROM_F0.SEC2.Tabulate_1.SEC1.HDR.TXT1" hidden="1">#REF!</definedName>
    <definedName name="_AMO_SingleObject_46748428_ROM_F0.SEC2.Tabulate_1.SEC1.HDR.TXT2" hidden="1">#REF!</definedName>
    <definedName name="_AMO_SingleObject_46748428_ROM_F0.SEC2.Tabulate_1.SEC1.HDR.TXT3" hidden="1">#REF!</definedName>
    <definedName name="_AMO_SingleObject_46748428_ROM_F0.SEC2.Tabulate_10.SEC1.BDY.Cross_tabular_summary_report_Table_1" hidden="1">#REF!</definedName>
    <definedName name="_AMO_SingleObject_46748428_ROM_F0.SEC2.Tabulate_10.SEC1.FTR.TXT1" hidden="1">#REF!</definedName>
    <definedName name="_AMO_SingleObject_46748428_ROM_F0.SEC2.Tabulate_10.SEC1.FTR.TXT2" hidden="1">#REF!</definedName>
    <definedName name="_AMO_SingleObject_46748428_ROM_F0.SEC2.Tabulate_10.SEC1.HDR.TXT1" hidden="1">#REF!</definedName>
    <definedName name="_AMO_SingleObject_46748428_ROM_F0.SEC2.Tabulate_10.SEC1.HDR.TXT2" hidden="1">#REF!</definedName>
    <definedName name="_AMO_SingleObject_46748428_ROM_F0.SEC2.Tabulate_10.SEC1.HDR.TXT3" hidden="1">#REF!</definedName>
    <definedName name="_AMO_SingleObject_46748428_ROM_F0.SEC2.Tabulate_11.SEC1.BDY.Cross_tabular_summary_report_Table_1" hidden="1">#REF!</definedName>
    <definedName name="_AMO_SingleObject_46748428_ROM_F0.SEC2.Tabulate_11.SEC1.FTR.TXT1" hidden="1">#REF!</definedName>
    <definedName name="_AMO_SingleObject_46748428_ROM_F0.SEC2.Tabulate_11.SEC1.FTR.TXT2" hidden="1">#REF!</definedName>
    <definedName name="_AMO_SingleObject_46748428_ROM_F0.SEC2.Tabulate_11.SEC1.HDR.TXT1" hidden="1">#REF!</definedName>
    <definedName name="_AMO_SingleObject_46748428_ROM_F0.SEC2.Tabulate_11.SEC1.HDR.TXT2" hidden="1">#REF!</definedName>
    <definedName name="_AMO_SingleObject_46748428_ROM_F0.SEC2.Tabulate_11.SEC1.HDR.TXT3" hidden="1">#REF!</definedName>
    <definedName name="_AMO_SingleObject_46748428_ROM_F0.SEC2.Tabulate_12.SEC1.BDY.Cross_tabular_summary_report_Table_1" hidden="1">#REF!</definedName>
    <definedName name="_AMO_SingleObject_46748428_ROM_F0.SEC2.Tabulate_12.SEC1.FTR.TXT1" hidden="1">#REF!</definedName>
    <definedName name="_AMO_SingleObject_46748428_ROM_F0.SEC2.Tabulate_12.SEC1.FTR.TXT2" hidden="1">#REF!</definedName>
    <definedName name="_AMO_SingleObject_46748428_ROM_F0.SEC2.Tabulate_12.SEC1.HDR.TXT1" hidden="1">#REF!</definedName>
    <definedName name="_AMO_SingleObject_46748428_ROM_F0.SEC2.Tabulate_12.SEC1.HDR.TXT2" hidden="1">#REF!</definedName>
    <definedName name="_AMO_SingleObject_46748428_ROM_F0.SEC2.Tabulate_12.SEC1.HDR.TXT3" hidden="1">#REF!</definedName>
    <definedName name="_AMO_SingleObject_46748428_ROM_F0.SEC2.Tabulate_13.SEC1.BDY.Cross_tabular_summary_report_Table_1" hidden="1">#REF!</definedName>
    <definedName name="_AMO_SingleObject_46748428_ROM_F0.SEC2.Tabulate_13.SEC1.FTR.TXT1" hidden="1">#REF!</definedName>
    <definedName name="_AMO_SingleObject_46748428_ROM_F0.SEC2.Tabulate_13.SEC1.FTR.TXT2" hidden="1">#REF!</definedName>
    <definedName name="_AMO_SingleObject_46748428_ROM_F0.SEC2.Tabulate_13.SEC1.HDR.TXT1" hidden="1">#REF!</definedName>
    <definedName name="_AMO_SingleObject_46748428_ROM_F0.SEC2.Tabulate_13.SEC1.HDR.TXT2" hidden="1">#REF!</definedName>
    <definedName name="_AMO_SingleObject_46748428_ROM_F0.SEC2.Tabulate_13.SEC1.HDR.TXT3" hidden="1">#REF!</definedName>
    <definedName name="_AMO_SingleObject_46748428_ROM_F0.SEC2.Tabulate_14.SEC1.BDY.Cross_tabular_summary_report_Table_1" hidden="1">#REF!</definedName>
    <definedName name="_AMO_SingleObject_46748428_ROM_F0.SEC2.Tabulate_14.SEC1.FTR.TXT1" hidden="1">#REF!</definedName>
    <definedName name="_AMO_SingleObject_46748428_ROM_F0.SEC2.Tabulate_14.SEC1.FTR.TXT2" hidden="1">#REF!</definedName>
    <definedName name="_AMO_SingleObject_46748428_ROM_F0.SEC2.Tabulate_14.SEC1.HDR.TXT1" hidden="1">#REF!</definedName>
    <definedName name="_AMO_SingleObject_46748428_ROM_F0.SEC2.Tabulate_14.SEC1.HDR.TXT2" hidden="1">#REF!</definedName>
    <definedName name="_AMO_SingleObject_46748428_ROM_F0.SEC2.Tabulate_14.SEC1.HDR.TXT3" hidden="1">#REF!</definedName>
    <definedName name="_AMO_SingleObject_46748428_ROM_F0.SEC2.Tabulate_15.SEC1.BDY.Cross_tabular_summary_report_Table_1" hidden="1">#REF!</definedName>
    <definedName name="_AMO_SingleObject_46748428_ROM_F0.SEC2.Tabulate_15.SEC1.FTR.TXT1" hidden="1">#REF!</definedName>
    <definedName name="_AMO_SingleObject_46748428_ROM_F0.SEC2.Tabulate_15.SEC1.FTR.TXT2" hidden="1">#REF!</definedName>
    <definedName name="_AMO_SingleObject_46748428_ROM_F0.SEC2.Tabulate_15.SEC1.HDR.TXT1" hidden="1">#REF!</definedName>
    <definedName name="_AMO_SingleObject_46748428_ROM_F0.SEC2.Tabulate_15.SEC1.HDR.TXT2" hidden="1">#REF!</definedName>
    <definedName name="_AMO_SingleObject_46748428_ROM_F0.SEC2.Tabulate_15.SEC1.HDR.TXT3" hidden="1">#REF!</definedName>
    <definedName name="_AMO_SingleObject_46748428_ROM_F0.SEC2.Tabulate_16.SEC1.BDY.Cross_tabular_summary_report_Table_1" hidden="1">#REF!</definedName>
    <definedName name="_AMO_SingleObject_46748428_ROM_F0.SEC2.Tabulate_16.SEC1.FTR.TXT1" hidden="1">#REF!</definedName>
    <definedName name="_AMO_SingleObject_46748428_ROM_F0.SEC2.Tabulate_16.SEC1.FTR.TXT2" hidden="1">#REF!</definedName>
    <definedName name="_AMO_SingleObject_46748428_ROM_F0.SEC2.Tabulate_16.SEC1.HDR.TXT1" hidden="1">#REF!</definedName>
    <definedName name="_AMO_SingleObject_46748428_ROM_F0.SEC2.Tabulate_16.SEC1.HDR.TXT2" hidden="1">#REF!</definedName>
    <definedName name="_AMO_SingleObject_46748428_ROM_F0.SEC2.Tabulate_16.SEC1.HDR.TXT3" hidden="1">#REF!</definedName>
    <definedName name="_AMO_SingleObject_46748428_ROM_F0.SEC2.Tabulate_17.SEC1.BDY.Cross_tabular_summary_report_Table_1" hidden="1">#REF!</definedName>
    <definedName name="_AMO_SingleObject_46748428_ROM_F0.SEC2.Tabulate_17.SEC1.FTR.TXT1" hidden="1">#REF!</definedName>
    <definedName name="_AMO_SingleObject_46748428_ROM_F0.SEC2.Tabulate_17.SEC1.FTR.TXT2" hidden="1">#REF!</definedName>
    <definedName name="_AMO_SingleObject_46748428_ROM_F0.SEC2.Tabulate_17.SEC1.HDR.TXT1" hidden="1">#REF!</definedName>
    <definedName name="_AMO_SingleObject_46748428_ROM_F0.SEC2.Tabulate_17.SEC1.HDR.TXT2" hidden="1">#REF!</definedName>
    <definedName name="_AMO_SingleObject_46748428_ROM_F0.SEC2.Tabulate_17.SEC1.HDR.TXT3" hidden="1">#REF!</definedName>
    <definedName name="_AMO_SingleObject_46748428_ROM_F0.SEC2.Tabulate_2.SEC1.BDY.Cross_tabular_summary_report_Table_1" hidden="1">#REF!</definedName>
    <definedName name="_AMO_SingleObject_46748428_ROM_F0.SEC2.Tabulate_2.SEC1.FTR.TXT1" hidden="1">#REF!</definedName>
    <definedName name="_AMO_SingleObject_46748428_ROM_F0.SEC2.Tabulate_2.SEC1.FTR.TXT2" hidden="1">#REF!</definedName>
    <definedName name="_AMO_SingleObject_46748428_ROM_F0.SEC2.Tabulate_2.SEC1.HDR.TXT1" hidden="1">#REF!</definedName>
    <definedName name="_AMO_SingleObject_46748428_ROM_F0.SEC2.Tabulate_2.SEC1.HDR.TXT2" hidden="1">#REF!</definedName>
    <definedName name="_AMO_SingleObject_46748428_ROM_F0.SEC2.Tabulate_2.SEC1.HDR.TXT3" hidden="1">#REF!</definedName>
    <definedName name="_AMO_SingleObject_46748428_ROM_F0.SEC2.Tabulate_3.SEC1.BDY.Cross_tabular_summary_report_Table_1" hidden="1">#REF!</definedName>
    <definedName name="_AMO_SingleObject_46748428_ROM_F0.SEC2.Tabulate_3.SEC1.FTR.TXT1" hidden="1">#REF!</definedName>
    <definedName name="_AMO_SingleObject_46748428_ROM_F0.SEC2.Tabulate_3.SEC1.FTR.TXT2" hidden="1">#REF!</definedName>
    <definedName name="_AMO_SingleObject_46748428_ROM_F0.SEC2.Tabulate_3.SEC1.HDR.TXT1" hidden="1">#REF!</definedName>
    <definedName name="_AMO_SingleObject_46748428_ROM_F0.SEC2.Tabulate_3.SEC1.HDR.TXT2" hidden="1">#REF!</definedName>
    <definedName name="_AMO_SingleObject_46748428_ROM_F0.SEC2.Tabulate_3.SEC1.HDR.TXT3" hidden="1">#REF!</definedName>
    <definedName name="_AMO_SingleObject_46748428_ROM_F0.SEC2.Tabulate_4.SEC1.BDY.Cross_tabular_summary_report_Table_1" hidden="1">#REF!</definedName>
    <definedName name="_AMO_SingleObject_46748428_ROM_F0.SEC2.Tabulate_4.SEC1.FTR.TXT1" hidden="1">#REF!</definedName>
    <definedName name="_AMO_SingleObject_46748428_ROM_F0.SEC2.Tabulate_4.SEC1.FTR.TXT2" hidden="1">#REF!</definedName>
    <definedName name="_AMO_SingleObject_46748428_ROM_F0.SEC2.Tabulate_4.SEC1.HDR.TXT1" hidden="1">#REF!</definedName>
    <definedName name="_AMO_SingleObject_46748428_ROM_F0.SEC2.Tabulate_4.SEC1.HDR.TXT2" hidden="1">#REF!</definedName>
    <definedName name="_AMO_SingleObject_46748428_ROM_F0.SEC2.Tabulate_4.SEC1.HDR.TXT3" hidden="1">#REF!</definedName>
    <definedName name="_AMO_SingleObject_46748428_ROM_F0.SEC2.Tabulate_5.SEC1.BDY.Cross_tabular_summary_report_Table_1" hidden="1">#REF!</definedName>
    <definedName name="_AMO_SingleObject_46748428_ROM_F0.SEC2.Tabulate_5.SEC1.FTR.TXT1" hidden="1">#REF!</definedName>
    <definedName name="_AMO_SingleObject_46748428_ROM_F0.SEC2.Tabulate_5.SEC1.FTR.TXT2" hidden="1">#REF!</definedName>
    <definedName name="_AMO_SingleObject_46748428_ROM_F0.SEC2.Tabulate_5.SEC1.HDR.TXT1" hidden="1">#REF!</definedName>
    <definedName name="_AMO_SingleObject_46748428_ROM_F0.SEC2.Tabulate_5.SEC1.HDR.TXT2" hidden="1">#REF!</definedName>
    <definedName name="_AMO_SingleObject_46748428_ROM_F0.SEC2.Tabulate_5.SEC1.HDR.TXT3" hidden="1">#REF!</definedName>
    <definedName name="_AMO_SingleObject_46748428_ROM_F0.SEC2.Tabulate_6.SEC1.BDY.Cross_tabular_summary_report_Table_1" hidden="1">#REF!</definedName>
    <definedName name="_AMO_SingleObject_46748428_ROM_F0.SEC2.Tabulate_6.SEC1.FTR.TXT1" hidden="1">#REF!</definedName>
    <definedName name="_AMO_SingleObject_46748428_ROM_F0.SEC2.Tabulate_6.SEC1.FTR.TXT2" hidden="1">#REF!</definedName>
    <definedName name="_AMO_SingleObject_46748428_ROM_F0.SEC2.Tabulate_6.SEC1.HDR.TXT1" hidden="1">#REF!</definedName>
    <definedName name="_AMO_SingleObject_46748428_ROM_F0.SEC2.Tabulate_6.SEC1.HDR.TXT2" hidden="1">#REF!</definedName>
    <definedName name="_AMO_SingleObject_46748428_ROM_F0.SEC2.Tabulate_6.SEC1.HDR.TXT3" hidden="1">#REF!</definedName>
    <definedName name="_AMO_SingleObject_46748428_ROM_F0.SEC2.Tabulate_7.SEC1.BDY.Cross_tabular_summary_report_Table_1" hidden="1">#REF!</definedName>
    <definedName name="_AMO_SingleObject_46748428_ROM_F0.SEC2.Tabulate_7.SEC1.FTR.TXT1" hidden="1">#REF!</definedName>
    <definedName name="_AMO_SingleObject_46748428_ROM_F0.SEC2.Tabulate_7.SEC1.FTR.TXT2" hidden="1">#REF!</definedName>
    <definedName name="_AMO_SingleObject_46748428_ROM_F0.SEC2.Tabulate_7.SEC1.HDR.TXT1" hidden="1">#REF!</definedName>
    <definedName name="_AMO_SingleObject_46748428_ROM_F0.SEC2.Tabulate_7.SEC1.HDR.TXT2" hidden="1">#REF!</definedName>
    <definedName name="_AMO_SingleObject_46748428_ROM_F0.SEC2.Tabulate_7.SEC1.HDR.TXT3" hidden="1">#REF!</definedName>
    <definedName name="_AMO_SingleObject_46748428_ROM_F0.SEC2.Tabulate_8.SEC1.BDY.Cross_tabular_summary_report_Table_1" hidden="1">#REF!</definedName>
    <definedName name="_AMO_SingleObject_46748428_ROM_F0.SEC2.Tabulate_8.SEC1.FTR.TXT1" hidden="1">#REF!</definedName>
    <definedName name="_AMO_SingleObject_46748428_ROM_F0.SEC2.Tabulate_8.SEC1.FTR.TXT2" hidden="1">#REF!</definedName>
    <definedName name="_AMO_SingleObject_46748428_ROM_F0.SEC2.Tabulate_8.SEC1.HDR.TXT1" hidden="1">#REF!</definedName>
    <definedName name="_AMO_SingleObject_46748428_ROM_F0.SEC2.Tabulate_8.SEC1.HDR.TXT2" hidden="1">#REF!</definedName>
    <definedName name="_AMO_SingleObject_46748428_ROM_F0.SEC2.Tabulate_8.SEC1.HDR.TXT3" hidden="1">#REF!</definedName>
    <definedName name="_AMO_SingleObject_46748428_ROM_F0.SEC2.Tabulate_9.SEC1.BDY.Cross_tabular_summary_report_Table_1" hidden="1">#REF!</definedName>
    <definedName name="_AMO_SingleObject_46748428_ROM_F0.SEC2.Tabulate_9.SEC1.FTR.TXT1" hidden="1">#REF!</definedName>
    <definedName name="_AMO_SingleObject_46748428_ROM_F0.SEC2.Tabulate_9.SEC1.FTR.TXT2" hidden="1">#REF!</definedName>
    <definedName name="_AMO_SingleObject_46748428_ROM_F0.SEC2.Tabulate_9.SEC1.HDR.TXT1" hidden="1">#REF!</definedName>
    <definedName name="_AMO_SingleObject_46748428_ROM_F0.SEC2.Tabulate_9.SEC1.HDR.TXT2" hidden="1">#REF!</definedName>
    <definedName name="_AMO_SingleObject_46748428_ROM_F0.SEC2.Tabulate_9.SEC1.HDR.TXT3" hidden="1">#REF!</definedName>
    <definedName name="_AMO_SingleObject_814565590_ROM_F0.SEC2.Tabulate_1.SEC1.BDY.Cross_tabular_summary_report_Table_1" hidden="1">#REF!</definedName>
    <definedName name="_AMO_SingleObject_814565590_ROM_F0.SEC2.Tabulate_1.SEC1.FTR.TXT1" hidden="1">#REF!</definedName>
    <definedName name="_AMO_SingleObject_814565590_ROM_F0.SEC2.Tabulate_1.SEC1.FTR.TXT2" hidden="1">#REF!</definedName>
    <definedName name="_AMO_SingleObject_814565590_ROM_F0.SEC2.Tabulate_1.SEC1.HDR.TXT1" hidden="1">#REF!</definedName>
    <definedName name="_AMO_SingleObject_814565590_ROM_F0.SEC2.Tabulate_1.SEC1.HDR.TXT2" hidden="1">#REF!</definedName>
    <definedName name="_AMO_SingleObject_814565590_ROM_F0.SEC2.Tabulate_1.SEC1.HDR.TXT3" hidden="1">#REF!</definedName>
    <definedName name="_AMO_SingleObject_814565590_ROM_F0.SEC2.Tabulate_10.SEC1.BDY.Cross_tabular_summary_report_Table_1" hidden="1">#REF!</definedName>
    <definedName name="_AMO_SingleObject_814565590_ROM_F0.SEC2.Tabulate_10.SEC1.FTR.TXT1" hidden="1">#REF!</definedName>
    <definedName name="_AMO_SingleObject_814565590_ROM_F0.SEC2.Tabulate_10.SEC1.FTR.TXT2" hidden="1">#REF!</definedName>
    <definedName name="_AMO_SingleObject_814565590_ROM_F0.SEC2.Tabulate_10.SEC1.HDR.TXT1" hidden="1">#REF!</definedName>
    <definedName name="_AMO_SingleObject_814565590_ROM_F0.SEC2.Tabulate_10.SEC1.HDR.TXT2" hidden="1">#REF!</definedName>
    <definedName name="_AMO_SingleObject_814565590_ROM_F0.SEC2.Tabulate_10.SEC1.HDR.TXT3" hidden="1">#REF!</definedName>
    <definedName name="_AMO_SingleObject_814565590_ROM_F0.SEC2.Tabulate_11.SEC1.BDY.Cross_tabular_summary_report_Table_1" hidden="1">#REF!</definedName>
    <definedName name="_AMO_SingleObject_814565590_ROM_F0.SEC2.Tabulate_11.SEC1.FTR.TXT1" hidden="1">#REF!</definedName>
    <definedName name="_AMO_SingleObject_814565590_ROM_F0.SEC2.Tabulate_11.SEC1.FTR.TXT2" hidden="1">#REF!</definedName>
    <definedName name="_AMO_SingleObject_814565590_ROM_F0.SEC2.Tabulate_11.SEC1.HDR.TXT1" hidden="1">#REF!</definedName>
    <definedName name="_AMO_SingleObject_814565590_ROM_F0.SEC2.Tabulate_11.SEC1.HDR.TXT2" hidden="1">#REF!</definedName>
    <definedName name="_AMO_SingleObject_814565590_ROM_F0.SEC2.Tabulate_11.SEC1.HDR.TXT3" hidden="1">#REF!</definedName>
    <definedName name="_AMO_SingleObject_814565590_ROM_F0.SEC2.Tabulate_12.SEC1.BDY.Cross_tabular_summary_report_Table_1" hidden="1">#REF!</definedName>
    <definedName name="_AMO_SingleObject_814565590_ROM_F0.SEC2.Tabulate_12.SEC1.FTR.TXT1" hidden="1">#REF!</definedName>
    <definedName name="_AMO_SingleObject_814565590_ROM_F0.SEC2.Tabulate_12.SEC1.FTR.TXT2" hidden="1">#REF!</definedName>
    <definedName name="_AMO_SingleObject_814565590_ROM_F0.SEC2.Tabulate_12.SEC1.HDR.TXT1" hidden="1">#REF!</definedName>
    <definedName name="_AMO_SingleObject_814565590_ROM_F0.SEC2.Tabulate_12.SEC1.HDR.TXT2" hidden="1">#REF!</definedName>
    <definedName name="_AMO_SingleObject_814565590_ROM_F0.SEC2.Tabulate_12.SEC1.HDR.TXT3" hidden="1">#REF!</definedName>
    <definedName name="_AMO_SingleObject_814565590_ROM_F0.SEC2.Tabulate_13.SEC1.BDY.Cross_tabular_summary_report_Table_1" hidden="1">#REF!</definedName>
    <definedName name="_AMO_SingleObject_814565590_ROM_F0.SEC2.Tabulate_13.SEC1.FTR.TXT1" hidden="1">#REF!</definedName>
    <definedName name="_AMO_SingleObject_814565590_ROM_F0.SEC2.Tabulate_13.SEC1.FTR.TXT2" hidden="1">#REF!</definedName>
    <definedName name="_AMO_SingleObject_814565590_ROM_F0.SEC2.Tabulate_13.SEC1.HDR.TXT1" hidden="1">#REF!</definedName>
    <definedName name="_AMO_SingleObject_814565590_ROM_F0.SEC2.Tabulate_13.SEC1.HDR.TXT2" hidden="1">#REF!</definedName>
    <definedName name="_AMO_SingleObject_814565590_ROM_F0.SEC2.Tabulate_13.SEC1.HDR.TXT3" hidden="1">#REF!</definedName>
    <definedName name="_AMO_SingleObject_814565590_ROM_F0.SEC2.Tabulate_14.SEC1.BDY.Cross_tabular_summary_report_Table_1" hidden="1">#REF!</definedName>
    <definedName name="_AMO_SingleObject_814565590_ROM_F0.SEC2.Tabulate_14.SEC1.FTR.TXT1" hidden="1">#REF!</definedName>
    <definedName name="_AMO_SingleObject_814565590_ROM_F0.SEC2.Tabulate_14.SEC1.FTR.TXT2" hidden="1">#REF!</definedName>
    <definedName name="_AMO_SingleObject_814565590_ROM_F0.SEC2.Tabulate_14.SEC1.HDR.TXT1" hidden="1">#REF!</definedName>
    <definedName name="_AMO_SingleObject_814565590_ROM_F0.SEC2.Tabulate_14.SEC1.HDR.TXT2" hidden="1">#REF!</definedName>
    <definedName name="_AMO_SingleObject_814565590_ROM_F0.SEC2.Tabulate_14.SEC1.HDR.TXT3" hidden="1">#REF!</definedName>
    <definedName name="_AMO_SingleObject_814565590_ROM_F0.SEC2.Tabulate_15.SEC1.BDY.Cross_tabular_summary_report_Table_1" hidden="1">#REF!</definedName>
    <definedName name="_AMO_SingleObject_814565590_ROM_F0.SEC2.Tabulate_15.SEC1.FTR.TXT1" hidden="1">#REF!</definedName>
    <definedName name="_AMO_SingleObject_814565590_ROM_F0.SEC2.Tabulate_15.SEC1.FTR.TXT2" hidden="1">#REF!</definedName>
    <definedName name="_AMO_SingleObject_814565590_ROM_F0.SEC2.Tabulate_15.SEC1.HDR.TXT1" hidden="1">#REF!</definedName>
    <definedName name="_AMO_SingleObject_814565590_ROM_F0.SEC2.Tabulate_15.SEC1.HDR.TXT2" hidden="1">#REF!</definedName>
    <definedName name="_AMO_SingleObject_814565590_ROM_F0.SEC2.Tabulate_15.SEC1.HDR.TXT3" hidden="1">#REF!</definedName>
    <definedName name="_AMO_SingleObject_814565590_ROM_F0.SEC2.Tabulate_16.SEC1.BDY.Cross_tabular_summary_report_Table_1" hidden="1">#REF!</definedName>
    <definedName name="_AMO_SingleObject_814565590_ROM_F0.SEC2.Tabulate_16.SEC1.FTR.TXT1" hidden="1">#REF!</definedName>
    <definedName name="_AMO_SingleObject_814565590_ROM_F0.SEC2.Tabulate_16.SEC1.FTR.TXT2" hidden="1">#REF!</definedName>
    <definedName name="_AMO_SingleObject_814565590_ROM_F0.SEC2.Tabulate_16.SEC1.HDR.TXT1" hidden="1">#REF!</definedName>
    <definedName name="_AMO_SingleObject_814565590_ROM_F0.SEC2.Tabulate_16.SEC1.HDR.TXT2" hidden="1">#REF!</definedName>
    <definedName name="_AMO_SingleObject_814565590_ROM_F0.SEC2.Tabulate_16.SEC1.HDR.TXT3" hidden="1">#REF!</definedName>
    <definedName name="_AMO_SingleObject_814565590_ROM_F0.SEC2.Tabulate_17.SEC1.BDY.Cross_tabular_summary_report_Table_1" hidden="1">#REF!</definedName>
    <definedName name="_AMO_SingleObject_814565590_ROM_F0.SEC2.Tabulate_17.SEC1.FTR.TXT1" hidden="1">#REF!</definedName>
    <definedName name="_AMO_SingleObject_814565590_ROM_F0.SEC2.Tabulate_17.SEC1.FTR.TXT2" hidden="1">#REF!</definedName>
    <definedName name="_AMO_SingleObject_814565590_ROM_F0.SEC2.Tabulate_17.SEC1.HDR.TXT1" hidden="1">#REF!</definedName>
    <definedName name="_AMO_SingleObject_814565590_ROM_F0.SEC2.Tabulate_17.SEC1.HDR.TXT2" hidden="1">#REF!</definedName>
    <definedName name="_AMO_SingleObject_814565590_ROM_F0.SEC2.Tabulate_17.SEC1.HDR.TXT3" hidden="1">#REF!</definedName>
    <definedName name="_AMO_SingleObject_814565590_ROM_F0.SEC2.Tabulate_2.SEC1.BDY.Cross_tabular_summary_report_Table_1" hidden="1">#REF!</definedName>
    <definedName name="_AMO_SingleObject_814565590_ROM_F0.SEC2.Tabulate_2.SEC1.FTR.TXT1" hidden="1">#REF!</definedName>
    <definedName name="_AMO_SingleObject_814565590_ROM_F0.SEC2.Tabulate_2.SEC1.FTR.TXT2" hidden="1">#REF!</definedName>
    <definedName name="_AMO_SingleObject_814565590_ROM_F0.SEC2.Tabulate_2.SEC1.HDR.TXT1" hidden="1">#REF!</definedName>
    <definedName name="_AMO_SingleObject_814565590_ROM_F0.SEC2.Tabulate_2.SEC1.HDR.TXT2" hidden="1">#REF!</definedName>
    <definedName name="_AMO_SingleObject_814565590_ROM_F0.SEC2.Tabulate_2.SEC1.HDR.TXT3" hidden="1">#REF!</definedName>
    <definedName name="_AMO_SingleObject_814565590_ROM_F0.SEC2.Tabulate_3.SEC1.BDY.Cross_tabular_summary_report_Table_1" hidden="1">#REF!</definedName>
    <definedName name="_AMO_SingleObject_814565590_ROM_F0.SEC2.Tabulate_3.SEC1.FTR.TXT1" hidden="1">#REF!</definedName>
    <definedName name="_AMO_SingleObject_814565590_ROM_F0.SEC2.Tabulate_3.SEC1.FTR.TXT2" hidden="1">#REF!</definedName>
    <definedName name="_AMO_SingleObject_814565590_ROM_F0.SEC2.Tabulate_3.SEC1.HDR.TXT1" hidden="1">#REF!</definedName>
    <definedName name="_AMO_SingleObject_814565590_ROM_F0.SEC2.Tabulate_3.SEC1.HDR.TXT2" hidden="1">#REF!</definedName>
    <definedName name="_AMO_SingleObject_814565590_ROM_F0.SEC2.Tabulate_3.SEC1.HDR.TXT3" hidden="1">#REF!</definedName>
    <definedName name="_AMO_SingleObject_814565590_ROM_F0.SEC2.Tabulate_4.SEC1.BDY.Cross_tabular_summary_report_Table_1" hidden="1">#REF!</definedName>
    <definedName name="_AMO_SingleObject_814565590_ROM_F0.SEC2.Tabulate_4.SEC1.FTR.TXT1" hidden="1">#REF!</definedName>
    <definedName name="_AMO_SingleObject_814565590_ROM_F0.SEC2.Tabulate_4.SEC1.FTR.TXT2" hidden="1">#REF!</definedName>
    <definedName name="_AMO_SingleObject_814565590_ROM_F0.SEC2.Tabulate_4.SEC1.HDR.TXT1" hidden="1">#REF!</definedName>
    <definedName name="_AMO_SingleObject_814565590_ROM_F0.SEC2.Tabulate_4.SEC1.HDR.TXT2" hidden="1">#REF!</definedName>
    <definedName name="_AMO_SingleObject_814565590_ROM_F0.SEC2.Tabulate_4.SEC1.HDR.TXT3" hidden="1">#REF!</definedName>
    <definedName name="_AMO_SingleObject_814565590_ROM_F0.SEC2.Tabulate_5.SEC1.BDY.Cross_tabular_summary_report_Table_1" hidden="1">#REF!</definedName>
    <definedName name="_AMO_SingleObject_814565590_ROM_F0.SEC2.Tabulate_5.SEC1.FTR.TXT1" hidden="1">#REF!</definedName>
    <definedName name="_AMO_SingleObject_814565590_ROM_F0.SEC2.Tabulate_5.SEC1.FTR.TXT2" hidden="1">#REF!</definedName>
    <definedName name="_AMO_SingleObject_814565590_ROM_F0.SEC2.Tabulate_5.SEC1.HDR.TXT1" hidden="1">#REF!</definedName>
    <definedName name="_AMO_SingleObject_814565590_ROM_F0.SEC2.Tabulate_5.SEC1.HDR.TXT2" hidden="1">#REF!</definedName>
    <definedName name="_AMO_SingleObject_814565590_ROM_F0.SEC2.Tabulate_5.SEC1.HDR.TXT3" hidden="1">#REF!</definedName>
    <definedName name="_AMO_SingleObject_814565590_ROM_F0.SEC2.Tabulate_6.SEC1.BDY.Cross_tabular_summary_report_Table_1" hidden="1">#REF!</definedName>
    <definedName name="_AMO_SingleObject_814565590_ROM_F0.SEC2.Tabulate_6.SEC1.FTR.TXT1" hidden="1">#REF!</definedName>
    <definedName name="_AMO_SingleObject_814565590_ROM_F0.SEC2.Tabulate_6.SEC1.FTR.TXT2" hidden="1">#REF!</definedName>
    <definedName name="_AMO_SingleObject_814565590_ROM_F0.SEC2.Tabulate_6.SEC1.HDR.TXT1" hidden="1">#REF!</definedName>
    <definedName name="_AMO_SingleObject_814565590_ROM_F0.SEC2.Tabulate_6.SEC1.HDR.TXT2" hidden="1">#REF!</definedName>
    <definedName name="_AMO_SingleObject_814565590_ROM_F0.SEC2.Tabulate_6.SEC1.HDR.TXT3" hidden="1">#REF!</definedName>
    <definedName name="_AMO_SingleObject_814565590_ROM_F0.SEC2.Tabulate_7.SEC1.BDY.Cross_tabular_summary_report_Table_1" hidden="1">#REF!</definedName>
    <definedName name="_AMO_SingleObject_814565590_ROM_F0.SEC2.Tabulate_7.SEC1.FTR.TXT1" hidden="1">#REF!</definedName>
    <definedName name="_AMO_SingleObject_814565590_ROM_F0.SEC2.Tabulate_7.SEC1.FTR.TXT2" hidden="1">#REF!</definedName>
    <definedName name="_AMO_SingleObject_814565590_ROM_F0.SEC2.Tabulate_7.SEC1.HDR.TXT1" hidden="1">#REF!</definedName>
    <definedName name="_AMO_SingleObject_814565590_ROM_F0.SEC2.Tabulate_7.SEC1.HDR.TXT2" hidden="1">#REF!</definedName>
    <definedName name="_AMO_SingleObject_814565590_ROM_F0.SEC2.Tabulate_7.SEC1.HDR.TXT3" hidden="1">#REF!</definedName>
    <definedName name="_AMO_SingleObject_814565590_ROM_F0.SEC2.Tabulate_8.SEC1.BDY.Cross_tabular_summary_report_Table_1" hidden="1">#REF!</definedName>
    <definedName name="_AMO_SingleObject_814565590_ROM_F0.SEC2.Tabulate_8.SEC1.FTR.TXT1" hidden="1">#REF!</definedName>
    <definedName name="_AMO_SingleObject_814565590_ROM_F0.SEC2.Tabulate_8.SEC1.FTR.TXT2" hidden="1">#REF!</definedName>
    <definedName name="_AMO_SingleObject_814565590_ROM_F0.SEC2.Tabulate_8.SEC1.HDR.TXT1" hidden="1">#REF!</definedName>
    <definedName name="_AMO_SingleObject_814565590_ROM_F0.SEC2.Tabulate_8.SEC1.HDR.TXT2" hidden="1">#REF!</definedName>
    <definedName name="_AMO_SingleObject_814565590_ROM_F0.SEC2.Tabulate_8.SEC1.HDR.TXT3" hidden="1">#REF!</definedName>
    <definedName name="_AMO_SingleObject_814565590_ROM_F0.SEC2.Tabulate_9.SEC1.BDY.Cross_tabular_summary_report_Table_1" hidden="1">#REF!</definedName>
    <definedName name="_AMO_SingleObject_814565590_ROM_F0.SEC2.Tabulate_9.SEC1.FTR.TXT1" hidden="1">#REF!</definedName>
    <definedName name="_AMO_SingleObject_814565590_ROM_F0.SEC2.Tabulate_9.SEC1.FTR.TXT2" hidden="1">#REF!</definedName>
    <definedName name="_AMO_SingleObject_814565590_ROM_F0.SEC2.Tabulate_9.SEC1.HDR.TXT1" hidden="1">#REF!</definedName>
    <definedName name="_AMO_SingleObject_814565590_ROM_F0.SEC2.Tabulate_9.SEC1.HDR.TXT2" hidden="1">#REF!</definedName>
    <definedName name="_AMO_SingleObject_814565590_ROM_F0.SEC2.Tabulate_9.SEC1.HDR.TXT3" hidden="1">#REF!</definedName>
    <definedName name="_AMO_SingleObject_831027135_ROM_F0.SEC2.Tabulate_1.SEC1.BDY.Cross_tabular_summary_report_Table_1" hidden="1">#REF!</definedName>
    <definedName name="_AMO_SingleObject_831027135_ROM_F0.SEC2.Tabulate_1.SEC1.FTR.TXT1" hidden="1">#REF!</definedName>
    <definedName name="_AMO_SingleObject_831027135_ROM_F0.SEC2.Tabulate_1.SEC1.FTR.TXT2" hidden="1">#REF!</definedName>
    <definedName name="_AMO_SingleObject_831027135_ROM_F0.SEC2.Tabulate_1.SEC1.HDR.TXT1" hidden="1">#REF!</definedName>
    <definedName name="_AMO_SingleObject_831027135_ROM_F0.SEC2.Tabulate_1.SEC1.HDR.TXT2" hidden="1">#REF!</definedName>
    <definedName name="_AMO_SingleObject_831027135_ROM_F0.SEC2.Tabulate_1.SEC1.HDR.TXT3" hidden="1">#REF!</definedName>
    <definedName name="_AMO_SingleObject_831027135_ROM_F0.SEC2.Tabulate_10.SEC1.BDY.Cross_tabular_summary_report_Table_1" hidden="1">#REF!</definedName>
    <definedName name="_AMO_SingleObject_831027135_ROM_F0.SEC2.Tabulate_10.SEC1.FTR.TXT1" hidden="1">#REF!</definedName>
    <definedName name="_AMO_SingleObject_831027135_ROM_F0.SEC2.Tabulate_10.SEC1.FTR.TXT2" hidden="1">#REF!</definedName>
    <definedName name="_AMO_SingleObject_831027135_ROM_F0.SEC2.Tabulate_10.SEC1.HDR.TXT1" hidden="1">#REF!</definedName>
    <definedName name="_AMO_SingleObject_831027135_ROM_F0.SEC2.Tabulate_10.SEC1.HDR.TXT2" hidden="1">#REF!</definedName>
    <definedName name="_AMO_SingleObject_831027135_ROM_F0.SEC2.Tabulate_10.SEC1.HDR.TXT3" hidden="1">#REF!</definedName>
    <definedName name="_AMO_SingleObject_831027135_ROM_F0.SEC2.Tabulate_11.SEC1.BDY.Cross_tabular_summary_report_Table_1" hidden="1">#REF!</definedName>
    <definedName name="_AMO_SingleObject_831027135_ROM_F0.SEC2.Tabulate_11.SEC1.FTR.TXT1" hidden="1">#REF!</definedName>
    <definedName name="_AMO_SingleObject_831027135_ROM_F0.SEC2.Tabulate_11.SEC1.FTR.TXT2" hidden="1">#REF!</definedName>
    <definedName name="_AMO_SingleObject_831027135_ROM_F0.SEC2.Tabulate_11.SEC1.HDR.TXT1" hidden="1">#REF!</definedName>
    <definedName name="_AMO_SingleObject_831027135_ROM_F0.SEC2.Tabulate_11.SEC1.HDR.TXT2" hidden="1">#REF!</definedName>
    <definedName name="_AMO_SingleObject_831027135_ROM_F0.SEC2.Tabulate_11.SEC1.HDR.TXT3" hidden="1">#REF!</definedName>
    <definedName name="_AMO_SingleObject_831027135_ROM_F0.SEC2.Tabulate_12.SEC1.BDY.Cross_tabular_summary_report_Table_1" hidden="1">#REF!</definedName>
    <definedName name="_AMO_SingleObject_831027135_ROM_F0.SEC2.Tabulate_12.SEC1.FTR.TXT1" hidden="1">#REF!</definedName>
    <definedName name="_AMO_SingleObject_831027135_ROM_F0.SEC2.Tabulate_12.SEC1.FTR.TXT2" hidden="1">#REF!</definedName>
    <definedName name="_AMO_SingleObject_831027135_ROM_F0.SEC2.Tabulate_12.SEC1.HDR.TXT1" hidden="1">#REF!</definedName>
    <definedName name="_AMO_SingleObject_831027135_ROM_F0.SEC2.Tabulate_12.SEC1.HDR.TXT2" hidden="1">#REF!</definedName>
    <definedName name="_AMO_SingleObject_831027135_ROM_F0.SEC2.Tabulate_12.SEC1.HDR.TXT3" hidden="1">#REF!</definedName>
    <definedName name="_AMO_SingleObject_831027135_ROM_F0.SEC2.Tabulate_13.SEC1.BDY.Cross_tabular_summary_report_Table_1" hidden="1">#REF!</definedName>
    <definedName name="_AMO_SingleObject_831027135_ROM_F0.SEC2.Tabulate_13.SEC1.FTR.TXT1" hidden="1">#REF!</definedName>
    <definedName name="_AMO_SingleObject_831027135_ROM_F0.SEC2.Tabulate_13.SEC1.FTR.TXT2" hidden="1">#REF!</definedName>
    <definedName name="_AMO_SingleObject_831027135_ROM_F0.SEC2.Tabulate_13.SEC1.HDR.TXT1" hidden="1">#REF!</definedName>
    <definedName name="_AMO_SingleObject_831027135_ROM_F0.SEC2.Tabulate_13.SEC1.HDR.TXT2" hidden="1">#REF!</definedName>
    <definedName name="_AMO_SingleObject_831027135_ROM_F0.SEC2.Tabulate_13.SEC1.HDR.TXT3" hidden="1">#REF!</definedName>
    <definedName name="_AMO_SingleObject_831027135_ROM_F0.SEC2.Tabulate_14.SEC1.BDY.Cross_tabular_summary_report_Table_1" hidden="1">#REF!</definedName>
    <definedName name="_AMO_SingleObject_831027135_ROM_F0.SEC2.Tabulate_14.SEC1.FTR.TXT1" hidden="1">#REF!</definedName>
    <definedName name="_AMO_SingleObject_831027135_ROM_F0.SEC2.Tabulate_14.SEC1.FTR.TXT2" hidden="1">#REF!</definedName>
    <definedName name="_AMO_SingleObject_831027135_ROM_F0.SEC2.Tabulate_14.SEC1.HDR.TXT1" hidden="1">#REF!</definedName>
    <definedName name="_AMO_SingleObject_831027135_ROM_F0.SEC2.Tabulate_14.SEC1.HDR.TXT2" hidden="1">#REF!</definedName>
    <definedName name="_AMO_SingleObject_831027135_ROM_F0.SEC2.Tabulate_14.SEC1.HDR.TXT3" hidden="1">#REF!</definedName>
    <definedName name="_AMO_SingleObject_831027135_ROM_F0.SEC2.Tabulate_15.SEC1.BDY.Cross_tabular_summary_report_Table_1" hidden="1">#REF!</definedName>
    <definedName name="_AMO_SingleObject_831027135_ROM_F0.SEC2.Tabulate_15.SEC1.FTR.TXT1" hidden="1">#REF!</definedName>
    <definedName name="_AMO_SingleObject_831027135_ROM_F0.SEC2.Tabulate_15.SEC1.FTR.TXT2" hidden="1">#REF!</definedName>
    <definedName name="_AMO_SingleObject_831027135_ROM_F0.SEC2.Tabulate_15.SEC1.HDR.TXT1" hidden="1">#REF!</definedName>
    <definedName name="_AMO_SingleObject_831027135_ROM_F0.SEC2.Tabulate_15.SEC1.HDR.TXT2" hidden="1">#REF!</definedName>
    <definedName name="_AMO_SingleObject_831027135_ROM_F0.SEC2.Tabulate_15.SEC1.HDR.TXT3" hidden="1">#REF!</definedName>
    <definedName name="_AMO_SingleObject_831027135_ROM_F0.SEC2.Tabulate_16.SEC1.BDY.Cross_tabular_summary_report_Table_1" hidden="1">#REF!</definedName>
    <definedName name="_AMO_SingleObject_831027135_ROM_F0.SEC2.Tabulate_16.SEC1.FTR.TXT1" hidden="1">#REF!</definedName>
    <definedName name="_AMO_SingleObject_831027135_ROM_F0.SEC2.Tabulate_16.SEC1.FTR.TXT2" hidden="1">#REF!</definedName>
    <definedName name="_AMO_SingleObject_831027135_ROM_F0.SEC2.Tabulate_16.SEC1.HDR.TXT1" hidden="1">#REF!</definedName>
    <definedName name="_AMO_SingleObject_831027135_ROM_F0.SEC2.Tabulate_16.SEC1.HDR.TXT2" hidden="1">#REF!</definedName>
    <definedName name="_AMO_SingleObject_831027135_ROM_F0.SEC2.Tabulate_16.SEC1.HDR.TXT3" hidden="1">#REF!</definedName>
    <definedName name="_AMO_SingleObject_831027135_ROM_F0.SEC2.Tabulate_17.SEC1.BDY.Cross_tabular_summary_report_Table_1" hidden="1">#REF!</definedName>
    <definedName name="_AMO_SingleObject_831027135_ROM_F0.SEC2.Tabulate_17.SEC1.FTR.TXT1" hidden="1">#REF!</definedName>
    <definedName name="_AMO_SingleObject_831027135_ROM_F0.SEC2.Tabulate_17.SEC1.FTR.TXT2" hidden="1">#REF!</definedName>
    <definedName name="_AMO_SingleObject_831027135_ROM_F0.SEC2.Tabulate_17.SEC1.HDR.TXT1" hidden="1">#REF!</definedName>
    <definedName name="_AMO_SingleObject_831027135_ROM_F0.SEC2.Tabulate_17.SEC1.HDR.TXT2" hidden="1">#REF!</definedName>
    <definedName name="_AMO_SingleObject_831027135_ROM_F0.SEC2.Tabulate_17.SEC1.HDR.TXT3" hidden="1">#REF!</definedName>
    <definedName name="_AMO_SingleObject_831027135_ROM_F0.SEC2.Tabulate_2.SEC1.BDY.Cross_tabular_summary_report_Table_1" hidden="1">#REF!</definedName>
    <definedName name="_AMO_SingleObject_831027135_ROM_F0.SEC2.Tabulate_2.SEC1.FTR.TXT1" hidden="1">#REF!</definedName>
    <definedName name="_AMO_SingleObject_831027135_ROM_F0.SEC2.Tabulate_2.SEC1.FTR.TXT2" hidden="1">#REF!</definedName>
    <definedName name="_AMO_SingleObject_831027135_ROM_F0.SEC2.Tabulate_2.SEC1.HDR.TXT1" hidden="1">#REF!</definedName>
    <definedName name="_AMO_SingleObject_831027135_ROM_F0.SEC2.Tabulate_2.SEC1.HDR.TXT2" hidden="1">#REF!</definedName>
    <definedName name="_AMO_SingleObject_831027135_ROM_F0.SEC2.Tabulate_2.SEC1.HDR.TXT3" hidden="1">#REF!</definedName>
    <definedName name="_AMO_SingleObject_831027135_ROM_F0.SEC2.Tabulate_3.SEC1.BDY.Cross_tabular_summary_report_Table_1" hidden="1">#REF!</definedName>
    <definedName name="_AMO_SingleObject_831027135_ROM_F0.SEC2.Tabulate_3.SEC1.FTR.TXT1" hidden="1">#REF!</definedName>
    <definedName name="_AMO_SingleObject_831027135_ROM_F0.SEC2.Tabulate_3.SEC1.FTR.TXT2" hidden="1">#REF!</definedName>
    <definedName name="_AMO_SingleObject_831027135_ROM_F0.SEC2.Tabulate_3.SEC1.HDR.TXT1" hidden="1">#REF!</definedName>
    <definedName name="_AMO_SingleObject_831027135_ROM_F0.SEC2.Tabulate_3.SEC1.HDR.TXT2" hidden="1">#REF!</definedName>
    <definedName name="_AMO_SingleObject_831027135_ROM_F0.SEC2.Tabulate_3.SEC1.HDR.TXT3" hidden="1">#REF!</definedName>
    <definedName name="_AMO_SingleObject_831027135_ROM_F0.SEC2.Tabulate_4.SEC1.BDY.Cross_tabular_summary_report_Table_1" hidden="1">#REF!</definedName>
    <definedName name="_AMO_SingleObject_831027135_ROM_F0.SEC2.Tabulate_4.SEC1.FTR.TXT1" hidden="1">#REF!</definedName>
    <definedName name="_AMO_SingleObject_831027135_ROM_F0.SEC2.Tabulate_4.SEC1.FTR.TXT2" hidden="1">#REF!</definedName>
    <definedName name="_AMO_SingleObject_831027135_ROM_F0.SEC2.Tabulate_4.SEC1.HDR.TXT1" hidden="1">#REF!</definedName>
    <definedName name="_AMO_SingleObject_831027135_ROM_F0.SEC2.Tabulate_4.SEC1.HDR.TXT2" hidden="1">#REF!</definedName>
    <definedName name="_AMO_SingleObject_831027135_ROM_F0.SEC2.Tabulate_4.SEC1.HDR.TXT3" hidden="1">#REF!</definedName>
    <definedName name="_AMO_SingleObject_831027135_ROM_F0.SEC2.Tabulate_5.SEC1.BDY.Cross_tabular_summary_report_Table_1" hidden="1">#REF!</definedName>
    <definedName name="_AMO_SingleObject_831027135_ROM_F0.SEC2.Tabulate_5.SEC1.FTR.TXT1" hidden="1">#REF!</definedName>
    <definedName name="_AMO_SingleObject_831027135_ROM_F0.SEC2.Tabulate_5.SEC1.FTR.TXT2" hidden="1">#REF!</definedName>
    <definedName name="_AMO_SingleObject_831027135_ROM_F0.SEC2.Tabulate_5.SEC1.HDR.TXT1" hidden="1">#REF!</definedName>
    <definedName name="_AMO_SingleObject_831027135_ROM_F0.SEC2.Tabulate_5.SEC1.HDR.TXT2" hidden="1">#REF!</definedName>
    <definedName name="_AMO_SingleObject_831027135_ROM_F0.SEC2.Tabulate_5.SEC1.HDR.TXT3" hidden="1">#REF!</definedName>
    <definedName name="_AMO_SingleObject_831027135_ROM_F0.SEC2.Tabulate_6.SEC1.BDY.Cross_tabular_summary_report_Table_1" hidden="1">#REF!</definedName>
    <definedName name="_AMO_SingleObject_831027135_ROM_F0.SEC2.Tabulate_6.SEC1.FTR.TXT1" hidden="1">#REF!</definedName>
    <definedName name="_AMO_SingleObject_831027135_ROM_F0.SEC2.Tabulate_6.SEC1.FTR.TXT2" hidden="1">#REF!</definedName>
    <definedName name="_AMO_SingleObject_831027135_ROM_F0.SEC2.Tabulate_6.SEC1.HDR.TXT1" hidden="1">#REF!</definedName>
    <definedName name="_AMO_SingleObject_831027135_ROM_F0.SEC2.Tabulate_6.SEC1.HDR.TXT2" hidden="1">#REF!</definedName>
    <definedName name="_AMO_SingleObject_831027135_ROM_F0.SEC2.Tabulate_6.SEC1.HDR.TXT3" hidden="1">#REF!</definedName>
    <definedName name="_AMO_SingleObject_831027135_ROM_F0.SEC2.Tabulate_7.SEC1.BDY.Cross_tabular_summary_report_Table_1" hidden="1">#REF!</definedName>
    <definedName name="_AMO_SingleObject_831027135_ROM_F0.SEC2.Tabulate_7.SEC1.FTR.TXT1" hidden="1">#REF!</definedName>
    <definedName name="_AMO_SingleObject_831027135_ROM_F0.SEC2.Tabulate_7.SEC1.FTR.TXT2" hidden="1">#REF!</definedName>
    <definedName name="_AMO_SingleObject_831027135_ROM_F0.SEC2.Tabulate_7.SEC1.HDR.TXT1" hidden="1">#REF!</definedName>
    <definedName name="_AMO_SingleObject_831027135_ROM_F0.SEC2.Tabulate_7.SEC1.HDR.TXT2" hidden="1">#REF!</definedName>
    <definedName name="_AMO_SingleObject_831027135_ROM_F0.SEC2.Tabulate_7.SEC1.HDR.TXT3" hidden="1">#REF!</definedName>
    <definedName name="_AMO_SingleObject_831027135_ROM_F0.SEC2.Tabulate_8.SEC1.BDY.Cross_tabular_summary_report_Table_1" hidden="1">#REF!</definedName>
    <definedName name="_AMO_SingleObject_831027135_ROM_F0.SEC2.Tabulate_8.SEC1.FTR.TXT1" hidden="1">#REF!</definedName>
    <definedName name="_AMO_SingleObject_831027135_ROM_F0.SEC2.Tabulate_8.SEC1.FTR.TXT2" hidden="1">#REF!</definedName>
    <definedName name="_AMO_SingleObject_831027135_ROM_F0.SEC2.Tabulate_8.SEC1.HDR.TXT1" hidden="1">#REF!</definedName>
    <definedName name="_AMO_SingleObject_831027135_ROM_F0.SEC2.Tabulate_8.SEC1.HDR.TXT2" hidden="1">#REF!</definedName>
    <definedName name="_AMO_SingleObject_831027135_ROM_F0.SEC2.Tabulate_8.SEC1.HDR.TXT3" hidden="1">#REF!</definedName>
    <definedName name="_AMO_SingleObject_831027135_ROM_F0.SEC2.Tabulate_9.SEC1.BDY.Cross_tabular_summary_report_Table_1" hidden="1">#REF!</definedName>
    <definedName name="_AMO_SingleObject_831027135_ROM_F0.SEC2.Tabulate_9.SEC1.FTR.TXT1" hidden="1">#REF!</definedName>
    <definedName name="_AMO_SingleObject_831027135_ROM_F0.SEC2.Tabulate_9.SEC1.FTR.TXT2" hidden="1">#REF!</definedName>
    <definedName name="_AMO_SingleObject_831027135_ROM_F0.SEC2.Tabulate_9.SEC1.HDR.TXT1" hidden="1">#REF!</definedName>
    <definedName name="_AMO_SingleObject_831027135_ROM_F0.SEC2.Tabulate_9.SEC1.HDR.TXT2" hidden="1">#REF!</definedName>
    <definedName name="_AMO_SingleObject_831027135_ROM_F0.SEC2.Tabulate_9.SEC1.HDR.TXT3" hidden="1">#REF!</definedName>
    <definedName name="_Hlk90587683" localSheetId="11">' Table 11B'!$A$2</definedName>
  </definedNames>
  <calcPr calcId="191029"/>
</workbook>
</file>

<file path=xl/calcChain.xml><?xml version="1.0" encoding="utf-8"?>
<calcChain xmlns="http://schemas.openxmlformats.org/spreadsheetml/2006/main">
  <c r="C7" i="9" l="1"/>
  <c r="B7" i="9"/>
  <c r="C10" i="8"/>
  <c r="B10" i="8"/>
  <c r="C6" i="8"/>
  <c r="B6" i="8"/>
  <c r="E11" i="6"/>
  <c r="D11" i="6"/>
  <c r="C11" i="6"/>
  <c r="B11" i="6"/>
  <c r="E10" i="5"/>
  <c r="E9" i="5"/>
  <c r="D10" i="5"/>
  <c r="D9" i="5"/>
  <c r="C10" i="5"/>
  <c r="C9" i="5"/>
  <c r="B10" i="5"/>
  <c r="B9" i="5"/>
  <c r="E6" i="5"/>
  <c r="D6" i="5"/>
  <c r="C6" i="5"/>
  <c r="B6" i="5"/>
  <c r="E10" i="4"/>
  <c r="D10" i="4"/>
  <c r="C10" i="4"/>
  <c r="B10" i="4"/>
  <c r="C11" i="3"/>
  <c r="B11" i="3"/>
  <c r="E12" i="2"/>
  <c r="D12" i="2"/>
  <c r="C12" i="2"/>
  <c r="B12" i="2"/>
</calcChain>
</file>

<file path=xl/sharedStrings.xml><?xml version="1.0" encoding="utf-8"?>
<sst xmlns="http://schemas.openxmlformats.org/spreadsheetml/2006/main" count="216" uniqueCount="90">
  <si>
    <t>Number of
Returns</t>
  </si>
  <si>
    <t>Taxable Income</t>
  </si>
  <si>
    <t>Tax Liability</t>
  </si>
  <si>
    <t>$            0 or Less</t>
  </si>
  <si>
    <t>Total</t>
  </si>
  <si>
    <t>Federal Net Income</t>
  </si>
  <si>
    <t>$            1 - $   500,000</t>
  </si>
  <si>
    <t>$     500,001 - $  1,000,000</t>
  </si>
  <si>
    <t>$     1,000,001 - $  5,000,000</t>
  </si>
  <si>
    <t>$    5,000,001 - $  10,000,000</t>
  </si>
  <si>
    <t>$    10,000,001 - $  50,000,000</t>
  </si>
  <si>
    <t>$    50,000,001 - $  100,000,000</t>
  </si>
  <si>
    <t>$   100,000,001 - $  1,000,000,000</t>
  </si>
  <si>
    <t>$    1,000,000,001 and Over</t>
  </si>
  <si>
    <t>Tax Credits</t>
  </si>
  <si>
    <t>Taxable Income Groups</t>
  </si>
  <si>
    <t>$            1 - $   25,000</t>
  </si>
  <si>
    <t>$     25,001 - $  100,000</t>
  </si>
  <si>
    <t>$     100,001 - $  250,000</t>
  </si>
  <si>
    <t>$   250,001 - $  500,000</t>
  </si>
  <si>
    <t>$    500,001 - $  1,000,000</t>
  </si>
  <si>
    <t>$    1,000,001 - $  5,000,000</t>
  </si>
  <si>
    <t>$   5,000,001 - $  10,000,000</t>
  </si>
  <si>
    <t>$    10,000,001 and Over</t>
  </si>
  <si>
    <t>$   100,000,001 and Over</t>
  </si>
  <si>
    <t>$    50,000,001 and Over</t>
  </si>
  <si>
    <t>$            1 - $  1,000,000</t>
  </si>
  <si>
    <t>$    10,000,001 - $  100,000,000</t>
  </si>
  <si>
    <t>$    50,000,001  and Over</t>
  </si>
  <si>
    <t>$     1,000,001 and Over</t>
  </si>
  <si>
    <t>$     500,001 and Over</t>
  </si>
  <si>
    <t>$            1 and Over</t>
  </si>
  <si>
    <t xml:space="preserve">LIST OF STATISTICAL TABLES </t>
  </si>
  <si>
    <t>Table</t>
  </si>
  <si>
    <t>1-B</t>
  </si>
  <si>
    <t>2-B</t>
  </si>
  <si>
    <t>3-B</t>
  </si>
  <si>
    <t>4-B</t>
  </si>
  <si>
    <t>5-B</t>
  </si>
  <si>
    <t>6-B</t>
  </si>
  <si>
    <t>7-B</t>
  </si>
  <si>
    <t>8-B</t>
  </si>
  <si>
    <t>9-B</t>
  </si>
  <si>
    <t>10-B</t>
  </si>
  <si>
    <t>11-B</t>
  </si>
  <si>
    <t>12-B</t>
  </si>
  <si>
    <t>13-B</t>
  </si>
  <si>
    <t>B. Iowa Domicile Corporations Returns</t>
  </si>
  <si>
    <t>Iowa Domicile Corporations Pay and No-Pay Returns .....................</t>
  </si>
  <si>
    <t>Iowa Domicile Corporations Pay and No-Pay Returns</t>
  </si>
  <si>
    <t>Table 1B</t>
  </si>
  <si>
    <t>Iowa Domicile Corporations Pay Returns</t>
  </si>
  <si>
    <t>Iowa Domicile Corporations Pay Returns .......................................</t>
  </si>
  <si>
    <t>Table 2B</t>
  </si>
  <si>
    <t>Iowa Domicile Corporations No-Pay Returns ..................................</t>
  </si>
  <si>
    <t>Iowa Domicile Corporations No-Pay Returns</t>
  </si>
  <si>
    <t>Table 3B</t>
  </si>
  <si>
    <t>Table 4B</t>
  </si>
  <si>
    <t>Iowa Domicile Corporations Separate Iowa/Separate Federal Pay Returns</t>
  </si>
  <si>
    <t>Table 5B</t>
  </si>
  <si>
    <t>Table 6B</t>
  </si>
  <si>
    <t>Iowa Domicile Corporations Separate Iowa/Separate Federal No-Pay Returns</t>
  </si>
  <si>
    <t>Iowa Domicile Corporations Separate Iowa/Separate Federal No-Pay Returns ........................</t>
  </si>
  <si>
    <t>Iowa Domicile Corporations Separate Iowa/Separate Federal Pay Returns .............................</t>
  </si>
  <si>
    <t>Iowa Domicile Corporations Separate Iowa/Consolidated Federal Pay Returns</t>
  </si>
  <si>
    <t>Table 7B</t>
  </si>
  <si>
    <t>Iowa Domicile Corporations Separate Iowa/Consolidated Federal Pay Returns ...................</t>
  </si>
  <si>
    <t>Iowa Domicile Corporations Separate Iowa/Consolidated Federal No-Pay Returns</t>
  </si>
  <si>
    <t>Iowa Domicile Corporations Separate Iowa/Consolidated Federal No-Pay Returns ...............</t>
  </si>
  <si>
    <t>Iowa Domicile Corporations Consolidated Iowa/Consolidated Federal Pay Returns</t>
  </si>
  <si>
    <t>Iowa Domicile Corporations Consolidated Iowa/Consolidated Federal Pay Returns ...............</t>
  </si>
  <si>
    <t>Table 8B</t>
  </si>
  <si>
    <t>Table 9B</t>
  </si>
  <si>
    <t>Iowa Domicile Corporations Consolidated Iowa/Consolidated Federal No-Pay Returns</t>
  </si>
  <si>
    <t>Iowa Domicile Corporations Consolidated Iowa/Consolidated Federal No-Pay Returns ............</t>
  </si>
  <si>
    <t>Table 10B</t>
  </si>
  <si>
    <t>Credits Claimed on Iowa Domicile Corporations Pay and No-Pay Returns</t>
  </si>
  <si>
    <t>Credits Claimed on Iowa Domicile Corporations Pay and No-Pay Returns ...........</t>
  </si>
  <si>
    <t>Table 11B</t>
  </si>
  <si>
    <t>Iowa Domicile Corporations Pay and No-Pay Returns by Taxable Income</t>
  </si>
  <si>
    <t>Iowa Domicile Corporations Pay and No-Pay Returns by Taxable Income ...</t>
  </si>
  <si>
    <t>Table 12B</t>
  </si>
  <si>
    <t>Iowa Domicile Corporations Pay Returns by Taxable Income</t>
  </si>
  <si>
    <t>Iowa Domicile Corporations Pay Returns by Taxable Income ...</t>
  </si>
  <si>
    <t>Iowa Domicile Corporations No-Pay Returns by Taxable Income</t>
  </si>
  <si>
    <t>Table 13B</t>
  </si>
  <si>
    <t>Iowa Domicile Corporations No-Pay Returns by Taxable Income ..</t>
  </si>
  <si>
    <t>$   50,000,001 - $  100,000,000</t>
  </si>
  <si>
    <t>$    100,000,001 - $  1,000,000,000</t>
  </si>
  <si>
    <t>$   1,000,000,001 and 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</si>
</sst>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&quot;$&quot;#,##0"/>
  </numFmts>
  <fonts count="9" x14ac:knownFonts="1">
    <font>
      <sz val="9.5"/>
      <color rgb="FF000000"/>
      <name val="Arial"/>
    </font>
    <font>
      <sz val="9.5"/>
      <color rgb="FF000000"/>
      <name val="Arial"/>
      <family val="2"/>
    </font>
    <font>
      <b/>
      <sz val="9.5"/>
      <name val="Arial"/>
      <family val="2"/>
    </font>
    <font>
      <b/>
      <sz val="10"/>
      <name val="Arial"/>
      <family val="2"/>
    </font>
    <font>
      <b/>
      <sz val="9.5"/>
      <color rgb="FFFF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B0B7BB"/>
      </left>
      <right/>
      <top style="thin">
        <color rgb="FFB0B7BB"/>
      </top>
      <bottom style="thin">
        <color rgb="FFB0B7BB"/>
      </bottom>
      <diagonal/>
    </border>
    <border>
      <left/>
      <right/>
      <top style="thin">
        <color rgb="FFB0B7BB"/>
      </top>
      <bottom style="thin">
        <color rgb="FFB0B7BB"/>
      </bottom>
      <diagonal/>
    </border>
    <border>
      <left/>
      <right style="thin">
        <color rgb="FFB0B7BB"/>
      </right>
      <top style="thin">
        <color rgb="FFB0B7BB"/>
      </top>
      <bottom style="thin">
        <color rgb="FFB0B7BB"/>
      </bottom>
      <diagonal/>
    </border>
    <border>
      <left/>
      <right/>
      <top style="thin">
        <color rgb="FFB0B7BB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8" fillId="0" borderId="0" applyNumberFormat="0" applyFill="0" applyBorder="0" applyAlignment="0" applyProtection="0"/>
  </cellStyleXfs>
  <cellXfs count="32">
    <xf numFmtId="0" fontId="0" fillId="2" borderId="0" xfId="0" applyFont="1" applyFill="1" applyBorder="1" applyAlignment="1">
      <alignment horizontal="left"/>
    </xf>
    <xf numFmtId="164" fontId="2" fillId="3" borderId="1" xfId="1" applyNumberFormat="1" applyFont="1" applyFill="1" applyBorder="1" applyAlignment="1">
      <alignment horizontal="center" vertical="center" wrapText="1"/>
    </xf>
    <xf numFmtId="165" fontId="2" fillId="3" borderId="1" xfId="2" applyNumberFormat="1" applyFont="1" applyFill="1" applyBorder="1" applyAlignment="1">
      <alignment horizontal="center" vertical="center" wrapText="1"/>
    </xf>
    <xf numFmtId="165" fontId="2" fillId="3" borderId="1" xfId="2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64" fontId="0" fillId="2" borderId="0" xfId="1" applyNumberFormat="1" applyFont="1" applyFill="1" applyBorder="1" applyAlignment="1">
      <alignment horizontal="left" vertical="center"/>
    </xf>
    <xf numFmtId="165" fontId="0" fillId="2" borderId="0" xfId="2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49" fontId="3" fillId="4" borderId="0" xfId="0" applyNumberFormat="1" applyFont="1" applyFill="1" applyBorder="1" applyAlignment="1">
      <alignment vertical="center" wrapText="1"/>
    </xf>
    <xf numFmtId="0" fontId="3" fillId="4" borderId="0" xfId="0" applyFont="1" applyFill="1" applyBorder="1"/>
    <xf numFmtId="3" fontId="5" fillId="4" borderId="0" xfId="0" applyNumberFormat="1" applyFont="1" applyFill="1" applyBorder="1" applyAlignment="1">
      <alignment horizontal="right" indent="2"/>
    </xf>
    <xf numFmtId="166" fontId="5" fillId="4" borderId="0" xfId="0" applyNumberFormat="1" applyFont="1" applyFill="1" applyBorder="1" applyAlignment="1">
      <alignment horizontal="right" indent="1"/>
    </xf>
    <xf numFmtId="6" fontId="5" fillId="4" borderId="0" xfId="0" applyNumberFormat="1" applyFont="1" applyFill="1" applyBorder="1" applyAlignment="1">
      <alignment horizontal="right" indent="1"/>
    </xf>
    <xf numFmtId="0" fontId="7" fillId="0" borderId="0" xfId="3" applyFont="1"/>
    <xf numFmtId="0" fontId="6" fillId="0" borderId="0" xfId="3"/>
    <xf numFmtId="0" fontId="8" fillId="0" borderId="0" xfId="4"/>
    <xf numFmtId="0" fontId="2" fillId="4" borderId="5" xfId="0" applyFont="1" applyFill="1" applyBorder="1" applyAlignment="1">
      <alignment horizontal="center" vertical="center"/>
    </xf>
    <xf numFmtId="164" fontId="0" fillId="4" borderId="5" xfId="1" applyNumberFormat="1" applyFont="1" applyFill="1" applyBorder="1" applyAlignment="1">
      <alignment horizontal="right" vertical="center"/>
    </xf>
    <xf numFmtId="0" fontId="2" fillId="4" borderId="0" xfId="0" applyFont="1" applyFill="1" applyBorder="1" applyAlignment="1">
      <alignment horizontal="center" vertical="center"/>
    </xf>
    <xf numFmtId="164" fontId="0" fillId="4" borderId="0" xfId="1" applyNumberFormat="1" applyFont="1" applyFill="1" applyBorder="1" applyAlignment="1">
      <alignment horizontal="right" vertical="center"/>
    </xf>
    <xf numFmtId="166" fontId="0" fillId="4" borderId="5" xfId="2" applyNumberFormat="1" applyFont="1" applyFill="1" applyBorder="1" applyAlignment="1">
      <alignment horizontal="right" vertical="center"/>
    </xf>
    <xf numFmtId="166" fontId="0" fillId="4" borderId="0" xfId="2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/>
    </xf>
    <xf numFmtId="166" fontId="3" fillId="4" borderId="0" xfId="0" applyNumberFormat="1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 vertical="center"/>
    </xf>
    <xf numFmtId="49" fontId="3" fillId="4" borderId="0" xfId="0" applyNumberFormat="1" applyFont="1" applyFill="1" applyBorder="1" applyAlignment="1">
      <alignment horizontal="center" vertical="center" wrapText="1"/>
    </xf>
    <xf numFmtId="164" fontId="2" fillId="3" borderId="2" xfId="1" applyNumberFormat="1" applyFont="1" applyFill="1" applyBorder="1" applyAlignment="1">
      <alignment horizontal="center" vertical="center" wrapText="1"/>
    </xf>
    <xf numFmtId="164" fontId="2" fillId="3" borderId="3" xfId="1" applyNumberFormat="1" applyFont="1" applyFill="1" applyBorder="1" applyAlignment="1">
      <alignment horizontal="center" vertical="center" wrapText="1"/>
    </xf>
    <xf numFmtId="164" fontId="2" fillId="3" borderId="4" xfId="1" applyNumberFormat="1" applyFont="1" applyFill="1" applyBorder="1" applyAlignment="1">
      <alignment horizontal="center" vertical="center" wrapText="1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Normal 2" xfId="3" xr:uid="{00000000-0005-0000-0000-000004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workbookViewId="0">
      <pane ySplit="1" topLeftCell="A2" activePane="bottomLeft" state="frozen"/>
      <selection pane="bottomLeft" activeCell="D24" sqref="D24"/>
    </sheetView>
  </sheetViews>
  <sheetFormatPr defaultRowHeight="12.75" x14ac:dyDescent="0.2"/>
  <cols>
    <col min="1" max="1" width="51.28515625" style="16" bestFit="1" customWidth="1"/>
    <col min="2" max="256" width="8.85546875" style="16"/>
    <col min="257" max="257" width="51.28515625" style="16" bestFit="1" customWidth="1"/>
    <col min="258" max="512" width="8.85546875" style="16"/>
    <col min="513" max="513" width="51.28515625" style="16" bestFit="1" customWidth="1"/>
    <col min="514" max="768" width="8.85546875" style="16"/>
    <col min="769" max="769" width="51.28515625" style="16" bestFit="1" customWidth="1"/>
    <col min="770" max="1024" width="8.85546875" style="16"/>
    <col min="1025" max="1025" width="51.28515625" style="16" bestFit="1" customWidth="1"/>
    <col min="1026" max="1280" width="8.85546875" style="16"/>
    <col min="1281" max="1281" width="51.28515625" style="16" bestFit="1" customWidth="1"/>
    <col min="1282" max="1536" width="8.85546875" style="16"/>
    <col min="1537" max="1537" width="51.28515625" style="16" bestFit="1" customWidth="1"/>
    <col min="1538" max="1792" width="8.85546875" style="16"/>
    <col min="1793" max="1793" width="51.28515625" style="16" bestFit="1" customWidth="1"/>
    <col min="1794" max="2048" width="8.85546875" style="16"/>
    <col min="2049" max="2049" width="51.28515625" style="16" bestFit="1" customWidth="1"/>
    <col min="2050" max="2304" width="8.85546875" style="16"/>
    <col min="2305" max="2305" width="51.28515625" style="16" bestFit="1" customWidth="1"/>
    <col min="2306" max="2560" width="8.85546875" style="16"/>
    <col min="2561" max="2561" width="51.28515625" style="16" bestFit="1" customWidth="1"/>
    <col min="2562" max="2816" width="8.85546875" style="16"/>
    <col min="2817" max="2817" width="51.28515625" style="16" bestFit="1" customWidth="1"/>
    <col min="2818" max="3072" width="8.85546875" style="16"/>
    <col min="3073" max="3073" width="51.28515625" style="16" bestFit="1" customWidth="1"/>
    <col min="3074" max="3328" width="8.85546875" style="16"/>
    <col min="3329" max="3329" width="51.28515625" style="16" bestFit="1" customWidth="1"/>
    <col min="3330" max="3584" width="8.85546875" style="16"/>
    <col min="3585" max="3585" width="51.28515625" style="16" bestFit="1" customWidth="1"/>
    <col min="3586" max="3840" width="8.85546875" style="16"/>
    <col min="3841" max="3841" width="51.28515625" style="16" bestFit="1" customWidth="1"/>
    <col min="3842" max="4096" width="8.85546875" style="16"/>
    <col min="4097" max="4097" width="51.28515625" style="16" bestFit="1" customWidth="1"/>
    <col min="4098" max="4352" width="8.85546875" style="16"/>
    <col min="4353" max="4353" width="51.28515625" style="16" bestFit="1" customWidth="1"/>
    <col min="4354" max="4608" width="8.85546875" style="16"/>
    <col min="4609" max="4609" width="51.28515625" style="16" bestFit="1" customWidth="1"/>
    <col min="4610" max="4864" width="8.85546875" style="16"/>
    <col min="4865" max="4865" width="51.28515625" style="16" bestFit="1" customWidth="1"/>
    <col min="4866" max="5120" width="8.85546875" style="16"/>
    <col min="5121" max="5121" width="51.28515625" style="16" bestFit="1" customWidth="1"/>
    <col min="5122" max="5376" width="8.85546875" style="16"/>
    <col min="5377" max="5377" width="51.28515625" style="16" bestFit="1" customWidth="1"/>
    <col min="5378" max="5632" width="8.85546875" style="16"/>
    <col min="5633" max="5633" width="51.28515625" style="16" bestFit="1" customWidth="1"/>
    <col min="5634" max="5888" width="8.85546875" style="16"/>
    <col min="5889" max="5889" width="51.28515625" style="16" bestFit="1" customWidth="1"/>
    <col min="5890" max="6144" width="8.85546875" style="16"/>
    <col min="6145" max="6145" width="51.28515625" style="16" bestFit="1" customWidth="1"/>
    <col min="6146" max="6400" width="8.85546875" style="16"/>
    <col min="6401" max="6401" width="51.28515625" style="16" bestFit="1" customWidth="1"/>
    <col min="6402" max="6656" width="8.85546875" style="16"/>
    <col min="6657" max="6657" width="51.28515625" style="16" bestFit="1" customWidth="1"/>
    <col min="6658" max="6912" width="8.85546875" style="16"/>
    <col min="6913" max="6913" width="51.28515625" style="16" bestFit="1" customWidth="1"/>
    <col min="6914" max="7168" width="8.85546875" style="16"/>
    <col min="7169" max="7169" width="51.28515625" style="16" bestFit="1" customWidth="1"/>
    <col min="7170" max="7424" width="8.85546875" style="16"/>
    <col min="7425" max="7425" width="51.28515625" style="16" bestFit="1" customWidth="1"/>
    <col min="7426" max="7680" width="8.85546875" style="16"/>
    <col min="7681" max="7681" width="51.28515625" style="16" bestFit="1" customWidth="1"/>
    <col min="7682" max="7936" width="8.85546875" style="16"/>
    <col min="7937" max="7937" width="51.28515625" style="16" bestFit="1" customWidth="1"/>
    <col min="7938" max="8192" width="8.85546875" style="16"/>
    <col min="8193" max="8193" width="51.28515625" style="16" bestFit="1" customWidth="1"/>
    <col min="8194" max="8448" width="8.85546875" style="16"/>
    <col min="8449" max="8449" width="51.28515625" style="16" bestFit="1" customWidth="1"/>
    <col min="8450" max="8704" width="8.85546875" style="16"/>
    <col min="8705" max="8705" width="51.28515625" style="16" bestFit="1" customWidth="1"/>
    <col min="8706" max="8960" width="8.85546875" style="16"/>
    <col min="8961" max="8961" width="51.28515625" style="16" bestFit="1" customWidth="1"/>
    <col min="8962" max="9216" width="8.85546875" style="16"/>
    <col min="9217" max="9217" width="51.28515625" style="16" bestFit="1" customWidth="1"/>
    <col min="9218" max="9472" width="8.85546875" style="16"/>
    <col min="9473" max="9473" width="51.28515625" style="16" bestFit="1" customWidth="1"/>
    <col min="9474" max="9728" width="8.85546875" style="16"/>
    <col min="9729" max="9729" width="51.28515625" style="16" bestFit="1" customWidth="1"/>
    <col min="9730" max="9984" width="8.85546875" style="16"/>
    <col min="9985" max="9985" width="51.28515625" style="16" bestFit="1" customWidth="1"/>
    <col min="9986" max="10240" width="8.85546875" style="16"/>
    <col min="10241" max="10241" width="51.28515625" style="16" bestFit="1" customWidth="1"/>
    <col min="10242" max="10496" width="8.85546875" style="16"/>
    <col min="10497" max="10497" width="51.28515625" style="16" bestFit="1" customWidth="1"/>
    <col min="10498" max="10752" width="8.85546875" style="16"/>
    <col min="10753" max="10753" width="51.28515625" style="16" bestFit="1" customWidth="1"/>
    <col min="10754" max="11008" width="8.85546875" style="16"/>
    <col min="11009" max="11009" width="51.28515625" style="16" bestFit="1" customWidth="1"/>
    <col min="11010" max="11264" width="8.85546875" style="16"/>
    <col min="11265" max="11265" width="51.28515625" style="16" bestFit="1" customWidth="1"/>
    <col min="11266" max="11520" width="8.85546875" style="16"/>
    <col min="11521" max="11521" width="51.28515625" style="16" bestFit="1" customWidth="1"/>
    <col min="11522" max="11776" width="8.85546875" style="16"/>
    <col min="11777" max="11777" width="51.28515625" style="16" bestFit="1" customWidth="1"/>
    <col min="11778" max="12032" width="8.85546875" style="16"/>
    <col min="12033" max="12033" width="51.28515625" style="16" bestFit="1" customWidth="1"/>
    <col min="12034" max="12288" width="8.85546875" style="16"/>
    <col min="12289" max="12289" width="51.28515625" style="16" bestFit="1" customWidth="1"/>
    <col min="12290" max="12544" width="8.85546875" style="16"/>
    <col min="12545" max="12545" width="51.28515625" style="16" bestFit="1" customWidth="1"/>
    <col min="12546" max="12800" width="8.85546875" style="16"/>
    <col min="12801" max="12801" width="51.28515625" style="16" bestFit="1" customWidth="1"/>
    <col min="12802" max="13056" width="8.85546875" style="16"/>
    <col min="13057" max="13057" width="51.28515625" style="16" bestFit="1" customWidth="1"/>
    <col min="13058" max="13312" width="8.85546875" style="16"/>
    <col min="13313" max="13313" width="51.28515625" style="16" bestFit="1" customWidth="1"/>
    <col min="13314" max="13568" width="8.85546875" style="16"/>
    <col min="13569" max="13569" width="51.28515625" style="16" bestFit="1" customWidth="1"/>
    <col min="13570" max="13824" width="8.85546875" style="16"/>
    <col min="13825" max="13825" width="51.28515625" style="16" bestFit="1" customWidth="1"/>
    <col min="13826" max="14080" width="8.85546875" style="16"/>
    <col min="14081" max="14081" width="51.28515625" style="16" bestFit="1" customWidth="1"/>
    <col min="14082" max="14336" width="8.85546875" style="16"/>
    <col min="14337" max="14337" width="51.28515625" style="16" bestFit="1" customWidth="1"/>
    <col min="14338" max="14592" width="8.85546875" style="16"/>
    <col min="14593" max="14593" width="51.28515625" style="16" bestFit="1" customWidth="1"/>
    <col min="14594" max="14848" width="8.85546875" style="16"/>
    <col min="14849" max="14849" width="51.28515625" style="16" bestFit="1" customWidth="1"/>
    <col min="14850" max="15104" width="8.85546875" style="16"/>
    <col min="15105" max="15105" width="51.28515625" style="16" bestFit="1" customWidth="1"/>
    <col min="15106" max="15360" width="8.85546875" style="16"/>
    <col min="15361" max="15361" width="51.28515625" style="16" bestFit="1" customWidth="1"/>
    <col min="15362" max="15616" width="8.85546875" style="16"/>
    <col min="15617" max="15617" width="51.28515625" style="16" bestFit="1" customWidth="1"/>
    <col min="15618" max="15872" width="8.85546875" style="16"/>
    <col min="15873" max="15873" width="51.28515625" style="16" bestFit="1" customWidth="1"/>
    <col min="15874" max="16128" width="8.85546875" style="16"/>
    <col min="16129" max="16129" width="51.28515625" style="16" bestFit="1" customWidth="1"/>
    <col min="16130" max="16384" width="8.85546875" style="16"/>
  </cols>
  <sheetData>
    <row r="1" spans="1:2" x14ac:dyDescent="0.2">
      <c r="A1" s="15" t="s">
        <v>32</v>
      </c>
      <c r="B1" s="16" t="s">
        <v>33</v>
      </c>
    </row>
    <row r="2" spans="1:2" x14ac:dyDescent="0.2">
      <c r="A2" s="15" t="s">
        <v>47</v>
      </c>
    </row>
    <row r="3" spans="1:2" x14ac:dyDescent="0.2">
      <c r="A3" s="16" t="s">
        <v>48</v>
      </c>
      <c r="B3" s="17" t="s">
        <v>34</v>
      </c>
    </row>
    <row r="4" spans="1:2" x14ac:dyDescent="0.2">
      <c r="A4" s="16" t="s">
        <v>52</v>
      </c>
      <c r="B4" s="17" t="s">
        <v>35</v>
      </c>
    </row>
    <row r="5" spans="1:2" x14ac:dyDescent="0.2">
      <c r="A5" s="16" t="s">
        <v>54</v>
      </c>
      <c r="B5" s="17" t="s">
        <v>36</v>
      </c>
    </row>
    <row r="6" spans="1:2" x14ac:dyDescent="0.2">
      <c r="A6" s="16" t="s">
        <v>63</v>
      </c>
      <c r="B6" s="17" t="s">
        <v>37</v>
      </c>
    </row>
    <row r="7" spans="1:2" x14ac:dyDescent="0.2">
      <c r="A7" s="16" t="s">
        <v>62</v>
      </c>
      <c r="B7" s="17" t="s">
        <v>38</v>
      </c>
    </row>
    <row r="8" spans="1:2" x14ac:dyDescent="0.2">
      <c r="A8" s="16" t="s">
        <v>66</v>
      </c>
      <c r="B8" s="17" t="s">
        <v>39</v>
      </c>
    </row>
    <row r="9" spans="1:2" x14ac:dyDescent="0.2">
      <c r="A9" s="16" t="s">
        <v>68</v>
      </c>
      <c r="B9" s="17" t="s">
        <v>40</v>
      </c>
    </row>
    <row r="10" spans="1:2" x14ac:dyDescent="0.2">
      <c r="A10" s="16" t="s">
        <v>70</v>
      </c>
      <c r="B10" s="17" t="s">
        <v>41</v>
      </c>
    </row>
    <row r="11" spans="1:2" x14ac:dyDescent="0.2">
      <c r="A11" s="16" t="s">
        <v>74</v>
      </c>
      <c r="B11" s="17" t="s">
        <v>42</v>
      </c>
    </row>
    <row r="12" spans="1:2" x14ac:dyDescent="0.2">
      <c r="A12" s="16" t="s">
        <v>77</v>
      </c>
      <c r="B12" s="17" t="s">
        <v>43</v>
      </c>
    </row>
    <row r="13" spans="1:2" x14ac:dyDescent="0.2">
      <c r="A13" s="16" t="s">
        <v>80</v>
      </c>
      <c r="B13" s="17" t="s">
        <v>44</v>
      </c>
    </row>
    <row r="14" spans="1:2" x14ac:dyDescent="0.2">
      <c r="A14" s="16" t="s">
        <v>83</v>
      </c>
      <c r="B14" s="17" t="s">
        <v>45</v>
      </c>
    </row>
    <row r="15" spans="1:2" x14ac:dyDescent="0.2">
      <c r="A15" s="16" t="s">
        <v>86</v>
      </c>
      <c r="B15" s="17" t="s">
        <v>46</v>
      </c>
    </row>
  </sheetData>
  <hyperlinks>
    <hyperlink ref="B3:B11" location="'Tables 1A-9A'!A1" display="1-A" xr:uid="{00000000-0004-0000-0000-000000000000}"/>
    <hyperlink ref="B3" location="'Tabulate all - Table 1B'!A1" display="1-B" xr:uid="{00000000-0004-0000-0000-000001000000}"/>
    <hyperlink ref="B4" location="'Tabulate pay - Table 2B'!A1" display="2-B" xr:uid="{00000000-0004-0000-0000-000002000000}"/>
    <hyperlink ref="B5" location="'Tabulate no pay - Table 3B'!A1" display="3-B" xr:uid="{00000000-0004-0000-0000-000003000000}"/>
    <hyperlink ref="B6" location="'Tabulate payfs1 - Table 4B'!A1" display="4-B" xr:uid="{00000000-0004-0000-0000-000004000000}"/>
    <hyperlink ref="B7" location="'Tabulate payfs2 - Table 5B'!A1" display="5-B" xr:uid="{00000000-0004-0000-0000-000005000000}"/>
    <hyperlink ref="B8" location="'Tabulate payfs3 - Table 6B'!A1" display="6-B" xr:uid="{00000000-0004-0000-0000-000006000000}"/>
    <hyperlink ref="B9" location="'Tabulate nopayfs1 - Table 7B'!A1" display="7-B" xr:uid="{00000000-0004-0000-0000-000007000000}"/>
    <hyperlink ref="B10" location="'Tabulate nopayfs2 - Table 8B'!A1" display="8-B" xr:uid="{00000000-0004-0000-0000-000008000000}"/>
    <hyperlink ref="B11" location="'Tabulate nopayfs3 - Table 9B'!A1" display="9-B" xr:uid="{00000000-0004-0000-0000-000009000000}"/>
    <hyperlink ref="B12" location="'Tabulate cr  Table 10B'!A1" display="10-B" xr:uid="{00000000-0004-0000-0000-00000A000000}"/>
    <hyperlink ref="B13" location="'Tabulate 15all - Table 11B'!A1" display="11-B" xr:uid="{00000000-0004-0000-0000-00000B000000}"/>
    <hyperlink ref="B14" location="'Tabulate 16pay - Table 12B'!A1" display="12-B" xr:uid="{00000000-0004-0000-0000-00000C000000}"/>
    <hyperlink ref="B15" location="'Tabulate 17npay - Table 13B'!A1" display="13-B" xr:uid="{00000000-0004-0000-0000-00000D000000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8"/>
  <sheetViews>
    <sheetView zoomScaleNormal="100" workbookViewId="0">
      <selection sqref="A1:E8"/>
    </sheetView>
  </sheetViews>
  <sheetFormatPr defaultColWidth="10.85546875" defaultRowHeight="12" customHeight="1" x14ac:dyDescent="0.2"/>
  <cols>
    <col min="1" max="1" width="22.7109375" style="6" bestFit="1" customWidth="1"/>
    <col min="2" max="2" width="13.140625" style="7" customWidth="1"/>
    <col min="3" max="3" width="18.85546875" style="8" bestFit="1" customWidth="1"/>
    <col min="4" max="4" width="17.85546875" style="8" bestFit="1" customWidth="1"/>
    <col min="5" max="5" width="13.140625" style="7" customWidth="1"/>
    <col min="6" max="16384" width="10.85546875" style="4"/>
  </cols>
  <sheetData>
    <row r="1" spans="1:5" ht="12" customHeight="1" x14ac:dyDescent="0.2">
      <c r="A1" s="28" t="s">
        <v>72</v>
      </c>
      <c r="B1" s="28"/>
      <c r="C1" s="28"/>
      <c r="D1" s="28"/>
      <c r="E1" s="28"/>
    </row>
    <row r="2" spans="1:5" ht="12" customHeight="1" x14ac:dyDescent="0.2">
      <c r="A2" s="28" t="s">
        <v>73</v>
      </c>
      <c r="B2" s="28"/>
      <c r="C2" s="28"/>
      <c r="D2" s="28"/>
      <c r="E2" s="28"/>
    </row>
    <row r="4" spans="1:5" ht="42.95" customHeight="1" x14ac:dyDescent="0.2">
      <c r="A4" s="5" t="s">
        <v>5</v>
      </c>
      <c r="B4" s="1" t="s">
        <v>0</v>
      </c>
      <c r="C4" s="2" t="s">
        <v>5</v>
      </c>
      <c r="D4" s="3" t="s">
        <v>1</v>
      </c>
      <c r="E4" s="3" t="s">
        <v>2</v>
      </c>
    </row>
    <row r="5" spans="1:5" ht="20.100000000000001" customHeight="1" x14ac:dyDescent="0.2">
      <c r="A5" s="18" t="s">
        <v>3</v>
      </c>
      <c r="B5" s="19">
        <v>73</v>
      </c>
      <c r="C5" s="22">
        <v>-1609165687</v>
      </c>
      <c r="D5" s="22">
        <v>0</v>
      </c>
      <c r="E5" s="22">
        <v>0</v>
      </c>
    </row>
    <row r="6" spans="1:5" ht="20.100000000000001" customHeight="1" x14ac:dyDescent="0.2">
      <c r="A6" s="20" t="s">
        <v>6</v>
      </c>
      <c r="B6" s="21">
        <v>25</v>
      </c>
      <c r="C6" s="23">
        <v>2039077</v>
      </c>
      <c r="D6" s="23">
        <v>10</v>
      </c>
      <c r="E6" s="23">
        <v>0</v>
      </c>
    </row>
    <row r="7" spans="1:5" ht="20.100000000000001" customHeight="1" x14ac:dyDescent="0.2">
      <c r="A7" s="20" t="s">
        <v>30</v>
      </c>
      <c r="B7" s="21">
        <f>4+3+3+1</f>
        <v>11</v>
      </c>
      <c r="C7" s="23">
        <f>2775029+6691013+76492247+53091231</f>
        <v>139049520</v>
      </c>
      <c r="D7" s="23">
        <v>1</v>
      </c>
      <c r="E7" s="23">
        <v>0</v>
      </c>
    </row>
    <row r="8" spans="1:5" ht="20.100000000000001" customHeight="1" x14ac:dyDescent="0.2">
      <c r="A8" s="20" t="s">
        <v>4</v>
      </c>
      <c r="B8" s="21">
        <v>109</v>
      </c>
      <c r="C8" s="23">
        <v>-1468077090</v>
      </c>
      <c r="D8" s="23">
        <v>12</v>
      </c>
      <c r="E8" s="23">
        <v>0</v>
      </c>
    </row>
  </sheetData>
  <mergeCells count="2">
    <mergeCell ref="A1:E1"/>
    <mergeCell ref="A2:E2"/>
  </mergeCells>
  <printOptions horizontalCentered="1" verticalCentered="1"/>
  <pageMargins left="0.7" right="0.7" top="0.75" bottom="0.75" header="0.8" footer="0.3"/>
  <pageSetup orientation="landscape" horizontalDpi="300" verticalDpi="300" r:id="rId1"/>
  <headerFooter>
    <oddHeader>&amp;C&amp;"Arial,Bold"&amp;14TABLE 9-B
RESIDENT MARRIED SEPARATE NO-PAY RETURNS</oddHeader>
    <oddFooter>&amp;LIOWA DEPARTMENT OF REVENUE&amp;R2018 INDIVIDUAL INCOME TAX STATISTICAL REPORT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5"/>
  <sheetViews>
    <sheetView zoomScaleNormal="100" workbookViewId="0">
      <selection sqref="A1:C14"/>
    </sheetView>
  </sheetViews>
  <sheetFormatPr defaultColWidth="10.85546875" defaultRowHeight="12" customHeight="1" x14ac:dyDescent="0.2"/>
  <cols>
    <col min="1" max="1" width="39.7109375" style="6" customWidth="1"/>
    <col min="2" max="2" width="13.140625" style="7" customWidth="1"/>
    <col min="3" max="3" width="18.85546875" style="8" bestFit="1" customWidth="1"/>
    <col min="4" max="16384" width="10.85546875" style="4"/>
  </cols>
  <sheetData>
    <row r="1" spans="1:5" ht="12" customHeight="1" x14ac:dyDescent="0.2">
      <c r="A1" s="28" t="s">
        <v>75</v>
      </c>
      <c r="B1" s="28"/>
      <c r="C1" s="28"/>
      <c r="D1" s="10"/>
      <c r="E1" s="10"/>
    </row>
    <row r="2" spans="1:5" ht="12" customHeight="1" x14ac:dyDescent="0.2">
      <c r="A2" s="28" t="s">
        <v>76</v>
      </c>
      <c r="B2" s="28"/>
      <c r="C2" s="28"/>
      <c r="D2" s="10"/>
      <c r="E2" s="10"/>
    </row>
    <row r="4" spans="1:5" ht="25.5" x14ac:dyDescent="0.2">
      <c r="A4" s="5" t="s">
        <v>5</v>
      </c>
      <c r="B4" s="1" t="s">
        <v>0</v>
      </c>
      <c r="C4" s="2" t="s">
        <v>14</v>
      </c>
    </row>
    <row r="5" spans="1:5" ht="20.100000000000001" customHeight="1" x14ac:dyDescent="0.2">
      <c r="A5" s="18" t="s">
        <v>3</v>
      </c>
      <c r="B5" s="19">
        <v>5921</v>
      </c>
      <c r="C5" s="22">
        <v>6283777</v>
      </c>
    </row>
    <row r="6" spans="1:5" ht="20.100000000000001" customHeight="1" x14ac:dyDescent="0.2">
      <c r="A6" s="20" t="s">
        <v>6</v>
      </c>
      <c r="B6" s="21">
        <v>7271</v>
      </c>
      <c r="C6" s="23">
        <v>1401631</v>
      </c>
    </row>
    <row r="7" spans="1:5" ht="20.100000000000001" customHeight="1" x14ac:dyDescent="0.2">
      <c r="A7" s="20" t="s">
        <v>7</v>
      </c>
      <c r="B7" s="21">
        <v>147</v>
      </c>
      <c r="C7" s="23">
        <v>463660</v>
      </c>
    </row>
    <row r="8" spans="1:5" ht="20.100000000000001" customHeight="1" x14ac:dyDescent="0.2">
      <c r="A8" s="20" t="s">
        <v>8</v>
      </c>
      <c r="B8" s="21">
        <v>156</v>
      </c>
      <c r="C8" s="23">
        <v>2561978</v>
      </c>
    </row>
    <row r="9" spans="1:5" ht="20.100000000000001" customHeight="1" x14ac:dyDescent="0.2">
      <c r="A9" s="20" t="s">
        <v>9</v>
      </c>
      <c r="B9" s="21">
        <v>33</v>
      </c>
      <c r="C9" s="23">
        <v>690705</v>
      </c>
    </row>
    <row r="10" spans="1:5" ht="20.100000000000001" customHeight="1" x14ac:dyDescent="0.2">
      <c r="A10" s="20" t="s">
        <v>10</v>
      </c>
      <c r="B10" s="21">
        <v>48</v>
      </c>
      <c r="C10" s="23">
        <v>4451854</v>
      </c>
    </row>
    <row r="11" spans="1:5" ht="20.100000000000001" customHeight="1" x14ac:dyDescent="0.2">
      <c r="A11" s="20" t="s">
        <v>11</v>
      </c>
      <c r="B11" s="21">
        <v>14</v>
      </c>
      <c r="C11" s="23">
        <v>1339460</v>
      </c>
    </row>
    <row r="12" spans="1:5" ht="20.100000000000001" customHeight="1" x14ac:dyDescent="0.2">
      <c r="A12" s="20" t="s">
        <v>12</v>
      </c>
      <c r="B12" s="21">
        <v>21</v>
      </c>
      <c r="C12" s="23">
        <v>541684</v>
      </c>
    </row>
    <row r="13" spans="1:5" ht="20.100000000000001" customHeight="1" x14ac:dyDescent="0.2">
      <c r="A13" s="20" t="s">
        <v>13</v>
      </c>
      <c r="B13" s="21">
        <v>5</v>
      </c>
      <c r="C13" s="23">
        <v>2961532</v>
      </c>
    </row>
    <row r="14" spans="1:5" ht="20.100000000000001" customHeight="1" x14ac:dyDescent="0.2">
      <c r="A14" s="20" t="s">
        <v>4</v>
      </c>
      <c r="B14" s="21">
        <v>13616</v>
      </c>
      <c r="C14" s="23">
        <v>20696281</v>
      </c>
    </row>
    <row r="15" spans="1:5" ht="20.100000000000001" customHeight="1" x14ac:dyDescent="0.2"/>
  </sheetData>
  <mergeCells count="2">
    <mergeCell ref="A1:C1"/>
    <mergeCell ref="A2:C2"/>
  </mergeCells>
  <printOptions horizontalCentered="1" verticalCentered="1"/>
  <pageMargins left="0.7" right="0.7" top="0.75" bottom="0.75" header="0.55000000000000004" footer="0.3"/>
  <pageSetup orientation="landscape" horizontalDpi="300" verticalDpi="300" r:id="rId1"/>
  <headerFooter>
    <oddHeader>&amp;C&amp;"Arial,Bold"&amp;14TABLE 13-B
TAX CREDITS CLAIMED ON RESIDENT PAY AND NO-PAY RETURNS</oddHeader>
    <oddFooter>&amp;LIOWA DEPARTMENT OF REVENUE&amp;R2018 INDIVIDUAL INCOME TAX STATISTICAL REPORT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4"/>
  <sheetViews>
    <sheetView zoomScaleNormal="100" workbookViewId="0">
      <selection sqref="A1:E14"/>
    </sheetView>
  </sheetViews>
  <sheetFormatPr defaultColWidth="10.85546875" defaultRowHeight="12" customHeight="1" x14ac:dyDescent="0.2"/>
  <cols>
    <col min="1" max="1" width="30.7109375" style="6" customWidth="1"/>
    <col min="2" max="2" width="13.140625" style="7" customWidth="1"/>
    <col min="3" max="3" width="20.7109375" style="8" customWidth="1"/>
    <col min="4" max="4" width="16.28515625" style="8" customWidth="1"/>
    <col min="5" max="5" width="17.140625" style="8" customWidth="1"/>
    <col min="6" max="16384" width="10.85546875" style="4"/>
  </cols>
  <sheetData>
    <row r="1" spans="1:5" ht="12" customHeight="1" x14ac:dyDescent="0.2">
      <c r="A1" s="28" t="s">
        <v>78</v>
      </c>
      <c r="B1" s="28"/>
      <c r="C1" s="28"/>
      <c r="D1" s="28"/>
      <c r="E1" s="28"/>
    </row>
    <row r="2" spans="1:5" ht="12" customHeight="1" x14ac:dyDescent="0.2">
      <c r="A2" s="28" t="s">
        <v>79</v>
      </c>
      <c r="B2" s="28"/>
      <c r="C2" s="28"/>
      <c r="D2" s="28"/>
      <c r="E2" s="28"/>
    </row>
    <row r="4" spans="1:5" ht="42.95" customHeight="1" x14ac:dyDescent="0.2">
      <c r="A4" s="24" t="s">
        <v>15</v>
      </c>
      <c r="B4" s="1" t="s">
        <v>0</v>
      </c>
      <c r="C4" s="2" t="s">
        <v>5</v>
      </c>
      <c r="D4" s="3" t="s">
        <v>1</v>
      </c>
      <c r="E4" s="3" t="s">
        <v>2</v>
      </c>
    </row>
    <row r="5" spans="1:5" ht="20.100000000000001" customHeight="1" x14ac:dyDescent="0.2">
      <c r="A5" s="18" t="s">
        <v>3</v>
      </c>
      <c r="B5" s="19">
        <v>8249</v>
      </c>
      <c r="C5" s="22">
        <v>121247476</v>
      </c>
      <c r="D5" s="22">
        <v>0</v>
      </c>
      <c r="E5" s="22">
        <v>1597987</v>
      </c>
    </row>
    <row r="6" spans="1:5" ht="20.100000000000001" customHeight="1" x14ac:dyDescent="0.2">
      <c r="A6" s="20" t="s">
        <v>16</v>
      </c>
      <c r="B6" s="21">
        <v>2579</v>
      </c>
      <c r="C6" s="23">
        <v>508008519</v>
      </c>
      <c r="D6" s="23">
        <v>19778129</v>
      </c>
      <c r="E6" s="23">
        <v>1439787</v>
      </c>
    </row>
    <row r="7" spans="1:5" ht="20.100000000000001" customHeight="1" x14ac:dyDescent="0.2">
      <c r="A7" s="20" t="s">
        <v>17</v>
      </c>
      <c r="B7" s="21">
        <v>1592</v>
      </c>
      <c r="C7" s="23">
        <v>150874730</v>
      </c>
      <c r="D7" s="23">
        <v>83557441</v>
      </c>
      <c r="E7" s="23">
        <v>5939442</v>
      </c>
    </row>
    <row r="8" spans="1:5" ht="20.100000000000001" customHeight="1" x14ac:dyDescent="0.2">
      <c r="A8" s="20" t="s">
        <v>18</v>
      </c>
      <c r="B8" s="21">
        <v>663</v>
      </c>
      <c r="C8" s="23">
        <v>665263204</v>
      </c>
      <c r="D8" s="23">
        <v>104021962</v>
      </c>
      <c r="E8" s="23">
        <v>8804380</v>
      </c>
    </row>
    <row r="9" spans="1:5" ht="20.100000000000001" customHeight="1" x14ac:dyDescent="0.2">
      <c r="A9" s="20" t="s">
        <v>19</v>
      </c>
      <c r="B9" s="21">
        <v>263</v>
      </c>
      <c r="C9" s="23">
        <v>320051819</v>
      </c>
      <c r="D9" s="23">
        <v>90405940</v>
      </c>
      <c r="E9" s="23">
        <v>8895720</v>
      </c>
    </row>
    <row r="10" spans="1:5" ht="20.100000000000001" customHeight="1" x14ac:dyDescent="0.2">
      <c r="A10" s="20" t="s">
        <v>20</v>
      </c>
      <c r="B10" s="21">
        <v>125</v>
      </c>
      <c r="C10" s="23">
        <v>176884133</v>
      </c>
      <c r="D10" s="23">
        <v>84673528</v>
      </c>
      <c r="E10" s="23">
        <v>9228585</v>
      </c>
    </row>
    <row r="11" spans="1:5" ht="20.100000000000001" customHeight="1" x14ac:dyDescent="0.2">
      <c r="A11" s="20" t="s">
        <v>21</v>
      </c>
      <c r="B11" s="21">
        <v>119</v>
      </c>
      <c r="C11" s="23">
        <v>3940224523</v>
      </c>
      <c r="D11" s="23">
        <v>242900686</v>
      </c>
      <c r="E11" s="23">
        <v>28255578</v>
      </c>
    </row>
    <row r="12" spans="1:5" ht="20.100000000000001" customHeight="1" x14ac:dyDescent="0.2">
      <c r="A12" s="20" t="s">
        <v>22</v>
      </c>
      <c r="B12" s="21">
        <v>15</v>
      </c>
      <c r="C12" s="23">
        <v>2283593450</v>
      </c>
      <c r="D12" s="23">
        <v>90417826</v>
      </c>
      <c r="E12" s="23">
        <v>11079831</v>
      </c>
    </row>
    <row r="13" spans="1:5" ht="20.100000000000001" customHeight="1" x14ac:dyDescent="0.2">
      <c r="A13" s="20" t="s">
        <v>23</v>
      </c>
      <c r="B13" s="21">
        <v>11</v>
      </c>
      <c r="C13" s="23">
        <v>14695934875</v>
      </c>
      <c r="D13" s="23">
        <v>499165779</v>
      </c>
      <c r="E13" s="23">
        <v>59817392</v>
      </c>
    </row>
    <row r="14" spans="1:5" ht="20.100000000000001" customHeight="1" x14ac:dyDescent="0.2">
      <c r="A14" s="20" t="s">
        <v>4</v>
      </c>
      <c r="B14" s="21">
        <v>13616</v>
      </c>
      <c r="C14" s="23">
        <v>22862082729</v>
      </c>
      <c r="D14" s="23">
        <v>1214921290</v>
      </c>
      <c r="E14" s="23">
        <v>135058702</v>
      </c>
    </row>
  </sheetData>
  <mergeCells count="2">
    <mergeCell ref="A1:E1"/>
    <mergeCell ref="A2:E2"/>
  </mergeCells>
  <printOptions horizontalCentered="1"/>
  <pageMargins left="0.7" right="0.7" top="1.25" bottom="0.75" header="0.55000000000000004" footer="0.3"/>
  <pageSetup orientation="landscape" horizontalDpi="300" verticalDpi="300" r:id="rId1"/>
  <headerFooter>
    <oddHeader>&amp;C&amp;"Arial,Bold"&amp;14TABLE 14-B
RESIDENT PAY AND NO-PAY RETURNS BY TAXABLE INCOME</oddHeader>
    <oddFooter>&amp;LIOWA DEPARTMENT OF REVENUE&amp;C
&amp;R2018 INDIVIDUAL INCOME TAX STATISTICAL REPORT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4"/>
  <sheetViews>
    <sheetView zoomScaleNormal="100" workbookViewId="0">
      <selection sqref="A1:E14"/>
    </sheetView>
  </sheetViews>
  <sheetFormatPr defaultColWidth="10.85546875" defaultRowHeight="12" customHeight="1" x14ac:dyDescent="0.2"/>
  <cols>
    <col min="1" max="1" width="29.7109375" style="6" customWidth="1"/>
    <col min="2" max="2" width="13.140625" style="7" customWidth="1"/>
    <col min="3" max="3" width="18.85546875" style="8" bestFit="1" customWidth="1"/>
    <col min="4" max="4" width="15.42578125" style="8" bestFit="1" customWidth="1"/>
    <col min="5" max="5" width="17.140625" style="8" customWidth="1"/>
    <col min="6" max="16384" width="10.85546875" style="4"/>
  </cols>
  <sheetData>
    <row r="1" spans="1:5" ht="12" customHeight="1" x14ac:dyDescent="0.2">
      <c r="A1" s="28" t="s">
        <v>81</v>
      </c>
      <c r="B1" s="28"/>
      <c r="C1" s="28"/>
      <c r="D1" s="28"/>
      <c r="E1" s="28"/>
    </row>
    <row r="2" spans="1:5" ht="12" customHeight="1" x14ac:dyDescent="0.2">
      <c r="A2" s="28" t="s">
        <v>82</v>
      </c>
      <c r="B2" s="28"/>
      <c r="C2" s="28"/>
      <c r="D2" s="28"/>
      <c r="E2" s="28"/>
    </row>
    <row r="4" spans="1:5" ht="42.95" customHeight="1" x14ac:dyDescent="0.2">
      <c r="A4" s="24" t="s">
        <v>15</v>
      </c>
      <c r="B4" s="1" t="s">
        <v>0</v>
      </c>
      <c r="C4" s="2" t="s">
        <v>5</v>
      </c>
      <c r="D4" s="3" t="s">
        <v>1</v>
      </c>
      <c r="E4" s="3" t="s">
        <v>2</v>
      </c>
    </row>
    <row r="5" spans="1:5" ht="20.100000000000001" customHeight="1" x14ac:dyDescent="0.2">
      <c r="A5" s="18" t="s">
        <v>3</v>
      </c>
      <c r="B5" s="19">
        <v>33</v>
      </c>
      <c r="C5" s="22">
        <v>642326806</v>
      </c>
      <c r="D5" s="22">
        <v>0</v>
      </c>
      <c r="E5" s="22">
        <v>1597987</v>
      </c>
    </row>
    <row r="6" spans="1:5" ht="20.100000000000001" customHeight="1" x14ac:dyDescent="0.2">
      <c r="A6" s="20" t="s">
        <v>16</v>
      </c>
      <c r="B6" s="21">
        <v>2440</v>
      </c>
      <c r="C6" s="23">
        <v>409028936</v>
      </c>
      <c r="D6" s="23">
        <v>19777982</v>
      </c>
      <c r="E6" s="23">
        <v>1439787</v>
      </c>
    </row>
    <row r="7" spans="1:5" ht="20.100000000000001" customHeight="1" x14ac:dyDescent="0.2">
      <c r="A7" s="20" t="s">
        <v>17</v>
      </c>
      <c r="B7" s="21">
        <v>1592</v>
      </c>
      <c r="C7" s="23">
        <v>150874730</v>
      </c>
      <c r="D7" s="23">
        <v>83557441</v>
      </c>
      <c r="E7" s="23">
        <v>5939442</v>
      </c>
    </row>
    <row r="8" spans="1:5" ht="20.100000000000001" customHeight="1" x14ac:dyDescent="0.2">
      <c r="A8" s="20" t="s">
        <v>18</v>
      </c>
      <c r="B8" s="21">
        <v>663</v>
      </c>
      <c r="C8" s="23">
        <v>665263204</v>
      </c>
      <c r="D8" s="23">
        <v>104021962</v>
      </c>
      <c r="E8" s="23">
        <v>8804380</v>
      </c>
    </row>
    <row r="9" spans="1:5" ht="20.100000000000001" customHeight="1" x14ac:dyDescent="0.2">
      <c r="A9" s="20" t="s">
        <v>19</v>
      </c>
      <c r="B9" s="21">
        <v>263</v>
      </c>
      <c r="C9" s="23">
        <v>320051819</v>
      </c>
      <c r="D9" s="23">
        <v>90405940</v>
      </c>
      <c r="E9" s="23">
        <v>8895720</v>
      </c>
    </row>
    <row r="10" spans="1:5" ht="20.100000000000001" customHeight="1" x14ac:dyDescent="0.2">
      <c r="A10" s="20" t="s">
        <v>20</v>
      </c>
      <c r="B10" s="21">
        <v>125</v>
      </c>
      <c r="C10" s="23">
        <v>176884133</v>
      </c>
      <c r="D10" s="23">
        <v>84673528</v>
      </c>
      <c r="E10" s="23">
        <v>9228585</v>
      </c>
    </row>
    <row r="11" spans="1:5" ht="20.100000000000001" customHeight="1" x14ac:dyDescent="0.2">
      <c r="A11" s="20" t="s">
        <v>21</v>
      </c>
      <c r="B11" s="21">
        <v>119</v>
      </c>
      <c r="C11" s="23">
        <v>3940224523</v>
      </c>
      <c r="D11" s="23">
        <v>242900686</v>
      </c>
      <c r="E11" s="23">
        <v>28255578</v>
      </c>
    </row>
    <row r="12" spans="1:5" ht="20.100000000000001" customHeight="1" x14ac:dyDescent="0.2">
      <c r="A12" s="20" t="s">
        <v>22</v>
      </c>
      <c r="B12" s="21">
        <v>15</v>
      </c>
      <c r="C12" s="23">
        <v>2283593450</v>
      </c>
      <c r="D12" s="23">
        <v>90417826</v>
      </c>
      <c r="E12" s="23">
        <v>11079831</v>
      </c>
    </row>
    <row r="13" spans="1:5" ht="20.100000000000001" customHeight="1" x14ac:dyDescent="0.2">
      <c r="A13" s="20" t="s">
        <v>23</v>
      </c>
      <c r="B13" s="21">
        <v>11</v>
      </c>
      <c r="C13" s="23">
        <v>14695934875</v>
      </c>
      <c r="D13" s="23">
        <v>499165779</v>
      </c>
      <c r="E13" s="23">
        <v>59817392</v>
      </c>
    </row>
    <row r="14" spans="1:5" ht="20.100000000000001" customHeight="1" x14ac:dyDescent="0.2">
      <c r="A14" s="20" t="s">
        <v>4</v>
      </c>
      <c r="B14" s="21">
        <v>5261</v>
      </c>
      <c r="C14" s="23">
        <v>23284182476</v>
      </c>
      <c r="D14" s="23">
        <v>1214921144</v>
      </c>
      <c r="E14" s="23">
        <v>135058702</v>
      </c>
    </row>
  </sheetData>
  <mergeCells count="2">
    <mergeCell ref="A1:E1"/>
    <mergeCell ref="A2:E2"/>
  </mergeCells>
  <printOptions horizontalCentered="1"/>
  <pageMargins left="0.7" right="0.7" top="1.25" bottom="0.75" header="0.55000000000000004" footer="0.3"/>
  <pageSetup orientation="landscape" horizontalDpi="300" verticalDpi="300" r:id="rId1"/>
  <headerFooter>
    <oddHeader>&amp;C&amp;"Arial,Bold"&amp;14TABLE 15-B
RESIDENT PAY RETURNS BY TAXABLE INCOME</oddHeader>
    <oddFooter>&amp;LIOWA DEPARTMENT OF REVENUE&amp;C
&amp;R2018 INDIVIDUAL INCOME TAX STATISTICAL REPORT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7"/>
  <sheetViews>
    <sheetView zoomScaleNormal="100" workbookViewId="0">
      <selection activeCell="D17" sqref="D17"/>
    </sheetView>
  </sheetViews>
  <sheetFormatPr defaultColWidth="10.85546875" defaultRowHeight="12" customHeight="1" x14ac:dyDescent="0.2"/>
  <cols>
    <col min="1" max="1" width="22.7109375" style="6" bestFit="1" customWidth="1"/>
    <col min="2" max="2" width="13.140625" style="7" customWidth="1"/>
    <col min="3" max="3" width="18.85546875" style="8" bestFit="1" customWidth="1"/>
    <col min="4" max="4" width="15.42578125" style="8" bestFit="1" customWidth="1"/>
    <col min="5" max="5" width="17.140625" style="8" customWidth="1"/>
    <col min="6" max="16384" width="10.85546875" style="4"/>
  </cols>
  <sheetData>
    <row r="1" spans="1:5" ht="12" customHeight="1" x14ac:dyDescent="0.2">
      <c r="A1" s="28" t="s">
        <v>85</v>
      </c>
      <c r="B1" s="28"/>
      <c r="C1" s="28"/>
      <c r="D1" s="28"/>
      <c r="E1" s="28"/>
    </row>
    <row r="2" spans="1:5" ht="12" customHeight="1" x14ac:dyDescent="0.2">
      <c r="A2" s="28" t="s">
        <v>84</v>
      </c>
      <c r="B2" s="28"/>
      <c r="C2" s="28"/>
      <c r="D2" s="28"/>
      <c r="E2" s="28"/>
    </row>
    <row r="4" spans="1:5" ht="42.95" customHeight="1" x14ac:dyDescent="0.2">
      <c r="A4" s="24" t="s">
        <v>15</v>
      </c>
      <c r="B4" s="1" t="s">
        <v>0</v>
      </c>
      <c r="C4" s="2" t="s">
        <v>5</v>
      </c>
      <c r="D4" s="3" t="s">
        <v>1</v>
      </c>
      <c r="E4" s="3" t="s">
        <v>2</v>
      </c>
    </row>
    <row r="5" spans="1:5" ht="20.100000000000001" customHeight="1" x14ac:dyDescent="0.2">
      <c r="A5" s="18" t="s">
        <v>3</v>
      </c>
      <c r="B5" s="19">
        <v>8216</v>
      </c>
      <c r="C5" s="22">
        <v>-521079330</v>
      </c>
      <c r="D5" s="22">
        <v>0</v>
      </c>
      <c r="E5" s="22">
        <v>13902391</v>
      </c>
    </row>
    <row r="6" spans="1:5" ht="20.100000000000001" customHeight="1" x14ac:dyDescent="0.2">
      <c r="A6" s="20" t="s">
        <v>31</v>
      </c>
      <c r="B6" s="21">
        <v>139</v>
      </c>
      <c r="C6" s="23">
        <v>98979583</v>
      </c>
      <c r="D6" s="23">
        <v>146</v>
      </c>
      <c r="E6" s="23">
        <v>26287262</v>
      </c>
    </row>
    <row r="7" spans="1:5" ht="20.100000000000001" customHeight="1" x14ac:dyDescent="0.2">
      <c r="A7" s="20" t="s">
        <v>4</v>
      </c>
      <c r="B7" s="21">
        <v>8355</v>
      </c>
      <c r="C7" s="23">
        <v>-422099747</v>
      </c>
      <c r="D7" s="23">
        <v>146</v>
      </c>
      <c r="E7" s="23">
        <v>0</v>
      </c>
    </row>
  </sheetData>
  <mergeCells count="2">
    <mergeCell ref="A1:E1"/>
    <mergeCell ref="A2:E2"/>
  </mergeCells>
  <printOptions horizontalCentered="1"/>
  <pageMargins left="0.7" right="0.7" top="1.25" bottom="0.75" header="0.55000000000000004" footer="0.3"/>
  <pageSetup orientation="landscape" horizontalDpi="300" verticalDpi="300" r:id="rId1"/>
  <headerFooter>
    <oddHeader>&amp;C&amp;"Arial,Bold"&amp;14TABLE 16-B
RESIDENT NO-PAY RETURNS BY TAXABLE INCOME</oddHeader>
    <oddFooter>&amp;LIOWA DEPARTMENT OF REVENUE&amp;C
&amp;R2018 INDIVIDUAL INCOME TAX STATISTICAL REPORT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"/>
  <sheetViews>
    <sheetView zoomScaleNormal="100" workbookViewId="0">
      <selection activeCell="K3" sqref="K3"/>
    </sheetView>
  </sheetViews>
  <sheetFormatPr defaultColWidth="10.85546875" defaultRowHeight="12" customHeight="1" x14ac:dyDescent="0.2"/>
  <cols>
    <col min="1" max="1" width="28.140625" style="6" customWidth="1"/>
    <col min="2" max="2" width="1.7109375" style="6" bestFit="1" customWidth="1"/>
    <col min="3" max="3" width="14.7109375" style="7" customWidth="1"/>
    <col min="4" max="4" width="18.85546875" style="8" bestFit="1" customWidth="1"/>
    <col min="5" max="6" width="17.85546875" style="8" bestFit="1" customWidth="1"/>
    <col min="7" max="7" width="15.28515625" style="4" bestFit="1" customWidth="1"/>
    <col min="8" max="16384" width="10.85546875" style="4"/>
  </cols>
  <sheetData>
    <row r="1" spans="1:7" ht="20.100000000000001" customHeight="1" x14ac:dyDescent="0.2">
      <c r="A1" s="28" t="s">
        <v>50</v>
      </c>
      <c r="B1" s="28"/>
      <c r="C1" s="28"/>
      <c r="D1" s="28"/>
      <c r="E1" s="28"/>
      <c r="F1" s="28"/>
      <c r="G1" s="28"/>
    </row>
    <row r="2" spans="1:7" ht="20.100000000000001" customHeight="1" x14ac:dyDescent="0.2">
      <c r="A2" s="28" t="s">
        <v>49</v>
      </c>
      <c r="B2" s="28"/>
      <c r="C2" s="28"/>
      <c r="D2" s="28"/>
      <c r="E2" s="28"/>
      <c r="F2" s="28"/>
      <c r="G2" s="28"/>
    </row>
    <row r="3" spans="1:7" ht="20.100000000000001" customHeight="1" x14ac:dyDescent="0.2">
      <c r="A3" s="9"/>
      <c r="B3" s="10"/>
      <c r="C3" s="10"/>
      <c r="D3" s="10"/>
      <c r="E3" s="10"/>
      <c r="F3" s="10"/>
      <c r="G3" s="11"/>
    </row>
    <row r="4" spans="1:7" ht="25.5" x14ac:dyDescent="0.2">
      <c r="A4" s="29" t="s">
        <v>5</v>
      </c>
      <c r="B4" s="30"/>
      <c r="C4" s="31"/>
      <c r="D4" s="1" t="s">
        <v>0</v>
      </c>
      <c r="E4" s="2" t="s">
        <v>5</v>
      </c>
      <c r="F4" s="3" t="s">
        <v>1</v>
      </c>
      <c r="G4" s="3" t="s">
        <v>2</v>
      </c>
    </row>
    <row r="5" spans="1:7" ht="20.100000000000001" customHeight="1" x14ac:dyDescent="0.2">
      <c r="A5" s="27" t="s">
        <v>3</v>
      </c>
      <c r="B5" s="27"/>
      <c r="C5" s="27"/>
      <c r="D5" s="12">
        <v>5921</v>
      </c>
      <c r="E5" s="13">
        <v>-3495546498</v>
      </c>
      <c r="F5" s="14">
        <v>33059896</v>
      </c>
      <c r="G5" s="14">
        <v>3592679</v>
      </c>
    </row>
    <row r="6" spans="1:7" ht="20.100000000000001" customHeight="1" x14ac:dyDescent="0.2">
      <c r="A6" s="25" t="s">
        <v>6</v>
      </c>
      <c r="B6" s="25"/>
      <c r="C6" s="25"/>
      <c r="D6" s="12">
        <v>7271</v>
      </c>
      <c r="E6" s="13">
        <v>389232120</v>
      </c>
      <c r="F6" s="14">
        <v>290975225</v>
      </c>
      <c r="G6" s="14">
        <v>24821532</v>
      </c>
    </row>
    <row r="7" spans="1:7" ht="20.100000000000001" customHeight="1" x14ac:dyDescent="0.2">
      <c r="A7" s="25" t="s">
        <v>7</v>
      </c>
      <c r="B7" s="25"/>
      <c r="C7" s="25"/>
      <c r="D7" s="12">
        <v>147</v>
      </c>
      <c r="E7" s="13">
        <v>103615414</v>
      </c>
      <c r="F7" s="14">
        <v>67883465</v>
      </c>
      <c r="G7" s="14">
        <v>7425784</v>
      </c>
    </row>
    <row r="8" spans="1:7" ht="19.899999999999999" customHeight="1" x14ac:dyDescent="0.2">
      <c r="A8" s="25" t="s">
        <v>8</v>
      </c>
      <c r="B8" s="25"/>
      <c r="C8" s="25"/>
      <c r="D8" s="12">
        <v>156</v>
      </c>
      <c r="E8" s="13">
        <v>342017280</v>
      </c>
      <c r="F8" s="14">
        <v>182422744</v>
      </c>
      <c r="G8" s="14">
        <v>21064789</v>
      </c>
    </row>
    <row r="9" spans="1:7" ht="19.899999999999999" customHeight="1" x14ac:dyDescent="0.2">
      <c r="A9" s="25" t="s">
        <v>9</v>
      </c>
      <c r="B9" s="25"/>
      <c r="C9" s="25"/>
      <c r="D9" s="12">
        <v>33</v>
      </c>
      <c r="E9" s="13">
        <v>242678745</v>
      </c>
      <c r="F9" s="14">
        <v>53519958</v>
      </c>
      <c r="G9" s="14">
        <v>6362896</v>
      </c>
    </row>
    <row r="10" spans="1:7" ht="19.899999999999999" customHeight="1" x14ac:dyDescent="0.2">
      <c r="A10" s="25" t="s">
        <v>10</v>
      </c>
      <c r="B10" s="25"/>
      <c r="C10" s="25"/>
      <c r="D10" s="12">
        <v>48</v>
      </c>
      <c r="E10" s="13">
        <v>1273682833</v>
      </c>
      <c r="F10" s="14">
        <v>169765593</v>
      </c>
      <c r="G10" s="14">
        <v>20748359</v>
      </c>
    </row>
    <row r="11" spans="1:7" ht="19.899999999999999" customHeight="1" x14ac:dyDescent="0.2">
      <c r="A11" s="25" t="s">
        <v>87</v>
      </c>
      <c r="B11" s="25"/>
      <c r="C11" s="25"/>
      <c r="D11" s="12">
        <v>14</v>
      </c>
      <c r="E11" s="13">
        <v>998266950</v>
      </c>
      <c r="F11" s="14">
        <v>11482015</v>
      </c>
      <c r="G11" s="14">
        <v>1334236</v>
      </c>
    </row>
    <row r="12" spans="1:7" ht="19.899999999999999" customHeight="1" x14ac:dyDescent="0.2">
      <c r="A12" s="25" t="s">
        <v>88</v>
      </c>
      <c r="B12" s="25"/>
      <c r="C12" s="25"/>
      <c r="D12" s="12">
        <v>21</v>
      </c>
      <c r="E12" s="13">
        <v>5662625405</v>
      </c>
      <c r="F12" s="14">
        <v>48412566</v>
      </c>
      <c r="G12" s="14">
        <v>6850448</v>
      </c>
    </row>
    <row r="13" spans="1:7" ht="19.899999999999999" customHeight="1" x14ac:dyDescent="0.2">
      <c r="A13" s="26" t="s">
        <v>89</v>
      </c>
      <c r="B13" s="26"/>
      <c r="C13" s="26"/>
      <c r="D13" s="12">
        <v>5</v>
      </c>
      <c r="E13" s="13">
        <v>17345510480</v>
      </c>
      <c r="F13" s="14">
        <v>357399829</v>
      </c>
      <c r="G13" s="14">
        <v>42857979</v>
      </c>
    </row>
    <row r="14" spans="1:7" ht="19.899999999999999" customHeight="1" x14ac:dyDescent="0.2">
      <c r="A14" s="26" t="s">
        <v>4</v>
      </c>
      <c r="B14" s="26"/>
      <c r="C14" s="26"/>
      <c r="D14" s="12">
        <v>13616</v>
      </c>
      <c r="E14" s="13">
        <v>22862082729</v>
      </c>
      <c r="F14" s="14">
        <v>1214921290</v>
      </c>
      <c r="G14" s="14">
        <v>135058702</v>
      </c>
    </row>
    <row r="15" spans="1:7" ht="19.899999999999999" customHeight="1" x14ac:dyDescent="0.2"/>
  </sheetData>
  <mergeCells count="13">
    <mergeCell ref="A1:G1"/>
    <mergeCell ref="A2:G2"/>
    <mergeCell ref="A4:C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</mergeCells>
  <printOptions horizontalCentered="1" verticalCentered="1"/>
  <pageMargins left="0.7" right="0.7" top="0.75" bottom="0.75" header="0.8" footer="0.3"/>
  <pageSetup orientation="landscape" horizontalDpi="300" verticalDpi="300" r:id="rId1"/>
  <headerFooter>
    <oddHeader>&amp;C&amp;"Arial,Bold"&amp;14TABLE 1-B
RESIDENT PAY AND NO-PAY RETURNS</oddHeader>
    <oddFooter>&amp;LIOWA DEPARTMENT OF REVENUE&amp;R2018 INDIVIDUAL INCOME TAX STATISTICAL REPORT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3"/>
  <sheetViews>
    <sheetView zoomScaleNormal="100" workbookViewId="0">
      <selection sqref="A1:E13"/>
    </sheetView>
  </sheetViews>
  <sheetFormatPr defaultColWidth="10.85546875" defaultRowHeight="12" customHeight="1" x14ac:dyDescent="0.2"/>
  <cols>
    <col min="1" max="1" width="31.28515625" style="6" customWidth="1"/>
    <col min="2" max="2" width="13.140625" style="7" customWidth="1"/>
    <col min="3" max="3" width="18.85546875" style="8" bestFit="1" customWidth="1"/>
    <col min="4" max="4" width="17.85546875" style="8" bestFit="1" customWidth="1"/>
    <col min="5" max="5" width="13.140625" style="7" customWidth="1"/>
    <col min="6" max="16384" width="10.85546875" style="4"/>
  </cols>
  <sheetData>
    <row r="1" spans="1:7" ht="12" customHeight="1" x14ac:dyDescent="0.2">
      <c r="A1" s="28" t="s">
        <v>53</v>
      </c>
      <c r="B1" s="28"/>
      <c r="C1" s="28"/>
      <c r="D1" s="28"/>
      <c r="E1" s="28"/>
      <c r="F1" s="10"/>
      <c r="G1" s="10"/>
    </row>
    <row r="2" spans="1:7" ht="12" customHeight="1" x14ac:dyDescent="0.2">
      <c r="A2" s="28" t="s">
        <v>51</v>
      </c>
      <c r="B2" s="28"/>
      <c r="C2" s="28"/>
      <c r="D2" s="28"/>
      <c r="E2" s="28"/>
      <c r="F2" s="10"/>
      <c r="G2" s="10"/>
    </row>
    <row r="4" spans="1:7" ht="42.95" customHeight="1" x14ac:dyDescent="0.2">
      <c r="A4" s="5" t="s">
        <v>5</v>
      </c>
      <c r="B4" s="1" t="s">
        <v>0</v>
      </c>
      <c r="C4" s="2" t="s">
        <v>5</v>
      </c>
      <c r="D4" s="3" t="s">
        <v>1</v>
      </c>
      <c r="E4" s="3" t="s">
        <v>2</v>
      </c>
    </row>
    <row r="5" spans="1:7" ht="20.100000000000001" customHeight="1" x14ac:dyDescent="0.2">
      <c r="A5" s="18" t="s">
        <v>3</v>
      </c>
      <c r="B5" s="19">
        <v>223</v>
      </c>
      <c r="C5" s="22">
        <v>-468293170</v>
      </c>
      <c r="D5" s="22">
        <v>33059880</v>
      </c>
      <c r="E5" s="22">
        <v>3592679</v>
      </c>
    </row>
    <row r="6" spans="1:7" ht="20.100000000000001" customHeight="1" x14ac:dyDescent="0.2">
      <c r="A6" s="20" t="s">
        <v>6</v>
      </c>
      <c r="B6" s="21">
        <v>4677</v>
      </c>
      <c r="C6" s="23">
        <v>291454846</v>
      </c>
      <c r="D6" s="23">
        <v>290975103</v>
      </c>
      <c r="E6" s="23">
        <v>24821532</v>
      </c>
    </row>
    <row r="7" spans="1:7" ht="20.100000000000001" customHeight="1" x14ac:dyDescent="0.2">
      <c r="A7" s="20" t="s">
        <v>7</v>
      </c>
      <c r="B7" s="21">
        <v>128</v>
      </c>
      <c r="C7" s="23">
        <v>90068541</v>
      </c>
      <c r="D7" s="23">
        <v>67883462</v>
      </c>
      <c r="E7" s="23">
        <v>7425784</v>
      </c>
    </row>
    <row r="8" spans="1:7" ht="20.100000000000001" customHeight="1" x14ac:dyDescent="0.2">
      <c r="A8" s="20" t="s">
        <v>8</v>
      </c>
      <c r="B8" s="21">
        <v>135</v>
      </c>
      <c r="C8" s="23">
        <v>292328057</v>
      </c>
      <c r="D8" s="23">
        <v>182422743</v>
      </c>
      <c r="E8" s="23">
        <v>21064789</v>
      </c>
    </row>
    <row r="9" spans="1:7" ht="20.100000000000001" customHeight="1" x14ac:dyDescent="0.2">
      <c r="A9" s="20" t="s">
        <v>9</v>
      </c>
      <c r="B9" s="21">
        <v>28</v>
      </c>
      <c r="C9" s="23">
        <v>208334083</v>
      </c>
      <c r="D9" s="23">
        <v>53519956</v>
      </c>
      <c r="E9" s="23">
        <v>6362896</v>
      </c>
    </row>
    <row r="10" spans="1:7" ht="20.100000000000001" customHeight="1" x14ac:dyDescent="0.2">
      <c r="A10" s="20" t="s">
        <v>10</v>
      </c>
      <c r="B10" s="21">
        <v>39</v>
      </c>
      <c r="C10" s="23">
        <v>1055185212</v>
      </c>
      <c r="D10" s="23">
        <v>169765592</v>
      </c>
      <c r="E10" s="23">
        <v>20748359</v>
      </c>
    </row>
    <row r="11" spans="1:7" ht="20.100000000000001" customHeight="1" x14ac:dyDescent="0.2">
      <c r="A11" s="20" t="s">
        <v>11</v>
      </c>
      <c r="B11" s="21">
        <v>9</v>
      </c>
      <c r="C11" s="23">
        <v>679695049</v>
      </c>
      <c r="D11" s="23">
        <v>11482013</v>
      </c>
      <c r="E11" s="23">
        <v>1334236</v>
      </c>
    </row>
    <row r="12" spans="1:7" ht="20.100000000000001" customHeight="1" x14ac:dyDescent="0.2">
      <c r="A12" s="20" t="s">
        <v>24</v>
      </c>
      <c r="B12" s="21">
        <f>18+4</f>
        <v>22</v>
      </c>
      <c r="C12" s="23">
        <f>5225784352+15909625506</f>
        <v>21135409858</v>
      </c>
      <c r="D12" s="23">
        <f>48412566+357399829</f>
        <v>405812395</v>
      </c>
      <c r="E12" s="23">
        <f>6850448+42857979</f>
        <v>49708427</v>
      </c>
    </row>
    <row r="13" spans="1:7" ht="20.100000000000001" customHeight="1" x14ac:dyDescent="0.2">
      <c r="A13" s="20" t="s">
        <v>4</v>
      </c>
      <c r="B13" s="21">
        <v>5261</v>
      </c>
      <c r="C13" s="23">
        <v>23284182476</v>
      </c>
      <c r="D13" s="23">
        <v>1214921144</v>
      </c>
      <c r="E13" s="23">
        <v>135058702</v>
      </c>
    </row>
  </sheetData>
  <mergeCells count="2">
    <mergeCell ref="A1:E1"/>
    <mergeCell ref="A2:E2"/>
  </mergeCells>
  <printOptions horizontalCentered="1" verticalCentered="1"/>
  <pageMargins left="0.7" right="0.7" top="0.75" bottom="0.75" header="0.8" footer="0.3"/>
  <pageSetup orientation="landscape" horizontalDpi="300" verticalDpi="300" r:id="rId1"/>
  <headerFooter>
    <oddHeader>&amp;C&amp;"Arial,Bold"&amp;14TABLE 2-B
RESIDENT PAY RETURNS</oddHeader>
    <oddFooter>&amp;LIOWA DEPARTMENT OF REVENUE&amp;R2018 INDIVIDUAL INCOME TAX STATISTICAL REPORT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2"/>
  <sheetViews>
    <sheetView zoomScaleNormal="100" workbookViewId="0">
      <selection sqref="A1:E12"/>
    </sheetView>
  </sheetViews>
  <sheetFormatPr defaultColWidth="10.85546875" defaultRowHeight="12" customHeight="1" x14ac:dyDescent="0.2"/>
  <cols>
    <col min="1" max="1" width="37.28515625" style="6" customWidth="1"/>
    <col min="2" max="2" width="13.140625" style="7" customWidth="1"/>
    <col min="3" max="3" width="18.85546875" style="8" bestFit="1" customWidth="1"/>
    <col min="4" max="4" width="17.85546875" style="8" bestFit="1" customWidth="1"/>
    <col min="5" max="5" width="13.140625" style="7" customWidth="1"/>
    <col min="6" max="16384" width="10.85546875" style="4"/>
  </cols>
  <sheetData>
    <row r="1" spans="1:5" ht="12" customHeight="1" x14ac:dyDescent="0.2">
      <c r="A1" s="28" t="s">
        <v>56</v>
      </c>
      <c r="B1" s="28"/>
      <c r="C1" s="28"/>
      <c r="D1" s="28"/>
      <c r="E1" s="28"/>
    </row>
    <row r="2" spans="1:5" ht="12" customHeight="1" x14ac:dyDescent="0.2">
      <c r="A2" s="28" t="s">
        <v>55</v>
      </c>
      <c r="B2" s="28"/>
      <c r="C2" s="28"/>
      <c r="D2" s="28"/>
      <c r="E2" s="28"/>
    </row>
    <row r="4" spans="1:5" ht="42.95" customHeight="1" x14ac:dyDescent="0.2">
      <c r="A4" s="5" t="s">
        <v>5</v>
      </c>
      <c r="B4" s="1" t="s">
        <v>0</v>
      </c>
      <c r="C4" s="2" t="s">
        <v>5</v>
      </c>
      <c r="D4" s="3" t="s">
        <v>1</v>
      </c>
      <c r="E4" s="3" t="s">
        <v>2</v>
      </c>
    </row>
    <row r="5" spans="1:5" ht="20.100000000000001" customHeight="1" x14ac:dyDescent="0.2">
      <c r="A5" s="18" t="s">
        <v>3</v>
      </c>
      <c r="B5" s="19">
        <v>5698</v>
      </c>
      <c r="C5" s="22">
        <v>-3027253328</v>
      </c>
      <c r="D5" s="22">
        <v>16</v>
      </c>
      <c r="E5" s="22">
        <v>0</v>
      </c>
    </row>
    <row r="6" spans="1:5" ht="20.100000000000001" customHeight="1" x14ac:dyDescent="0.2">
      <c r="A6" s="20" t="s">
        <v>6</v>
      </c>
      <c r="B6" s="21">
        <v>2594</v>
      </c>
      <c r="C6" s="23">
        <v>97777274</v>
      </c>
      <c r="D6" s="23">
        <v>123</v>
      </c>
      <c r="E6" s="23">
        <v>0</v>
      </c>
    </row>
    <row r="7" spans="1:5" ht="20.100000000000001" customHeight="1" x14ac:dyDescent="0.2">
      <c r="A7" s="20" t="s">
        <v>7</v>
      </c>
      <c r="B7" s="21">
        <v>19</v>
      </c>
      <c r="C7" s="23">
        <v>13546873</v>
      </c>
      <c r="D7" s="23">
        <v>2</v>
      </c>
      <c r="E7" s="23">
        <v>0</v>
      </c>
    </row>
    <row r="8" spans="1:5" ht="20.100000000000001" customHeight="1" x14ac:dyDescent="0.2">
      <c r="A8" s="20" t="s">
        <v>8</v>
      </c>
      <c r="B8" s="21">
        <v>21</v>
      </c>
      <c r="C8" s="23">
        <v>49689223</v>
      </c>
      <c r="D8" s="23">
        <v>1</v>
      </c>
      <c r="E8" s="23">
        <v>0</v>
      </c>
    </row>
    <row r="9" spans="1:5" ht="20.100000000000001" customHeight="1" x14ac:dyDescent="0.2">
      <c r="A9" s="20" t="s">
        <v>9</v>
      </c>
      <c r="B9" s="21">
        <v>5</v>
      </c>
      <c r="C9" s="23">
        <v>34344662</v>
      </c>
      <c r="D9" s="23">
        <v>2</v>
      </c>
      <c r="E9" s="23">
        <v>0</v>
      </c>
    </row>
    <row r="10" spans="1:5" ht="20.100000000000001" customHeight="1" x14ac:dyDescent="0.2">
      <c r="A10" s="20" t="s">
        <v>10</v>
      </c>
      <c r="B10" s="21">
        <v>9</v>
      </c>
      <c r="C10" s="23">
        <v>218497621</v>
      </c>
      <c r="D10" s="23">
        <v>1</v>
      </c>
      <c r="E10" s="23">
        <v>0</v>
      </c>
    </row>
    <row r="11" spans="1:5" ht="20.100000000000001" customHeight="1" x14ac:dyDescent="0.2">
      <c r="A11" s="20" t="s">
        <v>25</v>
      </c>
      <c r="B11" s="21">
        <f>5+3+1</f>
        <v>9</v>
      </c>
      <c r="C11" s="23">
        <f>318571901+1435884974+436841053</f>
        <v>2191297928</v>
      </c>
      <c r="D11" s="23">
        <v>1</v>
      </c>
      <c r="E11" s="23">
        <v>0</v>
      </c>
    </row>
    <row r="12" spans="1:5" ht="20.100000000000001" customHeight="1" x14ac:dyDescent="0.2">
      <c r="A12" s="20" t="s">
        <v>4</v>
      </c>
      <c r="B12" s="21">
        <v>8355</v>
      </c>
      <c r="C12" s="23">
        <v>-422099747</v>
      </c>
      <c r="D12" s="23">
        <v>146</v>
      </c>
      <c r="E12" s="23">
        <v>0</v>
      </c>
    </row>
  </sheetData>
  <mergeCells count="2">
    <mergeCell ref="A1:E1"/>
    <mergeCell ref="A2:E2"/>
  </mergeCells>
  <printOptions horizontalCentered="1" verticalCentered="1"/>
  <pageMargins left="0.7" right="0.7" top="0.75" bottom="0.75" header="0.8" footer="0.3"/>
  <pageSetup orientation="landscape" horizontalDpi="300" verticalDpi="300" r:id="rId1"/>
  <headerFooter>
    <oddHeader>&amp;C&amp;"Arial,Bold"&amp;14TABLE 3-B
RESIDENT NO-PAY RETURNS</oddHeader>
    <oddFooter>&amp;LIOWA DEPARTMENT OF REVENUE&amp;R2018 INDIVIDUAL INCOME TAX STATISTICAL REPORT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zoomScaleNormal="100" workbookViewId="0">
      <selection sqref="A1:E11"/>
    </sheetView>
  </sheetViews>
  <sheetFormatPr defaultColWidth="10.85546875" defaultRowHeight="12" customHeight="1" x14ac:dyDescent="0.2"/>
  <cols>
    <col min="1" max="1" width="27.140625" style="6" customWidth="1"/>
    <col min="2" max="2" width="13.140625" style="7" customWidth="1"/>
    <col min="3" max="3" width="18.85546875" style="8" bestFit="1" customWidth="1"/>
    <col min="4" max="4" width="17.85546875" style="8" bestFit="1" customWidth="1"/>
    <col min="5" max="5" width="13.140625" style="7" customWidth="1"/>
    <col min="6" max="16384" width="10.85546875" style="4"/>
  </cols>
  <sheetData>
    <row r="1" spans="1:5" ht="12" customHeight="1" x14ac:dyDescent="0.2">
      <c r="A1" s="28" t="s">
        <v>57</v>
      </c>
      <c r="B1" s="28"/>
      <c r="C1" s="28"/>
      <c r="D1" s="28"/>
      <c r="E1" s="28"/>
    </row>
    <row r="2" spans="1:5" ht="12" customHeight="1" x14ac:dyDescent="0.2">
      <c r="A2" s="28" t="s">
        <v>58</v>
      </c>
      <c r="B2" s="28"/>
      <c r="C2" s="28"/>
      <c r="D2" s="28"/>
      <c r="E2" s="28"/>
    </row>
    <row r="4" spans="1:5" ht="42.95" customHeight="1" x14ac:dyDescent="0.2">
      <c r="A4" s="5" t="s">
        <v>5</v>
      </c>
      <c r="B4" s="1" t="s">
        <v>0</v>
      </c>
      <c r="C4" s="2" t="s">
        <v>5</v>
      </c>
      <c r="D4" s="3" t="s">
        <v>1</v>
      </c>
      <c r="E4" s="3" t="s">
        <v>2</v>
      </c>
    </row>
    <row r="5" spans="1:5" ht="20.100000000000001" customHeight="1" x14ac:dyDescent="0.2">
      <c r="A5" s="18" t="s">
        <v>3</v>
      </c>
      <c r="B5" s="19">
        <v>204</v>
      </c>
      <c r="C5" s="22">
        <v>-232468728</v>
      </c>
      <c r="D5" s="22">
        <v>16227306</v>
      </c>
      <c r="E5" s="22">
        <v>1588523</v>
      </c>
    </row>
    <row r="6" spans="1:5" ht="20.100000000000001" customHeight="1" x14ac:dyDescent="0.2">
      <c r="A6" s="20" t="s">
        <v>6</v>
      </c>
      <c r="B6" s="21">
        <v>4589</v>
      </c>
      <c r="C6" s="23">
        <v>279168144</v>
      </c>
      <c r="D6" s="23">
        <v>273127126</v>
      </c>
      <c r="E6" s="23">
        <v>23016871</v>
      </c>
    </row>
    <row r="7" spans="1:5" ht="20.100000000000001" customHeight="1" x14ac:dyDescent="0.2">
      <c r="A7" s="20" t="s">
        <v>7</v>
      </c>
      <c r="B7" s="21">
        <v>110</v>
      </c>
      <c r="C7" s="23">
        <v>76666101</v>
      </c>
      <c r="D7" s="23">
        <v>54397200</v>
      </c>
      <c r="E7" s="23">
        <v>5897932</v>
      </c>
    </row>
    <row r="8" spans="1:5" ht="20.100000000000001" customHeight="1" x14ac:dyDescent="0.2">
      <c r="A8" s="20" t="s">
        <v>8</v>
      </c>
      <c r="B8" s="21">
        <v>86</v>
      </c>
      <c r="C8" s="23">
        <v>171968798</v>
      </c>
      <c r="D8" s="23">
        <v>103853493</v>
      </c>
      <c r="E8" s="23">
        <v>11917340</v>
      </c>
    </row>
    <row r="9" spans="1:5" ht="20.100000000000001" customHeight="1" x14ac:dyDescent="0.2">
      <c r="A9" s="20" t="s">
        <v>9</v>
      </c>
      <c r="B9" s="21">
        <v>12</v>
      </c>
      <c r="C9" s="23">
        <v>84464577</v>
      </c>
      <c r="D9" s="23">
        <v>27600994</v>
      </c>
      <c r="E9" s="23">
        <v>3250231</v>
      </c>
    </row>
    <row r="10" spans="1:5" ht="20.100000000000001" customHeight="1" x14ac:dyDescent="0.2">
      <c r="A10" s="20" t="s">
        <v>23</v>
      </c>
      <c r="B10" s="21">
        <f>5+2+1</f>
        <v>8</v>
      </c>
      <c r="C10" s="23">
        <f>102686548+158231453+218915661</f>
        <v>479833662</v>
      </c>
      <c r="D10" s="23">
        <f>21599800+2186315+14474067</f>
        <v>38260182</v>
      </c>
      <c r="E10" s="23">
        <f>2554476+247358+1729388</f>
        <v>4531222</v>
      </c>
    </row>
    <row r="11" spans="1:5" ht="20.100000000000001" customHeight="1" x14ac:dyDescent="0.2">
      <c r="A11" s="20" t="s">
        <v>4</v>
      </c>
      <c r="B11" s="21">
        <v>5009</v>
      </c>
      <c r="C11" s="23">
        <v>859632554</v>
      </c>
      <c r="D11" s="23">
        <v>513466301</v>
      </c>
      <c r="E11" s="23">
        <v>50202119</v>
      </c>
    </row>
  </sheetData>
  <mergeCells count="2">
    <mergeCell ref="A1:E1"/>
    <mergeCell ref="A2:E2"/>
  </mergeCells>
  <printOptions horizontalCentered="1"/>
  <pageMargins left="0.7" right="0.7" top="1.5" bottom="0.75" header="0.8" footer="0.3"/>
  <pageSetup orientation="landscape" horizontalDpi="300" verticalDpi="300" r:id="rId1"/>
  <headerFooter>
    <oddHeader>&amp;C&amp;"Arial,Bold"&amp;14TABLE 4-B
RESIDENT SINGLE PAY RETURNS</oddHeader>
    <oddFooter>&amp;LIOWA DEPARTMENT OF REVENUE&amp;R2018 INDIVIDUAL INCOME TAX STATISTICAL REPORT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9"/>
  <sheetViews>
    <sheetView zoomScaleNormal="100" workbookViewId="0">
      <selection sqref="A1:E9"/>
    </sheetView>
  </sheetViews>
  <sheetFormatPr defaultColWidth="10.85546875" defaultRowHeight="12" customHeight="1" x14ac:dyDescent="0.2"/>
  <cols>
    <col min="1" max="1" width="26.42578125" style="6" customWidth="1"/>
    <col min="2" max="2" width="13.140625" style="7" customWidth="1"/>
    <col min="3" max="3" width="18.85546875" style="8" bestFit="1" customWidth="1"/>
    <col min="4" max="4" width="17.85546875" style="8" bestFit="1" customWidth="1"/>
    <col min="5" max="5" width="13.140625" style="7" customWidth="1"/>
    <col min="6" max="16384" width="10.85546875" style="4"/>
  </cols>
  <sheetData>
    <row r="1" spans="1:5" ht="12" customHeight="1" x14ac:dyDescent="0.2">
      <c r="A1" s="28" t="s">
        <v>59</v>
      </c>
      <c r="B1" s="28"/>
      <c r="C1" s="28"/>
      <c r="D1" s="28"/>
      <c r="E1" s="28"/>
    </row>
    <row r="2" spans="1:5" ht="12" customHeight="1" x14ac:dyDescent="0.2">
      <c r="A2" s="28" t="s">
        <v>61</v>
      </c>
      <c r="B2" s="28"/>
      <c r="C2" s="28"/>
      <c r="D2" s="28"/>
      <c r="E2" s="28"/>
    </row>
    <row r="4" spans="1:5" ht="42.95" customHeight="1" x14ac:dyDescent="0.2">
      <c r="A4" s="5" t="s">
        <v>5</v>
      </c>
      <c r="B4" s="1" t="s">
        <v>0</v>
      </c>
      <c r="C4" s="2" t="s">
        <v>5</v>
      </c>
      <c r="D4" s="3" t="s">
        <v>1</v>
      </c>
      <c r="E4" s="3" t="s">
        <v>2</v>
      </c>
    </row>
    <row r="5" spans="1:5" ht="20.100000000000001" customHeight="1" x14ac:dyDescent="0.2">
      <c r="A5" s="18" t="s">
        <v>3</v>
      </c>
      <c r="B5" s="19">
        <v>5530</v>
      </c>
      <c r="C5" s="22">
        <v>-450023451</v>
      </c>
      <c r="D5" s="22">
        <v>16</v>
      </c>
      <c r="E5" s="22">
        <v>0</v>
      </c>
    </row>
    <row r="6" spans="1:5" ht="20.100000000000001" customHeight="1" x14ac:dyDescent="0.2">
      <c r="A6" s="20" t="s">
        <v>6</v>
      </c>
      <c r="B6" s="21">
        <v>2550</v>
      </c>
      <c r="C6" s="23">
        <v>93914367</v>
      </c>
      <c r="D6" s="23">
        <v>112</v>
      </c>
      <c r="E6" s="23">
        <v>0</v>
      </c>
    </row>
    <row r="7" spans="1:5" ht="20.100000000000001" customHeight="1" x14ac:dyDescent="0.2">
      <c r="A7" s="20" t="s">
        <v>7</v>
      </c>
      <c r="B7" s="21">
        <v>13</v>
      </c>
      <c r="C7" s="23">
        <v>8912235</v>
      </c>
      <c r="D7" s="23">
        <v>2</v>
      </c>
      <c r="E7" s="23">
        <v>0</v>
      </c>
    </row>
    <row r="8" spans="1:5" ht="20.100000000000001" customHeight="1" x14ac:dyDescent="0.2">
      <c r="A8" s="20" t="s">
        <v>29</v>
      </c>
      <c r="B8" s="21">
        <v>10</v>
      </c>
      <c r="C8" s="23">
        <v>20795560</v>
      </c>
      <c r="D8" s="23">
        <v>0</v>
      </c>
      <c r="E8" s="23">
        <v>0</v>
      </c>
    </row>
    <row r="9" spans="1:5" ht="20.100000000000001" customHeight="1" x14ac:dyDescent="0.2">
      <c r="A9" s="20" t="s">
        <v>4</v>
      </c>
      <c r="B9" s="21">
        <v>8103</v>
      </c>
      <c r="C9" s="23">
        <v>-326401289</v>
      </c>
      <c r="D9" s="23">
        <v>130</v>
      </c>
      <c r="E9" s="23">
        <v>0</v>
      </c>
    </row>
  </sheetData>
  <mergeCells count="2">
    <mergeCell ref="A1:E1"/>
    <mergeCell ref="A2:E2"/>
  </mergeCells>
  <printOptions horizontalCentered="1" verticalCentered="1"/>
  <pageMargins left="0.7" right="0.7" top="0.75" bottom="0.75" header="0.8" footer="0.3"/>
  <pageSetup orientation="landscape" horizontalDpi="300" verticalDpi="300" r:id="rId1"/>
  <headerFooter>
    <oddHeader>&amp;C&amp;"Arial,Bold"&amp;14TABLE 7-B
RESIDENT MARRIED JOINT NO-PAY RETURNS</oddHeader>
    <oddFooter>&amp;LIOWA DEPARTMENT OF REVENUE&amp;R2018 INDIVIDUAL INCOME TAX STATISTICAL REPORT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1"/>
  <sheetViews>
    <sheetView zoomScaleNormal="100" workbookViewId="0">
      <selection sqref="A1:E11"/>
    </sheetView>
  </sheetViews>
  <sheetFormatPr defaultColWidth="10.85546875" defaultRowHeight="12" customHeight="1" x14ac:dyDescent="0.2"/>
  <cols>
    <col min="1" max="1" width="37" style="6" customWidth="1"/>
    <col min="2" max="2" width="13.140625" style="7" customWidth="1"/>
    <col min="3" max="3" width="18.85546875" style="8" bestFit="1" customWidth="1"/>
    <col min="4" max="4" width="18.7109375" style="8" customWidth="1"/>
    <col min="5" max="5" width="14.28515625" style="7" customWidth="1"/>
    <col min="6" max="16384" width="10.85546875" style="4"/>
  </cols>
  <sheetData>
    <row r="1" spans="1:5" ht="12" customHeight="1" x14ac:dyDescent="0.2">
      <c r="A1" s="28" t="s">
        <v>60</v>
      </c>
      <c r="B1" s="28"/>
      <c r="C1" s="28"/>
      <c r="D1" s="28"/>
      <c r="E1" s="28"/>
    </row>
    <row r="2" spans="1:5" ht="12" customHeight="1" x14ac:dyDescent="0.2">
      <c r="A2" s="28" t="s">
        <v>64</v>
      </c>
      <c r="B2" s="28"/>
      <c r="C2" s="28"/>
      <c r="D2" s="28"/>
      <c r="E2" s="28"/>
    </row>
    <row r="4" spans="1:5" ht="42.95" customHeight="1" x14ac:dyDescent="0.2">
      <c r="A4" s="5" t="s">
        <v>5</v>
      </c>
      <c r="B4" s="1" t="s">
        <v>0</v>
      </c>
      <c r="C4" s="2" t="s">
        <v>5</v>
      </c>
      <c r="D4" s="3" t="s">
        <v>1</v>
      </c>
      <c r="E4" s="3" t="s">
        <v>2</v>
      </c>
    </row>
    <row r="5" spans="1:5" ht="20.100000000000001" customHeight="1" x14ac:dyDescent="0.2">
      <c r="A5" s="18" t="s">
        <v>3</v>
      </c>
      <c r="B5" s="19">
        <v>5</v>
      </c>
      <c r="C5" s="22">
        <v>-67891098</v>
      </c>
      <c r="D5" s="22">
        <v>11592821</v>
      </c>
      <c r="E5" s="22">
        <v>1358549</v>
      </c>
    </row>
    <row r="6" spans="1:5" ht="20.100000000000001" customHeight="1" x14ac:dyDescent="0.2">
      <c r="A6" s="20" t="s">
        <v>26</v>
      </c>
      <c r="B6" s="21">
        <f>23+3</f>
        <v>26</v>
      </c>
      <c r="C6" s="23">
        <f>2162560+2310119</f>
        <v>4472679</v>
      </c>
      <c r="D6" s="23">
        <f>1129527+946091</f>
        <v>2075618</v>
      </c>
      <c r="E6" s="23">
        <f>94400+123772</f>
        <v>218172</v>
      </c>
    </row>
    <row r="7" spans="1:5" ht="20.100000000000001" customHeight="1" x14ac:dyDescent="0.2">
      <c r="A7" s="20" t="s">
        <v>8</v>
      </c>
      <c r="B7" s="21">
        <v>15</v>
      </c>
      <c r="C7" s="23">
        <v>38282393</v>
      </c>
      <c r="D7" s="23">
        <v>5682580</v>
      </c>
      <c r="E7" s="23">
        <v>604532</v>
      </c>
    </row>
    <row r="8" spans="1:5" ht="20.100000000000001" customHeight="1" x14ac:dyDescent="0.2">
      <c r="A8" s="20" t="s">
        <v>9</v>
      </c>
      <c r="B8" s="21">
        <v>7</v>
      </c>
      <c r="C8" s="23">
        <v>54683950</v>
      </c>
      <c r="D8" s="23">
        <v>834805</v>
      </c>
      <c r="E8" s="23">
        <v>149694</v>
      </c>
    </row>
    <row r="9" spans="1:5" ht="20.100000000000001" customHeight="1" x14ac:dyDescent="0.2">
      <c r="A9" s="20" t="s">
        <v>27</v>
      </c>
      <c r="B9" s="21">
        <f>19+3</f>
        <v>22</v>
      </c>
      <c r="C9" s="23">
        <f>557619381+219249838</f>
        <v>776869219</v>
      </c>
      <c r="D9" s="23">
        <f>81462946+3286784</f>
        <v>84749730</v>
      </c>
      <c r="E9" s="23">
        <f>9648484+374084</f>
        <v>10022568</v>
      </c>
    </row>
    <row r="10" spans="1:5" ht="20.100000000000001" customHeight="1" x14ac:dyDescent="0.2">
      <c r="A10" s="20" t="s">
        <v>24</v>
      </c>
      <c r="B10" s="21">
        <f>13+2</f>
        <v>15</v>
      </c>
      <c r="C10" s="23">
        <f>3578287559+8201986945</f>
        <v>11780274504</v>
      </c>
      <c r="D10" s="23">
        <f>26689725+36208252</f>
        <v>62897977</v>
      </c>
      <c r="E10" s="23">
        <f>3108577+4329990</f>
        <v>7438567</v>
      </c>
    </row>
    <row r="11" spans="1:5" ht="20.100000000000001" customHeight="1" x14ac:dyDescent="0.2">
      <c r="A11" s="20" t="s">
        <v>4</v>
      </c>
      <c r="B11" s="21">
        <v>90</v>
      </c>
      <c r="C11" s="23">
        <v>12586691647</v>
      </c>
      <c r="D11" s="23">
        <v>167833531</v>
      </c>
      <c r="E11" s="23">
        <v>19792082</v>
      </c>
    </row>
  </sheetData>
  <mergeCells count="2">
    <mergeCell ref="A1:E1"/>
    <mergeCell ref="A2:E2"/>
  </mergeCells>
  <printOptions horizontalCentered="1" verticalCentered="1"/>
  <pageMargins left="0.7" right="0.7" top="0.75" bottom="0.75" header="0.8" footer="0.3"/>
  <pageSetup orientation="landscape" horizontalDpi="300" verticalDpi="300" r:id="rId1"/>
  <headerFooter>
    <oddHeader>&amp;C&amp;"Arial,Bold"&amp;14TABLE 5-B
SINGLE NO-PAY RETURNS</oddHeader>
    <oddFooter>&amp;LIOWA DEPARTMENT OF REVENUE&amp;R2018 INDIVIDUAL INCOME TAX STATISTICAL REPORT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1"/>
  <sheetViews>
    <sheetView tabSelected="1" zoomScaleNormal="100" workbookViewId="0">
      <selection activeCell="G24" sqref="G24"/>
    </sheetView>
  </sheetViews>
  <sheetFormatPr defaultColWidth="10.85546875" defaultRowHeight="12" customHeight="1" x14ac:dyDescent="0.2"/>
  <cols>
    <col min="1" max="1" width="29.7109375" style="6" customWidth="1"/>
    <col min="2" max="2" width="13.140625" style="7" customWidth="1"/>
    <col min="3" max="3" width="18.85546875" style="8" bestFit="1" customWidth="1"/>
    <col min="4" max="4" width="16.140625" style="8" customWidth="1"/>
    <col min="5" max="5" width="13.140625" style="7" customWidth="1"/>
    <col min="6" max="16384" width="10.85546875" style="4"/>
  </cols>
  <sheetData>
    <row r="1" spans="1:5" ht="12" customHeight="1" x14ac:dyDescent="0.2">
      <c r="A1" s="28" t="s">
        <v>65</v>
      </c>
      <c r="B1" s="28"/>
      <c r="C1" s="28"/>
      <c r="D1" s="28"/>
      <c r="E1" s="28"/>
    </row>
    <row r="2" spans="1:5" ht="12" customHeight="1" x14ac:dyDescent="0.2">
      <c r="A2" s="28" t="s">
        <v>67</v>
      </c>
      <c r="B2" s="28"/>
      <c r="C2" s="28"/>
      <c r="D2" s="28"/>
      <c r="E2" s="28"/>
    </row>
    <row r="4" spans="1:5" ht="42.95" customHeight="1" x14ac:dyDescent="0.2">
      <c r="A4" s="5" t="s">
        <v>5</v>
      </c>
      <c r="B4" s="1" t="s">
        <v>0</v>
      </c>
      <c r="C4" s="2" t="s">
        <v>5</v>
      </c>
      <c r="D4" s="3" t="s">
        <v>1</v>
      </c>
      <c r="E4" s="3" t="s">
        <v>2</v>
      </c>
    </row>
    <row r="5" spans="1:5" ht="20.100000000000001" customHeight="1" x14ac:dyDescent="0.2">
      <c r="A5" s="18" t="s">
        <v>3</v>
      </c>
      <c r="B5" s="19">
        <v>82</v>
      </c>
      <c r="C5" s="22">
        <v>-967914817</v>
      </c>
      <c r="D5" s="22">
        <v>0</v>
      </c>
      <c r="E5" s="22">
        <v>0</v>
      </c>
    </row>
    <row r="6" spans="1:5" ht="20.100000000000001" customHeight="1" x14ac:dyDescent="0.2">
      <c r="A6" s="20" t="s">
        <v>26</v>
      </c>
      <c r="B6" s="21">
        <f>16+2</f>
        <v>18</v>
      </c>
      <c r="C6" s="23">
        <f>1715267+1859609</f>
        <v>3574876</v>
      </c>
      <c r="D6" s="23">
        <v>0</v>
      </c>
      <c r="E6" s="23">
        <v>0</v>
      </c>
    </row>
    <row r="7" spans="1:5" ht="20.100000000000001" customHeight="1" x14ac:dyDescent="0.2">
      <c r="A7" s="20" t="s">
        <v>8</v>
      </c>
      <c r="B7" s="21">
        <v>8</v>
      </c>
      <c r="C7" s="23">
        <v>22202650</v>
      </c>
      <c r="D7" s="23">
        <v>0</v>
      </c>
      <c r="E7" s="23">
        <v>0</v>
      </c>
    </row>
    <row r="8" spans="1:5" ht="20.100000000000001" customHeight="1" x14ac:dyDescent="0.2">
      <c r="A8" s="20" t="s">
        <v>9</v>
      </c>
      <c r="B8" s="21">
        <v>5</v>
      </c>
      <c r="C8" s="23">
        <v>34344662</v>
      </c>
      <c r="D8" s="23">
        <v>2</v>
      </c>
      <c r="E8" s="23">
        <v>0</v>
      </c>
    </row>
    <row r="9" spans="1:5" ht="20.100000000000001" customHeight="1" x14ac:dyDescent="0.2">
      <c r="A9" s="20" t="s">
        <v>10</v>
      </c>
      <c r="B9" s="21">
        <v>6</v>
      </c>
      <c r="C9" s="23">
        <v>142005374</v>
      </c>
      <c r="D9" s="23">
        <v>1</v>
      </c>
      <c r="E9" s="23">
        <v>0</v>
      </c>
    </row>
    <row r="10" spans="1:5" ht="20.100000000000001" customHeight="1" x14ac:dyDescent="0.2">
      <c r="A10" s="20" t="s">
        <v>25</v>
      </c>
      <c r="B10" s="21">
        <f>4+3+1</f>
        <v>8</v>
      </c>
      <c r="C10" s="23">
        <f>265480670+1435884974+436841053</f>
        <v>2138206697</v>
      </c>
      <c r="D10" s="23">
        <v>1</v>
      </c>
      <c r="E10" s="23">
        <v>0</v>
      </c>
    </row>
    <row r="11" spans="1:5" ht="20.100000000000001" customHeight="1" x14ac:dyDescent="0.2">
      <c r="A11" s="20" t="s">
        <v>4</v>
      </c>
      <c r="B11" s="21">
        <v>127</v>
      </c>
      <c r="C11" s="23">
        <v>1372419442</v>
      </c>
      <c r="D11" s="23">
        <v>4</v>
      </c>
      <c r="E11" s="23">
        <v>0</v>
      </c>
    </row>
  </sheetData>
  <mergeCells count="2">
    <mergeCell ref="A1:E1"/>
    <mergeCell ref="A2:E2"/>
  </mergeCells>
  <printOptions horizontalCentered="1" verticalCentered="1"/>
  <pageMargins left="0.7" right="0.7" top="0.75" bottom="0.75" header="0.8" footer="0.3"/>
  <pageSetup orientation="landscape" horizontalDpi="300" verticalDpi="300" r:id="rId1"/>
  <headerFooter>
    <oddHeader>&amp;C&amp;"Arial,Bold"&amp;14TABLE 8-B
RESIDENT MARRIED SEPARATE PAY RETURNS</oddHeader>
    <oddFooter>&amp;LIOWA DEPARTMENT OF REVENUE&amp;R2018 INDIVIDUAL INCOME TAX STATISTICAL REPORT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2"/>
  <sheetViews>
    <sheetView zoomScaleNormal="100" workbookViewId="0">
      <selection sqref="A1:E12"/>
    </sheetView>
  </sheetViews>
  <sheetFormatPr defaultColWidth="10.85546875" defaultRowHeight="12" customHeight="1" x14ac:dyDescent="0.2"/>
  <cols>
    <col min="1" max="1" width="30.5703125" style="6" customWidth="1"/>
    <col min="2" max="2" width="13.140625" style="7" customWidth="1"/>
    <col min="3" max="3" width="18.85546875" style="8" bestFit="1" customWidth="1"/>
    <col min="4" max="4" width="18.85546875" style="8" customWidth="1"/>
    <col min="5" max="5" width="14.42578125" style="7" customWidth="1"/>
    <col min="6" max="16384" width="10.85546875" style="4"/>
  </cols>
  <sheetData>
    <row r="1" spans="1:5" ht="12" customHeight="1" x14ac:dyDescent="0.2">
      <c r="A1" s="28" t="s">
        <v>71</v>
      </c>
      <c r="B1" s="28"/>
      <c r="C1" s="28"/>
      <c r="D1" s="28"/>
      <c r="E1" s="28"/>
    </row>
    <row r="2" spans="1:5" ht="12" customHeight="1" x14ac:dyDescent="0.2">
      <c r="A2" s="28" t="s">
        <v>69</v>
      </c>
      <c r="B2" s="28"/>
      <c r="C2" s="28"/>
      <c r="D2" s="28"/>
      <c r="E2" s="28"/>
    </row>
    <row r="4" spans="1:5" ht="42.95" customHeight="1" x14ac:dyDescent="0.2">
      <c r="A4" s="5" t="s">
        <v>5</v>
      </c>
      <c r="B4" s="1" t="s">
        <v>0</v>
      </c>
      <c r="C4" s="2" t="s">
        <v>5</v>
      </c>
      <c r="D4" s="3" t="s">
        <v>1</v>
      </c>
      <c r="E4" s="3" t="s">
        <v>2</v>
      </c>
    </row>
    <row r="5" spans="1:5" ht="20.100000000000001" customHeight="1" x14ac:dyDescent="0.2">
      <c r="A5" s="18" t="s">
        <v>3</v>
      </c>
      <c r="B5" s="19">
        <v>14</v>
      </c>
      <c r="C5" s="22">
        <v>-167933344</v>
      </c>
      <c r="D5" s="22">
        <v>5239753</v>
      </c>
      <c r="E5" s="22">
        <v>645607</v>
      </c>
    </row>
    <row r="6" spans="1:5" ht="20.100000000000001" customHeight="1" x14ac:dyDescent="0.2">
      <c r="A6" s="20" t="s">
        <v>6</v>
      </c>
      <c r="B6" s="21">
        <v>60</v>
      </c>
      <c r="C6" s="23">
        <v>10078076</v>
      </c>
      <c r="D6" s="23">
        <v>16674326</v>
      </c>
      <c r="E6" s="23">
        <v>1707264</v>
      </c>
    </row>
    <row r="7" spans="1:5" ht="20.100000000000001" customHeight="1" x14ac:dyDescent="0.2">
      <c r="A7" s="20" t="s">
        <v>7</v>
      </c>
      <c r="B7" s="21">
        <v>15</v>
      </c>
      <c r="C7" s="23">
        <v>11092321</v>
      </c>
      <c r="D7" s="23">
        <v>12540171</v>
      </c>
      <c r="E7" s="23">
        <v>1404080</v>
      </c>
    </row>
    <row r="8" spans="1:5" ht="20.100000000000001" customHeight="1" x14ac:dyDescent="0.2">
      <c r="A8" s="20" t="s">
        <v>8</v>
      </c>
      <c r="B8" s="21">
        <v>34</v>
      </c>
      <c r="C8" s="23">
        <v>82076866</v>
      </c>
      <c r="D8" s="23">
        <v>72886670</v>
      </c>
      <c r="E8" s="23">
        <v>8542917</v>
      </c>
    </row>
    <row r="9" spans="1:5" ht="20.100000000000001" customHeight="1" x14ac:dyDescent="0.2">
      <c r="A9" s="20" t="s">
        <v>9</v>
      </c>
      <c r="B9" s="21">
        <v>9</v>
      </c>
      <c r="C9" s="23">
        <v>69185556</v>
      </c>
      <c r="D9" s="23">
        <v>25084158</v>
      </c>
      <c r="E9" s="23">
        <v>2962971</v>
      </c>
    </row>
    <row r="10" spans="1:5" ht="20.100000000000001" customHeight="1" x14ac:dyDescent="0.2">
      <c r="A10" s="20" t="s">
        <v>10</v>
      </c>
      <c r="B10" s="21">
        <v>15</v>
      </c>
      <c r="C10" s="23">
        <v>394879283</v>
      </c>
      <c r="D10" s="23">
        <v>66702845</v>
      </c>
      <c r="E10" s="23">
        <v>8545399</v>
      </c>
    </row>
    <row r="11" spans="1:5" ht="20.100000000000001" customHeight="1" x14ac:dyDescent="0.2">
      <c r="A11" s="20" t="s">
        <v>28</v>
      </c>
      <c r="B11" s="21">
        <f>4+4+2</f>
        <v>10</v>
      </c>
      <c r="C11" s="23">
        <f>302213758+1428581132+7707638561</f>
        <v>9438433451</v>
      </c>
      <c r="D11" s="23">
        <f>6008914+7248774+321191577</f>
        <v>334449265</v>
      </c>
      <c r="E11" s="23">
        <f>712794+2012483+38527989</f>
        <v>41253266</v>
      </c>
    </row>
    <row r="12" spans="1:5" ht="20.100000000000001" customHeight="1" x14ac:dyDescent="0.2">
      <c r="A12" s="20" t="s">
        <v>4</v>
      </c>
      <c r="B12" s="21">
        <v>157</v>
      </c>
      <c r="C12" s="23">
        <v>9837812209</v>
      </c>
      <c r="D12" s="23">
        <v>533577188</v>
      </c>
      <c r="E12" s="23">
        <v>65061504</v>
      </c>
    </row>
  </sheetData>
  <mergeCells count="2">
    <mergeCell ref="A1:E1"/>
    <mergeCell ref="A2:E2"/>
  </mergeCells>
  <printOptions horizontalCentered="1"/>
  <pageMargins left="0.7" right="0.7" top="1.25" bottom="0.75" header="0.75" footer="0.3"/>
  <pageSetup orientation="landscape" horizontalDpi="300" verticalDpi="300" r:id="rId1"/>
  <headerFooter>
    <oddHeader>&amp;C&amp;"Arial,Bold"&amp;14TABLE 6-B
RESIDENT MARRIED JOINT PAY RETURNS</oddHeader>
    <oddFooter>&amp;LIOWA DEPARTMENT OF REVENUE&amp;R2018 INDIVIDUAL INCOME TAX STATISTICAL REPORT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index</vt:lpstr>
      <vt:lpstr>Table 1B</vt:lpstr>
      <vt:lpstr>Table 2B</vt:lpstr>
      <vt:lpstr>Table 3B</vt:lpstr>
      <vt:lpstr>Table 4B</vt:lpstr>
      <vt:lpstr> Table 5B</vt:lpstr>
      <vt:lpstr> Table 6B</vt:lpstr>
      <vt:lpstr> Table 7B</vt:lpstr>
      <vt:lpstr>Table 8B</vt:lpstr>
      <vt:lpstr>Table 9B</vt:lpstr>
      <vt:lpstr>Table 10B</vt:lpstr>
      <vt:lpstr> Table 11B</vt:lpstr>
      <vt:lpstr>Table 12B</vt:lpstr>
      <vt:lpstr>Table 13B</vt:lpstr>
      <vt:lpstr>' Table 11B'!_Hlk90587683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TABLE_ALL_6_SHORT</dc:title>
  <dc:creator>Ktigges</dc:creator>
  <cp:lastModifiedBy>Jin, Zhong [IDR]</cp:lastModifiedBy>
  <cp:revision>1</cp:revision>
  <cp:lastPrinted>2020-06-04T16:09:13Z</cp:lastPrinted>
  <dcterms:created xsi:type="dcterms:W3CDTF">2020-05-06T14:41:10Z</dcterms:created>
  <dcterms:modified xsi:type="dcterms:W3CDTF">2022-02-28T19:47:17Z</dcterms:modified>
</cp:coreProperties>
</file>